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700" windowHeight="11775" tabRatio="920" activeTab="12"/>
  </bookViews>
  <sheets>
    <sheet name="PJX" sheetId="2" r:id="rId1"/>
    <sheet name="PJX2" sheetId="52" r:id="rId2"/>
    <sheet name="HHX1&amp;HHX2" sheetId="3" r:id="rId3"/>
    <sheet name="BVX2" sheetId="27" r:id="rId4"/>
    <sheet name="CTK" sheetId="56" r:id="rId5"/>
    <sheet name="CVT" sheetId="50" r:id="rId6"/>
    <sheet name="CSE" sheetId="23" r:id="rId7"/>
    <sheet name="RBC" sheetId="26" state="hidden" r:id="rId8"/>
    <sheet name="CT8" sheetId="66" r:id="rId9"/>
    <sheet name="CHINA-1" sheetId="7" r:id="rId10"/>
    <sheet name="KCS" sheetId="15" r:id="rId11"/>
    <sheet name="NCX2(HCM)" sheetId="35" state="hidden" r:id="rId12"/>
    <sheet name="SCT" sheetId="47" r:id="rId13"/>
    <sheet name="NPX" sheetId="38" r:id="rId14"/>
    <sheet name="NPX2 " sheetId="63" r:id="rId15"/>
    <sheet name="SVP" sheetId="59" r:id="rId16"/>
    <sheet name="CVT2" sheetId="61" r:id="rId17"/>
    <sheet name="CPM" sheetId="64" r:id="rId18"/>
    <sheet name="BTX" sheetId="65" r:id="rId19"/>
    <sheet name="VTS" sheetId="62" state="hidden" r:id="rId20"/>
  </sheets>
  <definedNames>
    <definedName name="_xlnm.Print_Area" localSheetId="2">'HHX1&amp;HHX2'!$A$3:$U$154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<sst xmlns="http://schemas.openxmlformats.org/spreadsheetml/2006/main" count="5818" uniqueCount="1921">
  <si>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</si>
  <si>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</si>
  <si>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</si>
  <si>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CNTXG--CNTAO--JPYOK--JPTYO--JPNGO--JPOSA--JPKOB--CNTXG--CNTAO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</si>
  <si>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</si>
  <si>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</si>
  <si>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</si>
  <si>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</si>
  <si>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</si>
  <si>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</si>
  <si>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</si>
  <si>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</si>
  <si>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</si>
  <si>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</si>
  <si>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</si>
  <si>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</si>
  <si>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</si>
  <si>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</si>
  <si>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</si>
  <si>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</si>
  <si>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</si>
  <si>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</si>
  <si>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</si>
  <si>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</si>
  <si>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</si>
  <si>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</si>
  <si>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</si>
  <si>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</si>
  <si>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</si>
  <si>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</si>
  <si>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</si>
  <si>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</si>
  <si>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</si>
  <si>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</si>
  <si>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</si>
  <si>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</si>
  <si>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</si>
  <si>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STRAITS CITY</t>
    </r>
    <r>
      <rPr>
        <b/>
        <sz val="9"/>
        <rFont val="宋体"/>
        <charset val="134"/>
      </rPr>
      <t>（亚海新城）</t>
    </r>
  </si>
  <si>
    <t>2349E</t>
  </si>
  <si>
    <t>OMIT</t>
  </si>
  <si>
    <t>2349W</t>
  </si>
  <si>
    <r>
      <rPr>
        <b/>
        <sz val="9"/>
        <rFont val="Times New Roman"/>
        <charset val="134"/>
      </rPr>
      <t>EASLINE LIANYUNGANG (</t>
    </r>
    <r>
      <rPr>
        <b/>
        <sz val="9"/>
        <rFont val="宋体"/>
        <charset val="134"/>
      </rPr>
      <t>大通连云港</t>
    </r>
    <r>
      <rPr>
        <b/>
        <sz val="9"/>
        <rFont val="Times New Roman"/>
        <charset val="134"/>
      </rPr>
      <t>)</t>
    </r>
  </si>
  <si>
    <t>2350E</t>
  </si>
  <si>
    <t>19/Dec OSA</t>
  </si>
  <si>
    <t>2350W</t>
  </si>
  <si>
    <t>2351E</t>
  </si>
  <si>
    <t>26/Dec OSA</t>
  </si>
  <si>
    <t>27/Dec NGO</t>
  </si>
  <si>
    <t>27/Dec TYO</t>
  </si>
  <si>
    <t>28/Dec YOK</t>
  </si>
  <si>
    <t>2351W</t>
  </si>
  <si>
    <t>2352E</t>
  </si>
  <si>
    <t>2/Jan OSA</t>
  </si>
  <si>
    <t>2352W</t>
  </si>
  <si>
    <t>2401E</t>
  </si>
  <si>
    <t>9/Jan OSA</t>
  </si>
  <si>
    <t>2401W</t>
  </si>
  <si>
    <t>2402E</t>
  </si>
  <si>
    <t>2402W</t>
  </si>
  <si>
    <t>2403E</t>
  </si>
  <si>
    <t>2403W</t>
  </si>
  <si>
    <t>2404E</t>
  </si>
  <si>
    <t>2404W</t>
  </si>
  <si>
    <t>2405E</t>
  </si>
  <si>
    <t>9/Feb OSA</t>
  </si>
  <si>
    <t>2405W</t>
  </si>
  <si>
    <t>2406E</t>
  </si>
  <si>
    <t>13/Feb OSA</t>
  </si>
  <si>
    <t>2406W</t>
  </si>
  <si>
    <t>2407E</t>
  </si>
  <si>
    <t>BLANK SAILING</t>
  </si>
  <si>
    <t>2407W</t>
  </si>
  <si>
    <r>
      <rPr>
        <b/>
        <sz val="9"/>
        <color theme="1"/>
        <rFont val="Times New Roman"/>
        <charset val="134"/>
      </rPr>
      <t>CA TOKYO</t>
    </r>
    <r>
      <rPr>
        <b/>
        <sz val="9"/>
        <color theme="1"/>
        <rFont val="宋体"/>
        <charset val="134"/>
      </rPr>
      <t>（亚海东京）</t>
    </r>
  </si>
  <si>
    <t>2408E</t>
  </si>
  <si>
    <t>27/Feb OSA</t>
  </si>
  <si>
    <t>2408W</t>
  </si>
  <si>
    <t>2409E</t>
  </si>
  <si>
    <t>5/Mar OSA</t>
  </si>
  <si>
    <t>2409W</t>
  </si>
  <si>
    <t>2410E</t>
  </si>
  <si>
    <t>12/Mar OSA</t>
  </si>
  <si>
    <t>14/Mar HKA</t>
  </si>
  <si>
    <t>2410W</t>
  </si>
  <si>
    <t>2411E</t>
  </si>
  <si>
    <t>19/Mar OSA</t>
  </si>
  <si>
    <t>2411W</t>
  </si>
  <si>
    <t>2412E</t>
  </si>
  <si>
    <t>28/Mar NGO</t>
  </si>
  <si>
    <t>29/Mar OSA</t>
  </si>
  <si>
    <t>29/Mar KOB</t>
  </si>
  <si>
    <t>2412W</t>
  </si>
  <si>
    <t>2413E</t>
  </si>
  <si>
    <t>2/Apr OSA</t>
  </si>
  <si>
    <t>2413W</t>
  </si>
  <si>
    <t>2414E</t>
  </si>
  <si>
    <t>9/Apr OSA</t>
  </si>
  <si>
    <t>2414W</t>
  </si>
  <si>
    <t>2415E</t>
  </si>
  <si>
    <t>16/Apr OSA</t>
  </si>
  <si>
    <t>2415W</t>
  </si>
  <si>
    <t>2416E</t>
  </si>
  <si>
    <t>26/Apr OSA</t>
  </si>
  <si>
    <t>2416W</t>
  </si>
  <si>
    <t>2417E</t>
  </si>
  <si>
    <t>30/Apr OSA</t>
  </si>
  <si>
    <t>1/May NGO</t>
  </si>
  <si>
    <t>2/May TYO</t>
  </si>
  <si>
    <t>2-3/May YOK</t>
  </si>
  <si>
    <t>2417W</t>
  </si>
  <si>
    <t>2418E</t>
  </si>
  <si>
    <t>7/May OSA</t>
  </si>
  <si>
    <t>2418W</t>
  </si>
  <si>
    <t>2419E</t>
  </si>
  <si>
    <t>14/May OSA</t>
  </si>
  <si>
    <t>2419W</t>
  </si>
  <si>
    <t>2420E</t>
  </si>
  <si>
    <t>21/May OSA</t>
  </si>
  <si>
    <t>2420W</t>
  </si>
  <si>
    <t>2421E</t>
  </si>
  <si>
    <t>28/May OSA</t>
  </si>
  <si>
    <t>2421W</t>
  </si>
  <si>
    <t>2422E</t>
  </si>
  <si>
    <t>4/Jun OSA</t>
  </si>
  <si>
    <t>2422W</t>
  </si>
  <si>
    <t>2423E</t>
  </si>
  <si>
    <t>11/Jun OSA</t>
  </si>
  <si>
    <t>2423W</t>
  </si>
  <si>
    <t>2424E</t>
  </si>
  <si>
    <t>18/Jun OSA</t>
  </si>
  <si>
    <t>2424W</t>
  </si>
  <si>
    <t>29/Jun RZH</t>
  </si>
  <si>
    <t>2425E</t>
  </si>
  <si>
    <t>25/Jun OSA</t>
  </si>
  <si>
    <t>2425W</t>
  </si>
  <si>
    <t>2426E</t>
  </si>
  <si>
    <t>2/Jul OSA</t>
  </si>
  <si>
    <t>2426W</t>
  </si>
  <si>
    <t>2427E</t>
  </si>
  <si>
    <t>9/Jul OSA</t>
  </si>
  <si>
    <t>2427W</t>
  </si>
  <si>
    <t>2428E</t>
  </si>
  <si>
    <t>16/Jul OSA</t>
  </si>
  <si>
    <t>2428W</t>
  </si>
  <si>
    <t>24/Jul TAO</t>
  </si>
  <si>
    <t>2429E</t>
  </si>
  <si>
    <t>23/Jul OSA</t>
  </si>
  <si>
    <t>2429W</t>
  </si>
  <si>
    <t>2430E</t>
  </si>
  <si>
    <t>30/Jul OSA</t>
  </si>
  <si>
    <t>2430W</t>
  </si>
  <si>
    <t>2431E</t>
  </si>
  <si>
    <t>6/Aug OSA</t>
  </si>
  <si>
    <t>2431W</t>
  </si>
  <si>
    <t>2432E</t>
  </si>
  <si>
    <t>13/Aug OSA</t>
  </si>
  <si>
    <t>2432W</t>
  </si>
  <si>
    <t>2433E</t>
  </si>
  <si>
    <t>20/Aug OSA</t>
  </si>
  <si>
    <t>2433W</t>
  </si>
  <si>
    <t>2434E</t>
  </si>
  <si>
    <t>27/Aug OSA</t>
  </si>
  <si>
    <t>2434W</t>
  </si>
  <si>
    <t>2435E</t>
  </si>
  <si>
    <t>3/Sep OSA</t>
  </si>
  <si>
    <t>2435W</t>
  </si>
  <si>
    <t>2436E</t>
  </si>
  <si>
    <t>10/Sep OSA</t>
  </si>
  <si>
    <t>2436W</t>
  </si>
  <si>
    <t>2437E</t>
  </si>
  <si>
    <t>17/Sep OSA</t>
  </si>
  <si>
    <t>2437W</t>
  </si>
  <si>
    <t>2438E</t>
  </si>
  <si>
    <t>24/Sep OSA</t>
  </si>
  <si>
    <t>2438W</t>
  </si>
  <si>
    <t>2439E</t>
  </si>
  <si>
    <t>1/Oct OSA</t>
  </si>
  <si>
    <t>2439W</t>
  </si>
  <si>
    <t>2440E</t>
  </si>
  <si>
    <t>8/Oct OSA</t>
  </si>
  <si>
    <t>2440W</t>
  </si>
  <si>
    <t>2441E</t>
  </si>
  <si>
    <t>15/Oct OSA</t>
  </si>
  <si>
    <t>2441W</t>
  </si>
  <si>
    <r>
      <rPr>
        <b/>
        <sz val="9"/>
        <color rgb="FFFF0000"/>
        <rFont val="Times New Roman"/>
        <charset val="134"/>
      </rPr>
      <t>CA TOKYO</t>
    </r>
    <r>
      <rPr>
        <b/>
        <sz val="9"/>
        <color rgb="FFFF0000"/>
        <rFont val="宋体"/>
        <charset val="134"/>
      </rPr>
      <t>（亚海东京）</t>
    </r>
  </si>
  <si>
    <t>2442E</t>
  </si>
  <si>
    <t>22/OCT NGO</t>
  </si>
  <si>
    <t>25/Oct OSA</t>
  </si>
  <si>
    <t>2442W</t>
  </si>
  <si>
    <t>2443E</t>
  </si>
  <si>
    <t>29/Oct OSA</t>
  </si>
  <si>
    <t>2443W</t>
  </si>
  <si>
    <t>2444E</t>
  </si>
  <si>
    <t>8/Nov OSA</t>
  </si>
  <si>
    <t>2444W</t>
  </si>
  <si>
    <t>2445E</t>
  </si>
  <si>
    <t>12/Nov OSA</t>
  </si>
  <si>
    <t>2445W</t>
  </si>
  <si>
    <t>2446E</t>
  </si>
  <si>
    <t>21/Nov OSA</t>
  </si>
  <si>
    <t>2446W</t>
  </si>
  <si>
    <t>2447E</t>
  </si>
  <si>
    <t>26/Nov OSA</t>
  </si>
  <si>
    <t>2447W</t>
  </si>
  <si>
    <t xml:space="preserve">  </t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</si>
  <si>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</si>
  <si>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</si>
  <si>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</si>
  <si>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</si>
  <si>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</si>
  <si>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</si>
  <si>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</si>
  <si>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</si>
  <si>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</si>
  <si>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</si>
  <si>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</si>
  <si>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</si>
  <si>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2451W</t>
  </si>
  <si>
    <t>2452E</t>
  </si>
  <si>
    <t>3/Jan OSA</t>
  </si>
  <si>
    <t>2452W</t>
  </si>
  <si>
    <t>2501E</t>
  </si>
  <si>
    <t>7/Jan OSA</t>
  </si>
  <si>
    <t>2501W</t>
  </si>
  <si>
    <t>2502E</t>
  </si>
  <si>
    <t>2502W</t>
  </si>
  <si>
    <t>2503E</t>
  </si>
  <si>
    <t>2503W</t>
  </si>
  <si>
    <t>2504E</t>
  </si>
  <si>
    <t>2504W</t>
  </si>
  <si>
    <t>2505E</t>
  </si>
  <si>
    <t>2505W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</si>
  <si>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</si>
  <si>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</si>
  <si>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</si>
  <si>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</si>
  <si>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</si>
  <si>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</si>
  <si>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</si>
  <si>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</si>
  <si>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</si>
  <si>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</si>
  <si>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</si>
  <si>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</si>
  <si>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</si>
  <si>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</si>
  <si>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STRAITS CITY)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</si>
  <si>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</si>
  <si>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</si>
  <si>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</si>
  <si>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</si>
  <si>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</si>
  <si>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</si>
  <si>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</si>
  <si>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</si>
  <si>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</si>
  <si>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</si>
  <si>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</si>
  <si>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</si>
  <si>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</si>
  <si>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</si>
  <si>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</si>
  <si>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</si>
  <si>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</si>
  <si>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</si>
  <si>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</si>
  <si>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</si>
  <si>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</si>
  <si>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</si>
  <si>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</si>
  <si>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</si>
  <si>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</si>
  <si>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</si>
  <si>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</si>
  <si>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</si>
  <si>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</si>
  <si>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</si>
  <si>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</si>
  <si>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P/O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</si>
  <si>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</si>
  <si>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</si>
  <si>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</si>
  <si>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</si>
  <si>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</si>
  <si>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</si>
  <si>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</si>
  <si>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CNNGB-CNSHA-CNXMN-HKHKG--VNHPH--HKHKG-CNNGB-CNSHA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</si>
  <si>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</si>
  <si>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上海(SMCT)</t>
  </si>
  <si>
    <t>厦门(HAITIAN)</t>
  </si>
  <si>
    <t>香港(CMCS)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</si>
  <si>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</si>
  <si>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宁波(CMICT)</t>
  </si>
  <si>
    <t>NINGBO</t>
  </si>
  <si>
    <t>SHANGHAI</t>
  </si>
  <si>
    <t>XIAMEN</t>
  </si>
  <si>
    <t>HONG KONG</t>
  </si>
  <si>
    <t>HAIPHONG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</si>
  <si>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</si>
  <si>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</si>
  <si>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</si>
  <si>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</si>
  <si>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</si>
  <si>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</si>
  <si>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0500</t>
  </si>
  <si>
    <t>WED     2300</t>
  </si>
  <si>
    <t>THU     2200</t>
  </si>
  <si>
    <t>SAT          1400</t>
  </si>
  <si>
    <t>SUN     0600</t>
  </si>
  <si>
    <t>MTT SENARI</t>
  </si>
  <si>
    <t>29/Nov TAO</t>
  </si>
  <si>
    <t>1/Dec NGB</t>
  </si>
  <si>
    <t>ASL HONG KONG</t>
  </si>
  <si>
    <t>2320W</t>
  </si>
  <si>
    <t>8/Dec TAO</t>
  </si>
  <si>
    <t>15/Dec DAD</t>
  </si>
  <si>
    <t>2320E</t>
  </si>
  <si>
    <t>22/Dec TAO</t>
  </si>
  <si>
    <t>P/O at HPH</t>
  </si>
  <si>
    <t>PROS HOPE</t>
  </si>
  <si>
    <t>2327W</t>
  </si>
  <si>
    <t>21/Dec SHA</t>
  </si>
  <si>
    <t>22/Dec NGB</t>
  </si>
  <si>
    <t>2327E</t>
  </si>
  <si>
    <t>OMIT QINZHOU</t>
  </si>
  <si>
    <t>30-31/Dec NANSHA</t>
  </si>
  <si>
    <t>1/Jan XIAMEN P/I SVP</t>
  </si>
  <si>
    <t>HS BUSAN</t>
  </si>
  <si>
    <t>29/Dec SHA</t>
  </si>
  <si>
    <t>OMIT NGB</t>
  </si>
  <si>
    <t>4/Jan DAD</t>
  </si>
  <si>
    <t>12/Jan TAO</t>
  </si>
  <si>
    <t>15-16/Jan OSA</t>
  </si>
  <si>
    <t>16/Jan KOB</t>
  </si>
  <si>
    <t>17/Jan HKA</t>
  </si>
  <si>
    <t xml:space="preserve">      HHX1: CNNGB-CNSHA-CNXMN-HKHKG--VNHPH--VNDAD-CNNGB-CNSHA  FULL CONTAINER WEEKLY SERVICE  </t>
  </si>
  <si>
    <t>岘港(TIEN SA)</t>
  </si>
  <si>
    <t xml:space="preserve">DA NANG </t>
  </si>
  <si>
    <t>TUE     0500</t>
  </si>
  <si>
    <t>SAT     0700</t>
  </si>
  <si>
    <t>SAT     1500</t>
  </si>
  <si>
    <t>CONTSHIP UNO</t>
  </si>
  <si>
    <t>12/Jan SHA</t>
  </si>
  <si>
    <t>13/Jan NGB</t>
  </si>
  <si>
    <t>23/Jan XMN</t>
  </si>
  <si>
    <t>CA TOKYO</t>
  </si>
  <si>
    <t>19/Jan SHA</t>
  </si>
  <si>
    <t>20/Jan NGB</t>
  </si>
  <si>
    <t>31/Jan SHA</t>
  </si>
  <si>
    <t>1/Feb NGB</t>
  </si>
  <si>
    <t>P/O at HPH after discharge</t>
  </si>
  <si>
    <t>22/Feb TXG</t>
  </si>
  <si>
    <t>23/Feb TAO</t>
  </si>
  <si>
    <t>ASL TAIPEI</t>
  </si>
  <si>
    <t>11/Feb TAO</t>
  </si>
  <si>
    <t>17/Feb DAD</t>
  </si>
  <si>
    <t>19/Feb HPH</t>
  </si>
  <si>
    <t>1/Mar TAO</t>
  </si>
  <si>
    <t>ASL PEONY</t>
  </si>
  <si>
    <t>ASL QINGDAO</t>
  </si>
  <si>
    <t>29/Feb SHK</t>
  </si>
  <si>
    <t>7-8/Mar TAO</t>
  </si>
  <si>
    <t>STRAITS CITY</t>
  </si>
  <si>
    <t>3/Mar SHA</t>
  </si>
  <si>
    <t>4/Mar NGB</t>
  </si>
  <si>
    <t>11/Mar NSA</t>
  </si>
  <si>
    <t>12/Mar XMN</t>
  </si>
  <si>
    <t>9/Mar SHA</t>
  </si>
  <si>
    <t>10/Mar NGB</t>
  </si>
  <si>
    <t>15/Mar TAO</t>
  </si>
  <si>
    <t>22/Mar DAD</t>
  </si>
  <si>
    <t>24/Mar HPH</t>
  </si>
  <si>
    <t>29/Mar TAO</t>
  </si>
  <si>
    <t>29/Mar SHA</t>
  </si>
  <si>
    <t>30/Mar NGB</t>
  </si>
  <si>
    <t>12-13/Apr SHA</t>
  </si>
  <si>
    <t>13-14/Apr NGB</t>
  </si>
  <si>
    <t>24/Apr NSA(P/I SVP)</t>
  </si>
  <si>
    <t>25/Apr XMN</t>
  </si>
  <si>
    <t xml:space="preserve">ASL BAUHINIA </t>
  </si>
  <si>
    <t>26/Apr SHA</t>
  </si>
  <si>
    <t>28/Apr NGB</t>
  </si>
  <si>
    <t>CA OSAKA</t>
  </si>
  <si>
    <t>27/Apr NGB</t>
  </si>
  <si>
    <t>8/May XMN</t>
  </si>
  <si>
    <t>28/May XMN</t>
  </si>
  <si>
    <t>30/May NGB</t>
  </si>
  <si>
    <t>30/May NSA</t>
  </si>
  <si>
    <t>31/May SHK</t>
  </si>
  <si>
    <t>10/Jun XMN</t>
  </si>
  <si>
    <t>13-14/Jun TAO</t>
  </si>
  <si>
    <t>4/Jun XMN</t>
  </si>
  <si>
    <t>20/Jun NANSHA</t>
  </si>
  <si>
    <t>21/Jun SHEKOU</t>
  </si>
  <si>
    <t>2418S</t>
  </si>
  <si>
    <t>26/Jun PORT KLANG(North Port)</t>
  </si>
  <si>
    <t>2418N</t>
  </si>
  <si>
    <t>12/Jun TAO</t>
  </si>
  <si>
    <t>13/Jun SHA</t>
  </si>
  <si>
    <t>14/Jun NGB</t>
  </si>
  <si>
    <t>16/Jun HKG(DPW)</t>
  </si>
  <si>
    <t>23/Jun DAD</t>
  </si>
  <si>
    <t>24/Jun HPH</t>
  </si>
  <si>
    <t>27/Jun TAO</t>
  </si>
  <si>
    <t>CA NAGOYA</t>
  </si>
  <si>
    <t>21/Jun SHA</t>
  </si>
  <si>
    <t>22/Jun NGB</t>
  </si>
  <si>
    <t>29/Jun NANSHA</t>
  </si>
  <si>
    <t>30/Jun SHEKOU</t>
  </si>
  <si>
    <t>Combined with week 27</t>
  </si>
  <si>
    <t>8/JuL NSA</t>
  </si>
  <si>
    <t>CA SHANGHAI</t>
  </si>
  <si>
    <t>11/Jul TAO</t>
  </si>
  <si>
    <t>15/Jul NGB</t>
  </si>
  <si>
    <t>26/Jul SHA</t>
  </si>
  <si>
    <t>28/Jul TAO</t>
  </si>
  <si>
    <t>16/Jul XMN</t>
  </si>
  <si>
    <t>18-19/Jul TAO</t>
  </si>
  <si>
    <t>22/Jul NGB</t>
  </si>
  <si>
    <t>30/Jul XMN</t>
  </si>
  <si>
    <t>1-2/Aug TAO</t>
  </si>
  <si>
    <t>Combined with week 31</t>
  </si>
  <si>
    <t>CA KOBE</t>
  </si>
  <si>
    <t>2/Aug SHA</t>
  </si>
  <si>
    <t>3/Aug NGB</t>
  </si>
  <si>
    <t>9/Aug SHK</t>
  </si>
  <si>
    <t>10/Aug NSA</t>
  </si>
  <si>
    <t>14/Aug PORT KLANG</t>
  </si>
  <si>
    <t>16/Aug SHK</t>
  </si>
  <si>
    <t>17/Aug NSA</t>
  </si>
  <si>
    <t>21/Aug PORT KLANG</t>
  </si>
  <si>
    <t>30/Aug SHK</t>
  </si>
  <si>
    <t>31/Aug NSA</t>
  </si>
  <si>
    <t>4-5/Sep PKG</t>
  </si>
  <si>
    <t>11/Sep JKT</t>
  </si>
  <si>
    <t>14/Sep NSA</t>
  </si>
  <si>
    <t>15/Sep SHK</t>
  </si>
  <si>
    <t>21-22/Sep JKT</t>
  </si>
  <si>
    <t>25/Sep PKG</t>
  </si>
  <si>
    <t>21/Sep YANTIAN</t>
  </si>
  <si>
    <t>22/Sep SHK</t>
  </si>
  <si>
    <t>23/Sep NSA</t>
  </si>
  <si>
    <t>29-30/Sep JKT</t>
  </si>
  <si>
    <t>3/Oct PKG</t>
  </si>
  <si>
    <t>26-27/Sep SHA</t>
  </si>
  <si>
    <t>27-28/Sep NGB</t>
  </si>
  <si>
    <t>4/Oct SHK</t>
  </si>
  <si>
    <t>5/Oct NSA</t>
  </si>
  <si>
    <t>11-12/Oct JKT</t>
  </si>
  <si>
    <t>15/Oct PKG</t>
  </si>
  <si>
    <t>COMBINED WITH CA KOBE V.2435W/E</t>
  </si>
  <si>
    <t>COMBINED WITH CA SHANGHAI V.2430W/E ON HHX2 LINE</t>
  </si>
  <si>
    <t>21-22/Oct XMN</t>
  </si>
  <si>
    <t>25-26/Oct NGB</t>
  </si>
  <si>
    <t>11/Nov YANTIAN</t>
  </si>
  <si>
    <t>12/Nov SHK</t>
  </si>
  <si>
    <t>13/Nov NSA</t>
  </si>
  <si>
    <t>18-19/Nov PKG</t>
  </si>
  <si>
    <t>21/Nov JKT</t>
  </si>
  <si>
    <t>6/Nov XMN</t>
  </si>
  <si>
    <t>20/Nov YANTIAN</t>
  </si>
  <si>
    <t>26/Nov SHK</t>
  </si>
  <si>
    <t>27/Nov NSA</t>
  </si>
  <si>
    <t>2-3/Dec PKG</t>
  </si>
  <si>
    <t>4/Dec JKT</t>
  </si>
  <si>
    <t>26/Nov XMN</t>
  </si>
  <si>
    <t>27/Nov NGB</t>
  </si>
  <si>
    <t>14/Dec YANTIAN</t>
  </si>
  <si>
    <t>15/Dec SHK</t>
  </si>
  <si>
    <t>16/Dec NSA</t>
  </si>
  <si>
    <t>21-22/Dec PKG</t>
  </si>
  <si>
    <t>24/Dec JKT</t>
  </si>
  <si>
    <t>12/Dec SHA</t>
  </si>
  <si>
    <t>12-13/Dec NGB</t>
  </si>
  <si>
    <t>23/Dec SHK</t>
  </si>
  <si>
    <t>24/Dec NSA</t>
  </si>
  <si>
    <t>29-30/Dec PKG</t>
  </si>
  <si>
    <t>1/Jan JKT</t>
  </si>
  <si>
    <t>19/Dec SHA</t>
  </si>
  <si>
    <t>20-21/Dec NGB</t>
  </si>
  <si>
    <t>30/Dec TAO</t>
  </si>
  <si>
    <t>30-31/Dec RZH</t>
  </si>
  <si>
    <t>26/Dec SHA</t>
  </si>
  <si>
    <t>26-27/Dec NGB</t>
  </si>
  <si>
    <t>4/Jan SHK</t>
  </si>
  <si>
    <t>5/Jan NSA</t>
  </si>
  <si>
    <t>10/Jan JKT</t>
  </si>
  <si>
    <t>12/Jan PKG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</si>
  <si>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</si>
  <si>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</si>
  <si>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</si>
  <si>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</si>
  <si>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</si>
  <si>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</si>
  <si>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</si>
  <si>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</si>
  <si>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</si>
  <si>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</si>
  <si>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</si>
  <si>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</si>
  <si>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</si>
  <si>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</si>
  <si>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</si>
  <si>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</si>
  <si>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2321W</t>
  </si>
  <si>
    <t>2321E</t>
  </si>
  <si>
    <t>6/Dec NGB</t>
  </si>
  <si>
    <t>17/Dec HPH</t>
  </si>
  <si>
    <t>20/Dec NGB</t>
  </si>
  <si>
    <t>2322W</t>
  </si>
  <si>
    <t>22/Dec DAD</t>
  </si>
  <si>
    <t>24/Dec HPH</t>
  </si>
  <si>
    <t>2322E</t>
  </si>
  <si>
    <t>28/Dec NSA</t>
  </si>
  <si>
    <t>2323W</t>
  </si>
  <si>
    <t>2323E</t>
  </si>
  <si>
    <t>21/Jan NGB</t>
  </si>
  <si>
    <t>SLIDE ONE WEEK</t>
  </si>
  <si>
    <t>19/Jan DAD</t>
  </si>
  <si>
    <t>21/Jan HPH</t>
  </si>
  <si>
    <t>25/Jan XMN</t>
  </si>
  <si>
    <t>27/Jan DAD</t>
  </si>
  <si>
    <t>29/Jan HPH</t>
  </si>
  <si>
    <t>7-8/Feb NINGBO</t>
  </si>
  <si>
    <t>9/Feb SHA</t>
  </si>
  <si>
    <t>9/Feb MNS</t>
  </si>
  <si>
    <t>22/Feb NGB</t>
  </si>
  <si>
    <t>28/Feb NGB</t>
  </si>
  <si>
    <t>27/Feb XMN</t>
  </si>
  <si>
    <t>28/Feb SHK</t>
  </si>
  <si>
    <t>26/Feb NGB</t>
  </si>
  <si>
    <t>4/Mar XMN</t>
  </si>
  <si>
    <t>13/Mar NGB</t>
  </si>
  <si>
    <t>19/Mar XMN</t>
  </si>
  <si>
    <t>29/Mar DAD</t>
  </si>
  <si>
    <t>31/Mar HPH</t>
  </si>
  <si>
    <t>3/Apr XMN</t>
  </si>
  <si>
    <t>6/Apr DAD</t>
  </si>
  <si>
    <t>7/Apr HPH</t>
  </si>
  <si>
    <t>20/Apr DAD</t>
  </si>
  <si>
    <t>21/Apr HPH</t>
  </si>
  <si>
    <t>27/Apr DAD</t>
  </si>
  <si>
    <t>28/Apr HPH</t>
  </si>
  <si>
    <t>4/May DAD</t>
  </si>
  <si>
    <t>5/May HPH</t>
  </si>
  <si>
    <t>18/May DAD</t>
  </si>
  <si>
    <t>19/May HPH</t>
  </si>
  <si>
    <t>10/Jun NGB</t>
  </si>
  <si>
    <t>16/Jun NSA</t>
  </si>
  <si>
    <t>13/Aug XMN</t>
  </si>
  <si>
    <t>OMIT XMN</t>
  </si>
  <si>
    <t>26/Aug SHK</t>
  </si>
  <si>
    <t>27/Aug XMN</t>
  </si>
  <si>
    <t>30/Aug KRINC</t>
  </si>
  <si>
    <t>31/Aug TAO</t>
  </si>
  <si>
    <t>CA MANILA</t>
  </si>
  <si>
    <t>3/Sep XMN</t>
  </si>
  <si>
    <t>1/Sep SHA</t>
  </si>
  <si>
    <t>10/Sep XMN</t>
  </si>
  <si>
    <t>24/Sep SHK</t>
  </si>
  <si>
    <t>29/Sep SHA</t>
  </si>
  <si>
    <t>30/Sep NGB</t>
  </si>
  <si>
    <t>1/Oct XMN</t>
  </si>
  <si>
    <t>11/Oct DAD</t>
  </si>
  <si>
    <t>12/Oct HPH</t>
  </si>
  <si>
    <t>5/Nov XMN</t>
  </si>
  <si>
    <t>20/Nov XMN</t>
  </si>
  <si>
    <t>27/Nov XMN</t>
  </si>
  <si>
    <t>11/Dec XMN</t>
  </si>
  <si>
    <t>14/Dec DAD</t>
  </si>
  <si>
    <t>15/Dec HPH</t>
  </si>
  <si>
    <t>18/Dec XMN</t>
  </si>
  <si>
    <t>25/Dec XMN</t>
  </si>
  <si>
    <t>1/Jan XMN</t>
  </si>
  <si>
    <t>8/Jan XMN</t>
  </si>
  <si>
    <t>15/Jan XMN</t>
  </si>
  <si>
    <t>22/Jan XMN</t>
  </si>
  <si>
    <t>29/Jan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</si>
  <si>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</si>
  <si>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</si>
  <si>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</si>
  <si>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</si>
  <si>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</si>
  <si>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</si>
  <si>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</si>
  <si>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</si>
  <si>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</si>
  <si>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</si>
  <si>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</si>
  <si>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</si>
  <si>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</si>
  <si>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</si>
  <si>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</si>
  <si>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</si>
  <si>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</si>
  <si>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</si>
  <si>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</si>
  <si>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</si>
  <si>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</si>
  <si>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</si>
  <si>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CNQZH--CNNSA--CNSHK--HKHKG--VNHPH--CNQZH--CNNSA--CNSHK--HKHKG       </t>
    </r>
    <r>
      <rPr>
        <b/>
        <sz val="12"/>
        <rFont val="宋体"/>
        <charset val="134"/>
      </rPr>
      <t>湾越快航</t>
    </r>
  </si>
  <si>
    <t>钦州(BGCT)</t>
  </si>
  <si>
    <t>广州南沙(NICT)</t>
  </si>
  <si>
    <r>
      <rPr>
        <sz val="10"/>
        <rFont val="宋体"/>
        <charset val="134"/>
      </rPr>
      <t>蛇口(</t>
    </r>
    <r>
      <rPr>
        <b/>
        <sz val="10"/>
        <rFont val="宋体"/>
        <charset val="134"/>
      </rPr>
      <t>SCT</t>
    </r>
    <r>
      <rPr>
        <sz val="10"/>
        <rFont val="宋体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</si>
  <si>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</si>
  <si>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</si>
  <si>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</si>
  <si>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</si>
  <si>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</si>
  <si>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</si>
  <si>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</si>
  <si>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</si>
  <si>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</si>
  <si>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</si>
  <si>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</si>
  <si>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</si>
  <si>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</si>
  <si>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</si>
  <si>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</si>
  <si>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2318W</t>
  </si>
  <si>
    <t>2318E</t>
  </si>
  <si>
    <t>2319W</t>
  </si>
  <si>
    <t>2319E</t>
  </si>
  <si>
    <t>17/Jan YTN</t>
  </si>
  <si>
    <t>24/Jan YTN</t>
  </si>
  <si>
    <t>31/Jan YTN</t>
  </si>
  <si>
    <t>22/Feb HKG</t>
  </si>
  <si>
    <t>23/Feb SHK</t>
  </si>
  <si>
    <t>24/Feb NSA</t>
  </si>
  <si>
    <t>21/Mar HKG</t>
  </si>
  <si>
    <t>21-22/Mar SHEKOU</t>
  </si>
  <si>
    <t>22-23/Mar NANSHA</t>
  </si>
  <si>
    <t>27/Apr TAO</t>
  </si>
  <si>
    <t>19/Sep SHK</t>
  </si>
  <si>
    <t>20/Sep NSA</t>
  </si>
  <si>
    <t>10/Oct SHK</t>
  </si>
  <si>
    <t>11/Oct NSA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</si>
  <si>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</si>
  <si>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13/Nov YANTIAN</t>
  </si>
  <si>
    <t>18/Dec YANTIAN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</si>
  <si>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</si>
  <si>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</si>
  <si>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</si>
  <si>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</si>
  <si>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</si>
  <si>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</si>
  <si>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</si>
  <si>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</si>
  <si>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</si>
  <si>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</si>
  <si>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</si>
  <si>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</si>
  <si>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</si>
  <si>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</si>
  <si>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</si>
  <si>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</si>
  <si>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</si>
  <si>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</si>
  <si>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</si>
  <si>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钦州(BPCT)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</si>
  <si>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</si>
  <si>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</si>
  <si>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</si>
  <si>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</si>
  <si>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</si>
  <si>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</si>
  <si>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</si>
  <si>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</si>
  <si>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</si>
  <si>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</si>
  <si>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</si>
  <si>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</si>
  <si>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</si>
  <si>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</si>
  <si>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</si>
  <si>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WAN HAI 175</t>
  </si>
  <si>
    <t>S113</t>
  </si>
  <si>
    <t>N113</t>
  </si>
  <si>
    <t>ADAMASTOS</t>
  </si>
  <si>
    <t>003S</t>
  </si>
  <si>
    <t>003N</t>
  </si>
  <si>
    <t>NORDLION</t>
  </si>
  <si>
    <t>351S</t>
  </si>
  <si>
    <t>352N</t>
  </si>
  <si>
    <t>S114</t>
  </si>
  <si>
    <t>N114</t>
  </si>
  <si>
    <t>004S</t>
  </si>
  <si>
    <t>004N</t>
  </si>
  <si>
    <t>402S</t>
  </si>
  <si>
    <t>403N</t>
  </si>
  <si>
    <t>S115</t>
  </si>
  <si>
    <t>N115</t>
  </si>
  <si>
    <t>005S</t>
  </si>
  <si>
    <t>005N</t>
  </si>
  <si>
    <t>15/Feb SHA</t>
  </si>
  <si>
    <t>405S</t>
  </si>
  <si>
    <t>406N</t>
  </si>
  <si>
    <t>22/Feb SHA</t>
  </si>
  <si>
    <t>S116</t>
  </si>
  <si>
    <t>N116</t>
  </si>
  <si>
    <t>006S</t>
  </si>
  <si>
    <t>006N</t>
  </si>
  <si>
    <t>408S</t>
  </si>
  <si>
    <t>409N</t>
  </si>
  <si>
    <t>S117</t>
  </si>
  <si>
    <t>N117</t>
  </si>
  <si>
    <t>YM INCREMENT</t>
  </si>
  <si>
    <t>293S</t>
  </si>
  <si>
    <t>293N</t>
  </si>
  <si>
    <t>AS SABINE</t>
  </si>
  <si>
    <t>411S</t>
  </si>
  <si>
    <t>12/Mar SHA</t>
  </si>
  <si>
    <t>14/Mar NGB</t>
  </si>
  <si>
    <t>412N</t>
  </si>
  <si>
    <t>S118</t>
  </si>
  <si>
    <t>N118</t>
  </si>
  <si>
    <t>294S</t>
  </si>
  <si>
    <t>294N</t>
  </si>
  <si>
    <t>414S</t>
  </si>
  <si>
    <t>415N</t>
  </si>
  <si>
    <t>S119</t>
  </si>
  <si>
    <t>N119</t>
  </si>
  <si>
    <t>295S</t>
  </si>
  <si>
    <t>295N</t>
  </si>
  <si>
    <t>417S</t>
  </si>
  <si>
    <t>418N</t>
  </si>
  <si>
    <t>9/May NSA</t>
  </si>
  <si>
    <t>16/May SHA</t>
  </si>
  <si>
    <t>S120</t>
  </si>
  <si>
    <t>N120</t>
  </si>
  <si>
    <t>BLANK SAILING(suspend swapping)</t>
  </si>
  <si>
    <t>296S</t>
  </si>
  <si>
    <t>296N</t>
  </si>
  <si>
    <t>23/May NSA</t>
  </si>
  <si>
    <t>钦州(Shenggang Terminal)</t>
  </si>
  <si>
    <t>OSLO TRADER</t>
  </si>
  <si>
    <t>420S</t>
  </si>
  <si>
    <t>421N</t>
  </si>
  <si>
    <t>6/Jun SHA</t>
  </si>
  <si>
    <t>S121</t>
  </si>
  <si>
    <t>N121</t>
  </si>
  <si>
    <t>297S</t>
  </si>
  <si>
    <t>297N</t>
  </si>
  <si>
    <t>CELANDINE</t>
  </si>
  <si>
    <t>423S</t>
  </si>
  <si>
    <t>4/Jun SHA</t>
  </si>
  <si>
    <t>6/Jun NGB</t>
  </si>
  <si>
    <t>424N</t>
  </si>
  <si>
    <t>S122</t>
  </si>
  <si>
    <t>N122</t>
  </si>
  <si>
    <t>298S</t>
  </si>
  <si>
    <r>
      <rPr>
        <sz val="9"/>
        <color rgb="FFFF0000"/>
        <rFont val="Times New Roman"/>
        <charset val="134"/>
      </rPr>
      <t>BLANK SAILING(suspend swapping</t>
    </r>
    <r>
      <rPr>
        <sz val="9"/>
        <color rgb="FFFF0000"/>
        <rFont val="宋体"/>
        <charset val="134"/>
      </rPr>
      <t>）</t>
    </r>
  </si>
  <si>
    <t>298N</t>
  </si>
  <si>
    <t>426S</t>
  </si>
  <si>
    <t>427N</t>
  </si>
  <si>
    <t>S123</t>
  </si>
  <si>
    <t>N123</t>
  </si>
  <si>
    <t>299S</t>
  </si>
  <si>
    <t>299N</t>
  </si>
  <si>
    <t>429S</t>
  </si>
  <si>
    <t>430N</t>
  </si>
  <si>
    <t>S124</t>
  </si>
  <si>
    <t>N124</t>
  </si>
  <si>
    <t>300S</t>
  </si>
  <si>
    <t>300N</t>
  </si>
  <si>
    <t>432S</t>
  </si>
  <si>
    <t>433N</t>
  </si>
  <si>
    <t>S125</t>
  </si>
  <si>
    <t>N125</t>
  </si>
  <si>
    <t>5/Sep SHA</t>
  </si>
  <si>
    <t>301S</t>
  </si>
  <si>
    <t>301N</t>
  </si>
  <si>
    <t>435S</t>
  </si>
  <si>
    <t>436N</t>
  </si>
  <si>
    <t>WAN HAI 173</t>
  </si>
  <si>
    <t>S112</t>
  </si>
  <si>
    <t>N112</t>
  </si>
  <si>
    <t>YM INITIATIVE</t>
  </si>
  <si>
    <t>329S</t>
  </si>
  <si>
    <t>329N</t>
  </si>
  <si>
    <t>438S</t>
  </si>
  <si>
    <t>439N</t>
  </si>
  <si>
    <t>330S</t>
  </si>
  <si>
    <t>330N</t>
  </si>
  <si>
    <t>441S</t>
  </si>
  <si>
    <t>SEOUL GLOW</t>
  </si>
  <si>
    <t>442N</t>
  </si>
  <si>
    <t>29/Oct SHA</t>
  </si>
  <si>
    <t>331S</t>
  </si>
  <si>
    <t>331N</t>
  </si>
  <si>
    <t>ZHONG GU DI ZHONG HAI</t>
  </si>
  <si>
    <t>444S</t>
  </si>
  <si>
    <t>31/Oct NGB</t>
  </si>
  <si>
    <t>445N</t>
  </si>
  <si>
    <t>332S</t>
  </si>
  <si>
    <t>332N</t>
  </si>
  <si>
    <t>3/Dec SHA</t>
  </si>
  <si>
    <t>447S</t>
  </si>
  <si>
    <t>448N</t>
  </si>
  <si>
    <t>YM IMAGE</t>
  </si>
  <si>
    <t>198S</t>
  </si>
  <si>
    <t>198N</t>
  </si>
  <si>
    <t>450S</t>
  </si>
  <si>
    <t>451N</t>
  </si>
  <si>
    <t>199S</t>
  </si>
  <si>
    <t>199N</t>
  </si>
  <si>
    <t>501S</t>
  </si>
  <si>
    <t>502N</t>
  </si>
  <si>
    <t>200S</t>
  </si>
  <si>
    <t>200N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</si>
  <si>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</si>
  <si>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</si>
  <si>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</si>
  <si>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</si>
  <si>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</si>
  <si>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</si>
  <si>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</si>
  <si>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</si>
  <si>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</si>
  <si>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</si>
  <si>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</si>
  <si>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</si>
  <si>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CNNGB-VNSGN-THLCH-THBKK--THLCH--CNQZH-CNNGB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</si>
  <si>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</si>
  <si>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</si>
  <si>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</si>
  <si>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</si>
  <si>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</si>
  <si>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NING BO</t>
  </si>
  <si>
    <t>HO CHI MINH</t>
  </si>
  <si>
    <t>FRI/SAT</t>
  </si>
  <si>
    <t>THU/FRI</t>
  </si>
  <si>
    <t>SUN /MON</t>
  </si>
  <si>
    <t>MON/TUE</t>
  </si>
  <si>
    <t>TUE/WED</t>
  </si>
  <si>
    <t>SUN/MON</t>
  </si>
  <si>
    <t>XIN MING ZHOU 98</t>
  </si>
  <si>
    <t>2331S</t>
  </si>
  <si>
    <t>2331N</t>
  </si>
  <si>
    <t>XIN MING ZHOU 102</t>
  </si>
  <si>
    <t>2330S</t>
  </si>
  <si>
    <t>2330N</t>
  </si>
  <si>
    <t>2401N</t>
  </si>
  <si>
    <t>2402N</t>
  </si>
  <si>
    <t>2403N</t>
  </si>
  <si>
    <t>2404N</t>
  </si>
  <si>
    <t>XIN MING ZHOU 108</t>
  </si>
  <si>
    <t>2415N</t>
  </si>
  <si>
    <t>2405N</t>
  </si>
  <si>
    <t>2416N</t>
  </si>
  <si>
    <t>2406N</t>
  </si>
  <si>
    <t>2417N</t>
  </si>
  <si>
    <t>2407N</t>
  </si>
  <si>
    <t>2408N</t>
  </si>
  <si>
    <t>2419N</t>
  </si>
  <si>
    <t>2409N</t>
  </si>
  <si>
    <t>2420N</t>
  </si>
  <si>
    <t>2410N</t>
  </si>
  <si>
    <t>2421N</t>
  </si>
  <si>
    <t>2411N</t>
  </si>
  <si>
    <t>2422N</t>
  </si>
  <si>
    <t>2412N</t>
  </si>
  <si>
    <t>2412S</t>
  </si>
  <si>
    <t>2423S</t>
  </si>
  <si>
    <t>2423N</t>
  </si>
  <si>
    <t xml:space="preserve">      CVT: CNNGB-VNSGN-THLCH-THBKK--THLCH--VNTCH-CNNGB  FULL CONTAINER WEEKLY SERVICE  </t>
  </si>
  <si>
    <t>胡志明(VNTCH)协福2</t>
  </si>
  <si>
    <t>2413S</t>
  </si>
  <si>
    <t>2413N</t>
  </si>
  <si>
    <t>2424S</t>
  </si>
  <si>
    <t>2424N</t>
  </si>
  <si>
    <t>2414S</t>
  </si>
  <si>
    <t xml:space="preserve">BLANK SAILING </t>
  </si>
  <si>
    <t>2414N</t>
  </si>
  <si>
    <t>2425S</t>
  </si>
  <si>
    <t>2425N</t>
  </si>
  <si>
    <t>2415S</t>
  </si>
  <si>
    <t>2426S</t>
  </si>
  <si>
    <t>2426N</t>
  </si>
  <si>
    <t>XIN MING ZHOU 106</t>
  </si>
  <si>
    <t>2401S</t>
  </si>
  <si>
    <t>2427S</t>
  </si>
  <si>
    <t>2427N</t>
  </si>
  <si>
    <t>2416S</t>
  </si>
  <si>
    <t>2428S</t>
  </si>
  <si>
    <t>2428N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</si>
  <si>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</si>
  <si>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</si>
  <si>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</si>
  <si>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</si>
  <si>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</si>
  <si>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</si>
  <si>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</si>
  <si>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</si>
  <si>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</si>
  <si>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</si>
  <si>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charset val="134"/>
      </rPr>
      <t>林查班(</t>
    </r>
    <r>
      <rPr>
        <b/>
        <sz val="12"/>
        <rFont val="宋体"/>
        <charset val="134"/>
      </rPr>
      <t>TIPS</t>
    </r>
    <r>
      <rPr>
        <sz val="12"/>
        <rFont val="宋体"/>
        <charset val="134"/>
      </rPr>
      <t>)</t>
    </r>
  </si>
  <si>
    <t>曼谷</t>
  </si>
  <si>
    <t>BANGKOK(PAT)</t>
  </si>
  <si>
    <t>SAT/SAT</t>
  </si>
  <si>
    <t>MON/MON</t>
  </si>
  <si>
    <t>MON/WED</t>
  </si>
  <si>
    <t xml:space="preserve">LECANGS DOLPHIN </t>
  </si>
  <si>
    <t>0XSITS</t>
  </si>
  <si>
    <t>CNC PLUTO</t>
  </si>
  <si>
    <t>0XSIVS</t>
  </si>
  <si>
    <t xml:space="preserve">ZHONG GU DONG HAI </t>
  </si>
  <si>
    <t>0XSIXS</t>
  </si>
  <si>
    <t>CNC MARS</t>
  </si>
  <si>
    <t>0XSIZS</t>
  </si>
  <si>
    <t xml:space="preserve">SONGA PANTHER </t>
  </si>
  <si>
    <t>0XSJ1S</t>
  </si>
  <si>
    <t>0XSJ3S</t>
  </si>
  <si>
    <t>0XSJ5S</t>
  </si>
  <si>
    <t>KUO LONG</t>
  </si>
  <si>
    <t>0XSJ7S</t>
  </si>
  <si>
    <t>0XSJ9S</t>
  </si>
  <si>
    <t>0XSJBS</t>
  </si>
  <si>
    <t>0XSJDS</t>
  </si>
  <si>
    <t>BALTRUM</t>
  </si>
  <si>
    <t>0XSJFS</t>
  </si>
  <si>
    <t>0XSJHS</t>
  </si>
  <si>
    <t>0XSJJS</t>
  </si>
  <si>
    <t>0XSJLS</t>
  </si>
  <si>
    <t>0XSJNS</t>
  </si>
  <si>
    <t>BRIGHT FUJI</t>
  </si>
  <si>
    <t>0XSJPS</t>
  </si>
  <si>
    <t>0XSJRS</t>
  </si>
  <si>
    <t>0XSJTS</t>
  </si>
  <si>
    <t>0XSJVS</t>
  </si>
  <si>
    <t>0XSJXS</t>
  </si>
  <si>
    <t>0XSJZS</t>
  </si>
  <si>
    <t>0XSK1S</t>
  </si>
  <si>
    <t>0XSK3S</t>
  </si>
  <si>
    <t>0XSK5S</t>
  </si>
  <si>
    <t>0XSK7S</t>
  </si>
  <si>
    <t>0XSK9S</t>
  </si>
  <si>
    <t>0XSKBS</t>
  </si>
  <si>
    <t>0XSKDS</t>
  </si>
  <si>
    <t>MONICA</t>
  </si>
  <si>
    <t>0XSKFS</t>
  </si>
  <si>
    <t>0XSKHS</t>
  </si>
  <si>
    <t>0XSKJS</t>
  </si>
  <si>
    <t>0XSKLS</t>
  </si>
  <si>
    <t>0XSKNS</t>
  </si>
  <si>
    <t>0XSKPS</t>
  </si>
  <si>
    <t>0XSKRS</t>
  </si>
  <si>
    <t>ANBIEN SKY</t>
  </si>
  <si>
    <t>0XSKTS</t>
  </si>
  <si>
    <t>0XSKVS</t>
  </si>
  <si>
    <t>0XSKXS</t>
  </si>
  <si>
    <t>FRI/FRI</t>
  </si>
  <si>
    <t>0XSKZS</t>
  </si>
  <si>
    <t>0XSL1S</t>
  </si>
  <si>
    <t>0XSL3S</t>
  </si>
  <si>
    <t>0XSL5S</t>
  </si>
  <si>
    <t>0XSL7S</t>
  </si>
  <si>
    <t>0XSL9S</t>
  </si>
  <si>
    <t>0XSLBS</t>
  </si>
  <si>
    <t>0XSLDS</t>
  </si>
  <si>
    <t>0XSLFS</t>
  </si>
  <si>
    <t>0XSLHS</t>
  </si>
  <si>
    <t>0XSLJS</t>
  </si>
  <si>
    <t>CNC SATURN</t>
  </si>
  <si>
    <t>0XSLLS</t>
  </si>
  <si>
    <t>0XSLNS</t>
  </si>
  <si>
    <t>0XSLPS</t>
  </si>
  <si>
    <t>0XSLRS</t>
  </si>
  <si>
    <t>0XSLTS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</si>
  <si>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</si>
  <si>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</si>
  <si>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</si>
  <si>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</si>
  <si>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</si>
  <si>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</si>
  <si>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</si>
  <si>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</si>
  <si>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</si>
  <si>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</si>
  <si>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</si>
  <si>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</si>
  <si>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</si>
  <si>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</si>
  <si>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</si>
  <si>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</si>
  <si>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</si>
  <si>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</si>
  <si>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</si>
  <si>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</si>
  <si>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</si>
  <si>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</si>
  <si>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</si>
  <si>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</si>
  <si>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</si>
  <si>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</si>
  <si>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</si>
  <si>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</si>
  <si>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</si>
  <si>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</si>
  <si>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</si>
  <si>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</si>
  <si>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</si>
  <si>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</si>
  <si>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JARU BHUM</t>
  </si>
  <si>
    <t>122N</t>
  </si>
  <si>
    <t>040N</t>
  </si>
  <si>
    <t>123N</t>
  </si>
  <si>
    <t>041N</t>
  </si>
  <si>
    <t>124N</t>
  </si>
  <si>
    <t>042N</t>
  </si>
  <si>
    <t>125N</t>
  </si>
  <si>
    <t>043N</t>
  </si>
  <si>
    <t>126N</t>
  </si>
  <si>
    <t>044N</t>
  </si>
  <si>
    <t>127N</t>
  </si>
  <si>
    <t>045N</t>
  </si>
  <si>
    <t>SKY SUNSHINE</t>
  </si>
  <si>
    <t>128N</t>
  </si>
  <si>
    <t>046N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</si>
  <si>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</si>
  <si>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</si>
  <si>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</si>
  <si>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</si>
  <si>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</si>
  <si>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</si>
  <si>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</si>
  <si>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</si>
  <si>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</si>
  <si>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050N</t>
  </si>
  <si>
    <t>2435N</t>
  </si>
  <si>
    <t>051N</t>
  </si>
  <si>
    <t>2438N</t>
  </si>
  <si>
    <t>052N</t>
  </si>
  <si>
    <t>2441N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</si>
  <si>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</si>
  <si>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</si>
  <si>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</si>
  <si>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</si>
  <si>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</si>
  <si>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</si>
  <si>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</si>
  <si>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</si>
  <si>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</si>
  <si>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</si>
  <si>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</si>
  <si>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</si>
  <si>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</si>
  <si>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</si>
  <si>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</si>
  <si>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</si>
  <si>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</si>
  <si>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</si>
  <si>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</si>
  <si>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</si>
  <si>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</si>
  <si>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</si>
  <si>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</si>
  <si>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</si>
  <si>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</si>
  <si>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</si>
  <si>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0FQ0KN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</si>
  <si>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</si>
  <si>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</si>
  <si>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</si>
  <si>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</si>
  <si>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</si>
  <si>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</si>
  <si>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</si>
  <si>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</si>
  <si>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</si>
  <si>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</si>
  <si>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</si>
  <si>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</si>
  <si>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SUN/SUN</t>
  </si>
  <si>
    <t>0QAG5S</t>
  </si>
  <si>
    <t>0QAG6N</t>
  </si>
  <si>
    <t xml:space="preserve">GROTON </t>
  </si>
  <si>
    <t>0QAG7S</t>
  </si>
  <si>
    <t>0QAG8N</t>
  </si>
  <si>
    <t>APL JEDDAH</t>
  </si>
  <si>
    <t>0QAG9S</t>
  </si>
  <si>
    <t>0QAGAN</t>
  </si>
  <si>
    <t>2/Jan SGSIN</t>
  </si>
  <si>
    <t>CMA CGM TARPON</t>
  </si>
  <si>
    <t>0QATUN</t>
  </si>
  <si>
    <t>HAPPY LUCKY</t>
  </si>
  <si>
    <t>0QAGBS</t>
  </si>
  <si>
    <t>0QAGCN</t>
  </si>
  <si>
    <t>SAT0700/SAT1900</t>
  </si>
  <si>
    <t>SUN1500/MON0800</t>
  </si>
  <si>
    <t>SAT0000/SUN1200</t>
  </si>
  <si>
    <t>MON1800/TUE2100</t>
  </si>
  <si>
    <t>XIN YAN TAI</t>
  </si>
  <si>
    <t>240S</t>
  </si>
  <si>
    <t>240N</t>
  </si>
  <si>
    <t>REN JIAN 8</t>
  </si>
  <si>
    <t>0QAGFS</t>
  </si>
  <si>
    <t>0QAGGN</t>
  </si>
  <si>
    <t>0QAGHS</t>
  </si>
  <si>
    <t>0QAGIN</t>
  </si>
  <si>
    <t>REN JIAN 17</t>
  </si>
  <si>
    <t>0QAGJS</t>
  </si>
  <si>
    <t>0QAGKN</t>
  </si>
  <si>
    <t>241S</t>
  </si>
  <si>
    <t>241N</t>
  </si>
  <si>
    <t>0QAGNS</t>
  </si>
  <si>
    <t>0QAGON</t>
  </si>
  <si>
    <t>1QAFMS</t>
  </si>
  <si>
    <t>1QAFNN</t>
  </si>
  <si>
    <t>1QAFOS</t>
  </si>
  <si>
    <t>1QAFPN</t>
  </si>
  <si>
    <t>242S</t>
  </si>
  <si>
    <t>242N</t>
  </si>
  <si>
    <t>CMA CGM RIMBAUD</t>
  </si>
  <si>
    <t>1QAFSS</t>
  </si>
  <si>
    <t>1QAFTN</t>
  </si>
  <si>
    <t>XIN DA LIAN</t>
  </si>
  <si>
    <t>133S</t>
  </si>
  <si>
    <t>133N</t>
  </si>
  <si>
    <t>HENG HUI 6</t>
  </si>
  <si>
    <t>1QAFWS</t>
  </si>
  <si>
    <t>1QAFXN</t>
  </si>
  <si>
    <t>243S</t>
  </si>
  <si>
    <t>243N</t>
  </si>
  <si>
    <t>CMA CGM GEORGE SAND</t>
  </si>
  <si>
    <t>1QAG0S</t>
  </si>
  <si>
    <t>1QAG1N</t>
  </si>
  <si>
    <t>FRI2200/SAT2200</t>
  </si>
  <si>
    <t>MON0400/MON1800</t>
  </si>
  <si>
    <t>FRI2200/SUN2200</t>
  </si>
  <si>
    <t>TUE0500/TUE2000</t>
  </si>
  <si>
    <t>134S</t>
  </si>
  <si>
    <t>134N</t>
  </si>
  <si>
    <t>ZHONG GU KUN MING</t>
  </si>
  <si>
    <t>1QAG4S</t>
  </si>
  <si>
    <t>1QAG5N</t>
  </si>
  <si>
    <t>244S</t>
  </si>
  <si>
    <t>244N</t>
  </si>
  <si>
    <t>1QAG8S</t>
  </si>
  <si>
    <t>1QAG9N</t>
  </si>
  <si>
    <t>135S</t>
  </si>
  <si>
    <t>P/O at NGB</t>
  </si>
  <si>
    <t>XIN YAN TIAN</t>
  </si>
  <si>
    <t>091S</t>
  </si>
  <si>
    <t>091N</t>
  </si>
  <si>
    <t>1QAGCS</t>
  </si>
  <si>
    <t>1QAGDN</t>
  </si>
  <si>
    <t>245S</t>
  </si>
  <si>
    <t>245N</t>
  </si>
  <si>
    <t>1QAGGS</t>
  </si>
  <si>
    <t>1QAGHN</t>
  </si>
  <si>
    <t>092S</t>
  </si>
  <si>
    <t>092N</t>
  </si>
  <si>
    <t>ZHONG GU TAI YUAN</t>
  </si>
  <si>
    <t>1QAGKS</t>
  </si>
  <si>
    <t>1QAGLN</t>
  </si>
  <si>
    <t>246S</t>
  </si>
  <si>
    <t>246N</t>
  </si>
  <si>
    <t>1QAGOS</t>
  </si>
  <si>
    <t>1QAGPN</t>
  </si>
  <si>
    <t>093S</t>
  </si>
  <si>
    <t>093N</t>
  </si>
  <si>
    <t>1QAGSS</t>
  </si>
  <si>
    <t>1QAGTN</t>
  </si>
  <si>
    <t>247S</t>
  </si>
  <si>
    <t>247N</t>
  </si>
  <si>
    <t>1QAGWS</t>
  </si>
  <si>
    <t>1QAGXN</t>
  </si>
  <si>
    <t>094S</t>
  </si>
  <si>
    <t>094N</t>
  </si>
  <si>
    <t>1QAH0S</t>
  </si>
  <si>
    <t>1QAH1N</t>
  </si>
  <si>
    <t>248S</t>
  </si>
  <si>
    <t>248N</t>
  </si>
  <si>
    <t>1QAH4S</t>
  </si>
  <si>
    <t>1QAH5N</t>
  </si>
  <si>
    <t>095S</t>
  </si>
  <si>
    <t>095N</t>
  </si>
  <si>
    <t>1QAH8S</t>
  </si>
  <si>
    <t>1QAH9N</t>
  </si>
  <si>
    <t>249S</t>
  </si>
  <si>
    <t>249N</t>
  </si>
  <si>
    <t>1QAHCS</t>
  </si>
  <si>
    <t>1QAHDN</t>
  </si>
  <si>
    <t>096S</t>
  </si>
  <si>
    <t>096N</t>
  </si>
  <si>
    <t>1QAHGS</t>
  </si>
  <si>
    <t>1QAHHN</t>
  </si>
  <si>
    <t>250S</t>
  </si>
  <si>
    <t>250N</t>
  </si>
  <si>
    <t>1QAHKS</t>
  </si>
  <si>
    <t>1QAHLN</t>
  </si>
  <si>
    <t>097S</t>
  </si>
  <si>
    <t>097N</t>
  </si>
  <si>
    <t>1QAHOS</t>
  </si>
  <si>
    <t>1QAHPN</t>
  </si>
  <si>
    <t>251S</t>
  </si>
  <si>
    <t>251N</t>
  </si>
  <si>
    <t>1QAHSS</t>
  </si>
  <si>
    <t>1QAHTN</t>
  </si>
  <si>
    <t>098S</t>
  </si>
  <si>
    <t>098N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</si>
  <si>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</si>
  <si>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</si>
  <si>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</si>
  <si>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</si>
  <si>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</si>
  <si>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</si>
  <si>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</si>
  <si>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</si>
  <si>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</si>
  <si>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</si>
  <si>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</si>
  <si>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</si>
  <si>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</si>
  <si>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</si>
  <si>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</si>
  <si>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</si>
  <si>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</si>
  <si>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</si>
  <si>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</si>
  <si>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</si>
  <si>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</si>
  <si>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</si>
  <si>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</si>
  <si>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</si>
  <si>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</si>
  <si>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</si>
  <si>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</si>
  <si>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</si>
  <si>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</si>
  <si>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</si>
  <si>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</si>
  <si>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</si>
  <si>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</si>
  <si>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</si>
  <si>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</si>
  <si>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</si>
  <si>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</si>
  <si>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</si>
  <si>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</si>
  <si>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</si>
  <si>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</si>
  <si>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</si>
  <si>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</si>
  <si>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</si>
  <si>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</si>
  <si>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KRUGER</t>
  </si>
  <si>
    <t>0XL49S</t>
  </si>
  <si>
    <t>0XL4AN</t>
  </si>
  <si>
    <t>PELION</t>
  </si>
  <si>
    <t>0XL4BS</t>
  </si>
  <si>
    <t>0XL4CN</t>
  </si>
  <si>
    <t>CMA CGM WHITE SHARK</t>
  </si>
  <si>
    <t>0XL4DS</t>
  </si>
  <si>
    <t>0XL4EN</t>
  </si>
  <si>
    <t>CMA CGM KHAO SOK</t>
  </si>
  <si>
    <t>0XL4FS</t>
  </si>
  <si>
    <t>0XL4GN</t>
  </si>
  <si>
    <t>CMA CGM EXEMPLARITY</t>
  </si>
  <si>
    <t>0XL4HS</t>
  </si>
  <si>
    <t>0XL4IN</t>
  </si>
  <si>
    <t>0XL4JS</t>
  </si>
  <si>
    <t>ALS HERCULES</t>
  </si>
  <si>
    <t>0XLSNS</t>
  </si>
  <si>
    <t>0XLSKN</t>
  </si>
  <si>
    <t>0XL4LS</t>
  </si>
  <si>
    <t>0XL4MN</t>
  </si>
  <si>
    <t>XIN QING DAO</t>
  </si>
  <si>
    <t>226S</t>
  </si>
  <si>
    <t>226N</t>
  </si>
  <si>
    <t>0XL4PS</t>
  </si>
  <si>
    <t>0XL4QN</t>
  </si>
  <si>
    <t>MH PEGASUS</t>
  </si>
  <si>
    <t>0XL4RS</t>
  </si>
  <si>
    <t>0XL4SN</t>
  </si>
  <si>
    <t>0XL4TS</t>
  </si>
  <si>
    <t>0XL4UN</t>
  </si>
  <si>
    <t>0XL4VS</t>
  </si>
  <si>
    <t>0XL4WN</t>
  </si>
  <si>
    <t>227S</t>
  </si>
  <si>
    <t>227N</t>
  </si>
  <si>
    <t>0XL4ZS</t>
  </si>
  <si>
    <t>0XL50N</t>
  </si>
  <si>
    <t>0XL51S</t>
  </si>
  <si>
    <t>0XL52N</t>
  </si>
  <si>
    <t>0XL53S</t>
  </si>
  <si>
    <t>0XL54N</t>
  </si>
  <si>
    <t>0XL55S</t>
  </si>
  <si>
    <t>0XL56N</t>
  </si>
  <si>
    <t>KATHERINE</t>
  </si>
  <si>
    <t>0XL57S</t>
  </si>
  <si>
    <t>0XL58N</t>
  </si>
  <si>
    <t>0XL59S</t>
  </si>
  <si>
    <t>0XL5AN</t>
  </si>
  <si>
    <t>0XL5BS</t>
  </si>
  <si>
    <t>0XL5CN</t>
  </si>
  <si>
    <t>0XL5DS</t>
  </si>
  <si>
    <t>0XL5EN</t>
  </si>
  <si>
    <t>0XL5FS</t>
  </si>
  <si>
    <t>0XL5GN</t>
  </si>
  <si>
    <t>0XL5HS</t>
  </si>
  <si>
    <t>0XL5IN</t>
  </si>
  <si>
    <t>0XL5JS</t>
  </si>
  <si>
    <t>0XL5KN</t>
  </si>
  <si>
    <t>0XL5LS</t>
  </si>
  <si>
    <t>0XL5MN</t>
  </si>
  <si>
    <t>0XL5NS</t>
  </si>
  <si>
    <t>0XL5ON</t>
  </si>
  <si>
    <t>0XL5PS</t>
  </si>
  <si>
    <t>0XL5QN</t>
  </si>
  <si>
    <t>OLIVIA I</t>
  </si>
  <si>
    <t>0XL5RS</t>
  </si>
  <si>
    <t>0XL5SN</t>
  </si>
  <si>
    <t>0XL5TS</t>
  </si>
  <si>
    <t>0XL5UN</t>
  </si>
  <si>
    <t>0XL5VS</t>
  </si>
  <si>
    <t>0XL5WN</t>
  </si>
  <si>
    <t>0XL5XS</t>
  </si>
  <si>
    <t>0XL5YN</t>
  </si>
  <si>
    <t>0XL5ZS</t>
  </si>
  <si>
    <t>0XL60N</t>
  </si>
  <si>
    <t>0XL61S</t>
  </si>
  <si>
    <t>0XL62N</t>
  </si>
  <si>
    <t>CNC TAIPEI</t>
  </si>
  <si>
    <t>0XL63S</t>
  </si>
  <si>
    <t>0XL64N</t>
  </si>
  <si>
    <t>0XL65S</t>
  </si>
  <si>
    <t>0XL66N</t>
  </si>
  <si>
    <t>0XL67S</t>
  </si>
  <si>
    <t>0XL68N</t>
  </si>
  <si>
    <t>0XL69S</t>
  </si>
  <si>
    <t>0XL6AN</t>
  </si>
  <si>
    <t>0XL6BS</t>
  </si>
  <si>
    <t>0XL6CN</t>
  </si>
  <si>
    <t>0XL6DS</t>
  </si>
  <si>
    <t>0XL6EN</t>
  </si>
  <si>
    <t>TS MELBOURNE</t>
  </si>
  <si>
    <t>0XL6FS</t>
  </si>
  <si>
    <t>3/Sep JKT</t>
  </si>
  <si>
    <t>0XL6GN</t>
  </si>
  <si>
    <t>0XL6HS</t>
  </si>
  <si>
    <t>0XL6IN</t>
  </si>
  <si>
    <t>CMA CGM PASSION</t>
  </si>
  <si>
    <t>0XL6JS</t>
  </si>
  <si>
    <t>0XL6KN</t>
  </si>
  <si>
    <t>0XL6LS</t>
  </si>
  <si>
    <t>0XL6MN</t>
  </si>
  <si>
    <t>0XL6NS</t>
  </si>
  <si>
    <t>0XL6ON</t>
  </si>
  <si>
    <t>PRESIDENT MONROE</t>
  </si>
  <si>
    <t>0XL6PS</t>
  </si>
  <si>
    <t>0XL6QN</t>
  </si>
  <si>
    <t>KOTA CALLAO</t>
  </si>
  <si>
    <t>0XL6RS</t>
  </si>
  <si>
    <t>0XL6SN</t>
  </si>
  <si>
    <t>0XL6TS</t>
  </si>
  <si>
    <t>0XL6UN</t>
  </si>
  <si>
    <t>0XL6VS</t>
  </si>
  <si>
    <t>0XL6WN</t>
  </si>
  <si>
    <t>0XL6XS</t>
  </si>
  <si>
    <t>0XL6YN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</si>
  <si>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</si>
  <si>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</si>
  <si>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</si>
  <si>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</si>
  <si>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</si>
  <si>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</si>
  <si>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</si>
  <si>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0XL73S</t>
  </si>
  <si>
    <t>0XL74N</t>
  </si>
  <si>
    <t>0XL75S</t>
  </si>
  <si>
    <t>0XL76N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</si>
  <si>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</si>
  <si>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</si>
  <si>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</si>
  <si>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</si>
  <si>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</si>
  <si>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</si>
  <si>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</si>
  <si>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</si>
  <si>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</si>
  <si>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</si>
  <si>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</si>
  <si>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</si>
  <si>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</si>
  <si>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</si>
  <si>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</si>
  <si>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</si>
  <si>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</si>
  <si>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</si>
  <si>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</si>
  <si>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</si>
  <si>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</si>
  <si>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</si>
  <si>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</si>
  <si>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</si>
  <si>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</si>
  <si>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</si>
  <si>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</si>
  <si>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</si>
  <si>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</si>
  <si>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</si>
  <si>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</si>
  <si>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</si>
  <si>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</si>
  <si>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</si>
  <si>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</si>
  <si>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TUE/TUE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</si>
  <si>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</si>
  <si>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</si>
  <si>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</si>
  <si>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</si>
  <si>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</si>
  <si>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</si>
  <si>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</si>
  <si>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</si>
  <si>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</si>
  <si>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</si>
  <si>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</si>
  <si>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</si>
  <si>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</si>
  <si>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</si>
  <si>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</si>
  <si>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</si>
  <si>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</si>
  <si>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</si>
  <si>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</si>
  <si>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</si>
  <si>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</si>
  <si>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</si>
  <si>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</si>
  <si>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</si>
  <si>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</si>
  <si>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</si>
  <si>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</si>
  <si>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</si>
  <si>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</si>
  <si>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</si>
  <si>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</si>
  <si>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</si>
  <si>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</si>
  <si>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THU/THU</t>
  </si>
  <si>
    <t>2348S</t>
  </si>
  <si>
    <t>2348N</t>
  </si>
  <si>
    <t>2349S</t>
  </si>
  <si>
    <t>2349N</t>
  </si>
  <si>
    <t>2350S</t>
  </si>
  <si>
    <t>P /O at BKK</t>
  </si>
  <si>
    <t>P/I at BKK</t>
  </si>
  <si>
    <t>2350N</t>
  </si>
  <si>
    <t>2351S</t>
  </si>
  <si>
    <t>2352S</t>
  </si>
  <si>
    <t>2352N</t>
  </si>
  <si>
    <t>2402S</t>
  </si>
  <si>
    <t xml:space="preserve"> HAIAN BELL</t>
  </si>
  <si>
    <t>2403S</t>
  </si>
  <si>
    <t>2404S</t>
  </si>
  <si>
    <t>2405S</t>
  </si>
  <si>
    <t>P/O at NSA</t>
  </si>
  <si>
    <t>2406S</t>
  </si>
  <si>
    <t>2407S</t>
  </si>
  <si>
    <t>2408S</t>
  </si>
  <si>
    <t>2409S</t>
  </si>
  <si>
    <t>2410S</t>
  </si>
  <si>
    <t>2411S</t>
  </si>
  <si>
    <t>2417S</t>
  </si>
  <si>
    <t>2419S</t>
  </si>
  <si>
    <t>INTERASIA FORWARD</t>
  </si>
  <si>
    <t>2420S</t>
  </si>
  <si>
    <t>2421S</t>
  </si>
  <si>
    <t>2422S</t>
  </si>
  <si>
    <t>2429S</t>
  </si>
  <si>
    <t>2430S</t>
  </si>
  <si>
    <t>2430N</t>
  </si>
  <si>
    <t>2431S</t>
  </si>
  <si>
    <t>2431N</t>
  </si>
  <si>
    <t>2432S</t>
  </si>
  <si>
    <t>2433S</t>
  </si>
  <si>
    <t>2433N</t>
  </si>
  <si>
    <t>2434S</t>
  </si>
  <si>
    <t>2434N</t>
  </si>
  <si>
    <t>2435S</t>
  </si>
  <si>
    <t>2436S</t>
  </si>
  <si>
    <t>2436N</t>
  </si>
  <si>
    <t>2437S</t>
  </si>
  <si>
    <t>P/O at THBKK after fully discharge 2437S cargo</t>
  </si>
  <si>
    <t>CHANCE</t>
  </si>
  <si>
    <t>2438S</t>
  </si>
  <si>
    <t>2440S</t>
  </si>
  <si>
    <t>2440N</t>
  </si>
  <si>
    <t>2441S</t>
  </si>
  <si>
    <t>2442S</t>
  </si>
  <si>
    <t>2442N</t>
  </si>
  <si>
    <t>TBA</t>
  </si>
  <si>
    <t>2443S</t>
  </si>
  <si>
    <t>2443N</t>
  </si>
  <si>
    <t>2444S</t>
  </si>
  <si>
    <t>2445S</t>
  </si>
  <si>
    <t>2445N</t>
  </si>
  <si>
    <t>2446S</t>
  </si>
  <si>
    <t>2446N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</si>
  <si>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</si>
  <si>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</si>
  <si>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</si>
  <si>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</si>
  <si>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</si>
  <si>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</si>
  <si>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</si>
  <si>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</si>
  <si>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</si>
  <si>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</si>
  <si>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</si>
  <si>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</si>
  <si>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</si>
  <si>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2501S</t>
  </si>
  <si>
    <t>2501N</t>
  </si>
  <si>
    <t>2502S</t>
  </si>
  <si>
    <t>2502N</t>
  </si>
  <si>
    <t>2503S</t>
  </si>
  <si>
    <t>2503N</t>
  </si>
  <si>
    <t>2504S</t>
  </si>
  <si>
    <t>2504N</t>
  </si>
  <si>
    <t xml:space="preserve">Terminal at each port for SCT service
</t>
  </si>
  <si>
    <t>NANSHA  INTERNATIONAL CONTAINER TERMINAL -(PHASE III)</t>
  </si>
  <si>
    <t>SHEKOU MAWAN CONTAINER TERMINAL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</si>
  <si>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</si>
  <si>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</si>
  <si>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</si>
  <si>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</si>
  <si>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</si>
  <si>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THU         2000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</si>
  <si>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</si>
  <si>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</si>
  <si>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</si>
  <si>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</si>
  <si>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</si>
  <si>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</si>
  <si>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</si>
  <si>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</si>
  <si>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WILLIAM</t>
  </si>
  <si>
    <t>22S</t>
  </si>
  <si>
    <t>22N</t>
  </si>
  <si>
    <t>2334S</t>
  </si>
  <si>
    <t>2334N</t>
  </si>
  <si>
    <t>1/Dec SHANGHAI</t>
  </si>
  <si>
    <t>2/Dec QINGDAO</t>
  </si>
  <si>
    <t>23S</t>
  </si>
  <si>
    <t>23N</t>
  </si>
  <si>
    <t>2335S</t>
  </si>
  <si>
    <t>2335N</t>
  </si>
  <si>
    <t>22/Dec SHANGHAI</t>
  </si>
  <si>
    <t>23/Dec QINGDAO</t>
  </si>
  <si>
    <t>27/Dec XMN</t>
  </si>
  <si>
    <t>24S</t>
  </si>
  <si>
    <t>22/Dec MNS</t>
  </si>
  <si>
    <t>23/Dec MNN</t>
  </si>
  <si>
    <t>24N</t>
  </si>
  <si>
    <t>2336S</t>
  </si>
  <si>
    <t>2336N</t>
  </si>
  <si>
    <t>25S</t>
  </si>
  <si>
    <t>25N</t>
  </si>
  <si>
    <t>26S</t>
  </si>
  <si>
    <t>26N</t>
  </si>
  <si>
    <t>27S</t>
  </si>
  <si>
    <t>27N</t>
  </si>
  <si>
    <t>28S</t>
  </si>
  <si>
    <t>28N</t>
  </si>
  <si>
    <t>29S</t>
  </si>
  <si>
    <t>29N</t>
  </si>
  <si>
    <t>3/Mar XMN</t>
  </si>
  <si>
    <t>OMIT NSA</t>
  </si>
  <si>
    <t>30S</t>
  </si>
  <si>
    <t>16/Mar MNS</t>
  </si>
  <si>
    <t>17/Mar MNN</t>
  </si>
  <si>
    <t>30N</t>
  </si>
  <si>
    <t>19/Mar HKG(DPW)</t>
  </si>
  <si>
    <t>SPIRIT  OF DUBAI</t>
  </si>
  <si>
    <t>65S</t>
  </si>
  <si>
    <t>29/Mar MNS</t>
  </si>
  <si>
    <t>30/Mar MNN</t>
  </si>
  <si>
    <t>65N</t>
  </si>
  <si>
    <t>66S</t>
  </si>
  <si>
    <t>66N</t>
  </si>
  <si>
    <t>19/Apr MNS</t>
  </si>
  <si>
    <t>20/Apr MNN</t>
  </si>
  <si>
    <t>32S</t>
  </si>
  <si>
    <t>18/Apr NGB</t>
  </si>
  <si>
    <t>19/Apr SHA</t>
  </si>
  <si>
    <t>21/Apr TAO</t>
  </si>
  <si>
    <t>26/Apr MNS</t>
  </si>
  <si>
    <t>27/Apr MNN</t>
  </si>
  <si>
    <t>32N</t>
  </si>
  <si>
    <t>ASL BAUHINIA</t>
  </si>
  <si>
    <t>8/May MNS</t>
  </si>
  <si>
    <t>9/May MNN</t>
  </si>
  <si>
    <t>33S</t>
  </si>
  <si>
    <t>33N</t>
  </si>
  <si>
    <t>34S</t>
  </si>
  <si>
    <t>34N</t>
  </si>
  <si>
    <t>12/Jun NGB</t>
  </si>
  <si>
    <t>35S</t>
  </si>
  <si>
    <t>35N</t>
  </si>
  <si>
    <t>36S</t>
  </si>
  <si>
    <t>20/Jul MNS</t>
  </si>
  <si>
    <t>21/Jul MNN</t>
  </si>
  <si>
    <t>36N</t>
  </si>
  <si>
    <t>23/Jul XMN</t>
  </si>
  <si>
    <t>26/Jul MNS</t>
  </si>
  <si>
    <t>27/Jul MNN</t>
  </si>
  <si>
    <t>14/Aug NGB</t>
  </si>
  <si>
    <t>17/Aug TAO</t>
  </si>
  <si>
    <t>18/Aug RZH</t>
  </si>
  <si>
    <t>SLIDE TWO WEEKS</t>
  </si>
  <si>
    <t>37S</t>
  </si>
  <si>
    <t>37N</t>
  </si>
  <si>
    <t>38S</t>
  </si>
  <si>
    <t>38N</t>
  </si>
  <si>
    <t>39S</t>
  </si>
  <si>
    <t>39N</t>
  </si>
  <si>
    <t>CA GUANGZHOU</t>
  </si>
  <si>
    <t>20/Aug RZH</t>
  </si>
  <si>
    <t>24/Sep XMN</t>
  </si>
  <si>
    <t>40S</t>
  </si>
  <si>
    <t>40N</t>
  </si>
  <si>
    <t>41S</t>
  </si>
  <si>
    <t>41N</t>
  </si>
  <si>
    <t>29/Nov RZH</t>
  </si>
  <si>
    <t>42S</t>
  </si>
  <si>
    <t>42N</t>
  </si>
  <si>
    <t>43S</t>
  </si>
  <si>
    <t>43N</t>
  </si>
  <si>
    <t>44S</t>
  </si>
  <si>
    <t>44N</t>
  </si>
  <si>
    <t>45S</t>
  </si>
  <si>
    <t>45N</t>
  </si>
  <si>
    <t>46S</t>
  </si>
  <si>
    <t>46N</t>
  </si>
  <si>
    <t>47S</t>
  </si>
  <si>
    <t>47N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</si>
  <si>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</si>
  <si>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</si>
  <si>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</si>
  <si>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</si>
  <si>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</si>
  <si>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</si>
  <si>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27/Jun TXG</t>
  </si>
  <si>
    <t>28-29/Jun TAO</t>
  </si>
  <si>
    <t>29-30/Jun RIZHAO</t>
  </si>
  <si>
    <t>12/Jul RIZHAO</t>
  </si>
  <si>
    <t>OMIT SHA</t>
  </si>
  <si>
    <t>24/Jul SHK</t>
  </si>
  <si>
    <t>25/Jul NSA</t>
  </si>
  <si>
    <t>26/Jul XMN</t>
  </si>
  <si>
    <t>4/Aug SHK</t>
  </si>
  <si>
    <t>4-5/Aug NSA</t>
  </si>
  <si>
    <t>10/Aug PORT KLANG</t>
  </si>
  <si>
    <t>25-26/Aug TAO</t>
  </si>
  <si>
    <t>27/Aug RI ZHAO</t>
  </si>
  <si>
    <t>4-5/Sep NGB</t>
  </si>
  <si>
    <t>5-6/Sep SHA</t>
  </si>
  <si>
    <t>8/Sep XMN</t>
  </si>
  <si>
    <t>4-5/Sep TAO</t>
  </si>
  <si>
    <t>5-6/Sep RIZHAO</t>
  </si>
  <si>
    <t>P/I NPX</t>
  </si>
  <si>
    <t>22/Sep NGB</t>
  </si>
  <si>
    <t>8/Oct TAO</t>
  </si>
  <si>
    <t>9/Oct RIZHAO</t>
  </si>
  <si>
    <t>17/Oct SHA</t>
  </si>
  <si>
    <t>18-19/Oct TAO</t>
  </si>
  <si>
    <t>P/I PJX line</t>
  </si>
  <si>
    <t>17/Oct TXG</t>
  </si>
  <si>
    <t>20-21/Oct RIZHAO</t>
  </si>
  <si>
    <t>31/Oct TAO</t>
  </si>
  <si>
    <t>1/Nov RIZHAO</t>
  </si>
  <si>
    <t>12/Nov TAO</t>
  </si>
  <si>
    <t>21-22/Nov RIZHAO</t>
  </si>
  <si>
    <t>24/Nov XMN</t>
  </si>
  <si>
    <t>06/Dec TAO</t>
  </si>
  <si>
    <t>06-07/Dec RIZHAO</t>
  </si>
  <si>
    <t>07-08/Dec RIZHAO</t>
  </si>
  <si>
    <t>22/Dec XMN</t>
  </si>
  <si>
    <t>30-31/Dec RIZHAO</t>
  </si>
  <si>
    <t>11/Jan TAO</t>
  </si>
  <si>
    <t>11-12/Jan RIZHAO</t>
  </si>
  <si>
    <t>23/Jan TAO</t>
  </si>
  <si>
    <t>23-24/Jan RIZHAO</t>
  </si>
  <si>
    <t>Terminal at each port for NPX2 service</t>
  </si>
  <si>
    <r>
      <rPr>
        <sz val="12"/>
        <rFont val="Times New Roman"/>
        <charset val="134"/>
      </rPr>
      <t>Rizhao Port Container Terminal Developing Co.,Ltd (</t>
    </r>
    <r>
      <rPr>
        <sz val="12"/>
        <rFont val="宋体"/>
        <charset val="134"/>
      </rPr>
      <t>日照港集装箱发展有限公司</t>
    </r>
    <r>
      <rPr>
        <sz val="12"/>
        <rFont val="Times New Roman"/>
        <charset val="134"/>
      </rPr>
      <t>)</t>
    </r>
  </si>
  <si>
    <t xml:space="preserve">      SVP: CNNSA-CNXMN-PHMNN-CNNSA-CNXMN  FULL CONTAINER WEEKLY SERVICE  </t>
  </si>
  <si>
    <t>NANSHA - S</t>
  </si>
  <si>
    <t xml:space="preserve">XIAMEN - S </t>
  </si>
  <si>
    <t>MANILA(N) - N</t>
  </si>
  <si>
    <t>SAT         2000</t>
  </si>
  <si>
    <t>SUN         0700</t>
  </si>
  <si>
    <t>MON         0930</t>
  </si>
  <si>
    <t>MON      1930</t>
  </si>
  <si>
    <t>WED            2300</t>
  </si>
  <si>
    <t>THU         1900</t>
  </si>
  <si>
    <t>2325S</t>
  </si>
  <si>
    <t>2325N</t>
  </si>
  <si>
    <t>2/Dec SHK</t>
  </si>
  <si>
    <t>2326S</t>
  </si>
  <si>
    <t>8/Dec SHK</t>
  </si>
  <si>
    <t>2326N</t>
  </si>
  <si>
    <t>28/Dec MNS</t>
  </si>
  <si>
    <t>6/Feb HKG</t>
  </si>
  <si>
    <t>WED         0900</t>
  </si>
  <si>
    <t>WED         1700</t>
  </si>
  <si>
    <t>FRI      0800</t>
  </si>
  <si>
    <t>SUN            1200</t>
  </si>
  <si>
    <t>MON         0600</t>
  </si>
  <si>
    <t>7/Jun SHA</t>
  </si>
  <si>
    <t xml:space="preserve">      SVP: CNSHK-CNNSA-CNXMN-PHMNN-CNSHK-CNNSA-CNXMN  FULL CONTAINER WEEKLY SERVICE  </t>
  </si>
  <si>
    <t>蛇口(SCT)</t>
  </si>
  <si>
    <t>SHEKOU - S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</si>
  <si>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</si>
  <si>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</si>
  <si>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</si>
  <si>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</si>
  <si>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</si>
  <si>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</si>
  <si>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28/May QINZHOU</t>
  </si>
  <si>
    <t>20-21/Jun TAO</t>
  </si>
  <si>
    <t>22/Jun SHA</t>
  </si>
  <si>
    <t>26/Jun HKG(DPW)</t>
  </si>
  <si>
    <t>20/Jun NSA</t>
  </si>
  <si>
    <t>21/Jun SHK</t>
  </si>
  <si>
    <t>21/Jul RZH</t>
  </si>
  <si>
    <t>22/Jul TAO</t>
  </si>
  <si>
    <t>24/Jul SHA</t>
  </si>
  <si>
    <t>2/Sep TAO</t>
  </si>
  <si>
    <t>3/Sep RIZHAO</t>
  </si>
  <si>
    <t>7/Nov NGB</t>
  </si>
  <si>
    <t>8/Nov SHA</t>
  </si>
  <si>
    <t>PRIDE PACIFIC</t>
  </si>
  <si>
    <t xml:space="preserve">5/Nov HPH  P/I </t>
  </si>
  <si>
    <t>5-6/Nov QINZHOU</t>
  </si>
  <si>
    <t>OMIT YTN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</si>
  <si>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</si>
  <si>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</si>
  <si>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</si>
  <si>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</si>
  <si>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</si>
  <si>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</si>
  <si>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CVT: KRINC-CNTAO-CNSHA-VNSGN-THLCH-CNSHK-KRINC  FULL CONTAINER WEEKLY SERVICE  </t>
  </si>
  <si>
    <t>仁川(SNCT)</t>
  </si>
  <si>
    <t>上海(WGQ2)</t>
  </si>
  <si>
    <t>林查班(C3)</t>
  </si>
  <si>
    <t>INCHEON</t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</si>
  <si>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</si>
  <si>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</si>
  <si>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</si>
  <si>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</si>
  <si>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</si>
  <si>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</si>
  <si>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</si>
  <si>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</si>
  <si>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</si>
  <si>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</si>
  <si>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</si>
  <si>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</si>
  <si>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</si>
  <si>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JAN</t>
  </si>
  <si>
    <t>POS HOCHIMINH</t>
  </si>
  <si>
    <t>1037N</t>
  </si>
  <si>
    <t>1038S</t>
  </si>
  <si>
    <t>1038N</t>
  </si>
  <si>
    <t>1039S</t>
  </si>
  <si>
    <t>1039N</t>
  </si>
  <si>
    <t>1040S</t>
  </si>
  <si>
    <t>1040N</t>
  </si>
  <si>
    <t>POS BANGKOK</t>
  </si>
  <si>
    <t>1051S</t>
  </si>
  <si>
    <t>1051N</t>
  </si>
  <si>
    <t xml:space="preserve">      CVT2: KRINC-CNTAO-CNSHA-VNSGN-THLCH-CNSHK-KRINC  FULL CONTAINER WEEKLY SERVICE  </t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</si>
  <si>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</si>
  <si>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1052S</t>
  </si>
  <si>
    <t>1052N</t>
  </si>
  <si>
    <t>1053S</t>
  </si>
  <si>
    <t>1053N</t>
  </si>
  <si>
    <t>1054S</t>
  </si>
  <si>
    <t>1054N</t>
  </si>
  <si>
    <t>P/I CVT line at SHK</t>
  </si>
  <si>
    <t>1055S</t>
  </si>
  <si>
    <t>1055N</t>
  </si>
  <si>
    <t>OMIT KRINC</t>
  </si>
  <si>
    <t>27/Aug TAO</t>
  </si>
  <si>
    <t>28/Aug SHA</t>
  </si>
  <si>
    <t>1056S</t>
  </si>
  <si>
    <t>1056N</t>
  </si>
  <si>
    <t>1057S</t>
  </si>
  <si>
    <t>1057N</t>
  </si>
  <si>
    <t>1058S</t>
  </si>
  <si>
    <t>1058N</t>
  </si>
  <si>
    <t>1059S</t>
  </si>
  <si>
    <t>1059N</t>
  </si>
  <si>
    <t>16/Nov TAO</t>
  </si>
  <si>
    <t>17/Nov KRINC</t>
  </si>
  <si>
    <t>1060S</t>
  </si>
  <si>
    <t>1060N</t>
  </si>
  <si>
    <t>1061S</t>
  </si>
  <si>
    <t>1061N</t>
  </si>
  <si>
    <t>1062S</t>
  </si>
  <si>
    <t>1062N</t>
  </si>
  <si>
    <t>1063S</t>
  </si>
  <si>
    <t>1063N</t>
  </si>
  <si>
    <t>1064S</t>
  </si>
  <si>
    <t>1064N</t>
  </si>
  <si>
    <t>Sun Kwang New Container Terminal</t>
  </si>
  <si>
    <t>Qingdao Qianwan Container Terminal Co.,Ltd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</si>
  <si>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</si>
  <si>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</si>
  <si>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</si>
  <si>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</si>
  <si>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</si>
  <si>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CNNSA-CNSHK-MYPKG-CNNSA-CNSHK  FULL CONTAINER WEEKLY SERVICE  </t>
  </si>
  <si>
    <t>巴生(NP)</t>
  </si>
  <si>
    <t>PORT KLANG</t>
  </si>
  <si>
    <t>9/Jul DAD</t>
  </si>
  <si>
    <t>14/Jul QZH</t>
  </si>
  <si>
    <t>26-27/Jul SHK</t>
  </si>
  <si>
    <t>29/JuL XMN</t>
  </si>
  <si>
    <t>7-8/Aug NGB</t>
  </si>
  <si>
    <t>8-9/Aug SHA</t>
  </si>
  <si>
    <t>16/Aug DAD</t>
  </si>
  <si>
    <t>18/Aug SHK</t>
  </si>
  <si>
    <t>19-20/Aug NSA</t>
  </si>
  <si>
    <t>21/Aug XMN</t>
  </si>
  <si>
    <t>21-22/Aug NGB</t>
  </si>
  <si>
    <t>22-23/Aug SHA</t>
  </si>
  <si>
    <t>28-29/Aug NGB</t>
  </si>
  <si>
    <t>29-30/Aug SHA</t>
  </si>
  <si>
    <t xml:space="preserve">      CPM: CNSHK-CNNSA-MYPKG-IDJKT-VNDAD-CNXMN-CNNGB-CNSHA  FULL CONTAINER WEEKLY SERVICE  </t>
  </si>
  <si>
    <t>雅加达（NPCT1)</t>
  </si>
  <si>
    <t>WED        0300</t>
  </si>
  <si>
    <t>WED     1800</t>
  </si>
  <si>
    <t>30/Sep XMN</t>
  </si>
  <si>
    <t>21-22/Sep JAKARTA</t>
  </si>
  <si>
    <r>
      <rPr>
        <sz val="9"/>
        <rFont val="Times New Roman"/>
        <charset val="134"/>
      </rPr>
      <t xml:space="preserve">25-26/Sep </t>
    </r>
    <r>
      <rPr>
        <sz val="8"/>
        <rFont val="Times New Roman"/>
        <charset val="134"/>
      </rPr>
      <t>PORT KLANG</t>
    </r>
  </si>
  <si>
    <t>1/OCT NSA</t>
  </si>
  <si>
    <t>2/Oct SHK</t>
  </si>
  <si>
    <t>3/Oct XMN</t>
  </si>
  <si>
    <t>6/Oct INC</t>
  </si>
  <si>
    <t>P/I NPX2</t>
  </si>
  <si>
    <t>29-30/Sep JAKARTA</t>
  </si>
  <si>
    <r>
      <rPr>
        <sz val="9"/>
        <rFont val="Times New Roman"/>
        <charset val="134"/>
      </rPr>
      <t xml:space="preserve">3/Oct </t>
    </r>
    <r>
      <rPr>
        <sz val="8"/>
        <rFont val="Times New Roman"/>
        <charset val="134"/>
      </rPr>
      <t>PORT KLANG</t>
    </r>
  </si>
  <si>
    <r>
      <rPr>
        <sz val="9"/>
        <color theme="1"/>
        <rFont val="Times New Roman"/>
        <charset val="134"/>
      </rPr>
      <t xml:space="preserve">8/Oct NSA </t>
    </r>
    <r>
      <rPr>
        <sz val="9"/>
        <color rgb="FFFF0000"/>
        <rFont val="Times New Roman"/>
        <charset val="134"/>
      </rPr>
      <t>P/I SVP</t>
    </r>
  </si>
  <si>
    <t>09/Oct XMN</t>
  </si>
  <si>
    <t>11/Oct MNN</t>
  </si>
  <si>
    <t>11-12/Oct JAKARTA</t>
  </si>
  <si>
    <r>
      <rPr>
        <sz val="9"/>
        <rFont val="Times New Roman"/>
        <charset val="134"/>
      </rPr>
      <t xml:space="preserve">15/Oct </t>
    </r>
    <r>
      <rPr>
        <sz val="8"/>
        <rFont val="Times New Roman"/>
        <charset val="134"/>
      </rPr>
      <t>PORT KLANG</t>
    </r>
  </si>
  <si>
    <t>24-25/Oct SHA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</si>
  <si>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</si>
  <si>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</si>
  <si>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15/Dec XMN</t>
  </si>
  <si>
    <t>29/Dec XMN</t>
  </si>
  <si>
    <t>9/Jan SHA</t>
  </si>
  <si>
    <t>10/Jan NGB</t>
  </si>
  <si>
    <t>12/Jan XMN</t>
  </si>
  <si>
    <t>9-10/Jan JAKARTA</t>
  </si>
  <si>
    <r>
      <rPr>
        <sz val="9"/>
        <rFont val="Times New Roman"/>
        <charset val="134"/>
      </rPr>
      <t xml:space="preserve">12/Jan </t>
    </r>
    <r>
      <rPr>
        <sz val="8"/>
        <rFont val="Times New Roman"/>
        <charset val="134"/>
      </rPr>
      <t>PORT KLANG</t>
    </r>
  </si>
  <si>
    <t>16/Jan SHA</t>
  </si>
  <si>
    <t>16-17/Jan NGB</t>
  </si>
  <si>
    <t>19/Jan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</si>
  <si>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</si>
  <si>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</si>
  <si>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</si>
  <si>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</si>
  <si>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</si>
  <si>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</si>
  <si>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</si>
  <si>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</si>
  <si>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</si>
  <si>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</si>
  <si>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</si>
  <si>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</si>
  <si>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</si>
  <si>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</si>
  <si>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</si>
  <si>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</si>
  <si>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</si>
  <si>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</si>
  <si>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</si>
  <si>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</si>
  <si>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</si>
  <si>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</si>
  <si>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</si>
  <si>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</si>
  <si>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2439S</t>
  </si>
  <si>
    <t>2439N</t>
  </si>
  <si>
    <t>48S</t>
  </si>
  <si>
    <t>48N</t>
  </si>
  <si>
    <t>49S</t>
  </si>
  <si>
    <t>49N</t>
  </si>
  <si>
    <t>50S</t>
  </si>
  <si>
    <t>50N</t>
  </si>
  <si>
    <t>51S</t>
  </si>
  <si>
    <t>51N</t>
  </si>
  <si>
    <t>52S</t>
  </si>
  <si>
    <t>52N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</si>
  <si>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</si>
  <si>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</si>
  <si>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</si>
  <si>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</si>
  <si>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</si>
  <si>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</si>
  <si>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</si>
  <si>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</si>
  <si>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</si>
  <si>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</si>
  <si>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</si>
  <si>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</si>
  <si>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</si>
  <si>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</si>
  <si>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</si>
  <si>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</si>
  <si>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</si>
  <si>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</si>
  <si>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KMTC PUSAN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</si>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</sst>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u/>
      <sz val="10"/>
      <color theme="1"/>
      <name val="Times New Roman"/>
      <charset val="134"/>
    </font>
    <font>
      <sz val="9"/>
      <color theme="1"/>
      <name val="Times New Roman"/>
      <charset val="134"/>
    </font>
    <font>
      <b/>
      <sz val="6"/>
      <name val="Times New Roman"/>
      <charset val="134"/>
    </font>
    <font>
      <sz val="12"/>
      <color theme="1"/>
      <name val="Times New Roman"/>
      <charset val="134"/>
    </font>
    <font>
      <sz val="8"/>
      <name val="Times New Roman"/>
      <charset val="134"/>
    </font>
    <font>
      <sz val="12"/>
      <color theme="1"/>
      <name val="宋体"/>
      <charset val="134"/>
    </font>
    <font>
      <sz val="8"/>
      <color rgb="FFFF0000"/>
      <name val="Times New Roman"/>
      <charset val="134"/>
    </font>
    <font>
      <b/>
      <sz val="9"/>
      <color rgb="FF00B050"/>
      <name val="Times New Roman"/>
      <charset val="134"/>
    </font>
    <font>
      <b/>
      <sz val="9"/>
      <color theme="3" tint="0.4"/>
      <name val="Times New Roman"/>
      <charset val="134"/>
    </font>
    <font>
      <sz val="9"/>
      <color theme="3" tint="0.4"/>
      <name val="Times New Roman"/>
      <charset val="134"/>
    </font>
    <font>
      <b/>
      <sz val="9"/>
      <color theme="3" tint="0.399578844569231"/>
      <name val="Times New Roman"/>
      <charset val="134"/>
    </font>
    <font>
      <sz val="10"/>
      <color rgb="FFFF0000"/>
      <name val="Times New Roman"/>
      <charset val="134"/>
    </font>
    <font>
      <b/>
      <sz val="8"/>
      <color theme="1"/>
      <name val="Times New Roman"/>
      <charset val="134"/>
    </font>
    <font>
      <sz val="9"/>
      <color theme="3" tint="0.399670400097659"/>
      <name val="Times New Roman"/>
      <charset val="134"/>
    </font>
    <font>
      <b/>
      <sz val="11"/>
      <color rgb="FF000000"/>
      <name val="Calibri"/>
      <charset val="134"/>
    </font>
    <font>
      <b/>
      <sz val="12"/>
      <name val="Times New Roman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0"/>
      <color rgb="FFFF0000"/>
      <name val="宋体"/>
      <charset val="134"/>
    </font>
    <font>
      <b/>
      <sz val="9"/>
      <color rgb="FF92D050"/>
      <name val="Times New Roman"/>
      <charset val="134"/>
    </font>
    <font>
      <b/>
      <sz val="6"/>
      <name val="宋体"/>
      <charset val="134"/>
    </font>
    <font>
      <b/>
      <sz val="9"/>
      <color rgb="FF00B0F0"/>
      <name val="Times New Roman"/>
      <charset val="134"/>
    </font>
    <font>
      <sz val="12"/>
      <color theme="0"/>
      <name val="Times New Roman"/>
      <charset val="134"/>
    </font>
    <font>
      <sz val="8"/>
      <color theme="1"/>
      <name val="Times New Roman"/>
      <charset val="134"/>
    </font>
    <font>
      <b/>
      <sz val="8"/>
      <color rgb="FFFF0000"/>
      <name val="Times New Roman"/>
      <charset val="134"/>
    </font>
    <font>
      <sz val="12"/>
      <name val="微软雅黑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1"/>
      <name val="Times New Roman"/>
      <charset val="134"/>
    </font>
    <font>
      <b/>
      <sz val="8"/>
      <color theme="3" tint="0.4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  <font>
      <sz val="9"/>
      <name val="微软雅黑"/>
      <charset val="134"/>
    </font>
    <font>
      <b/>
      <sz val="10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5239112521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578844569231"/>
        <bgColor indexed="64"/>
      </patternFill>
    </fill>
    <fill>
      <patternFill patternType="solid">
        <fgColor theme="3" tint="0.39960936307870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9" borderId="15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0" borderId="18" applyNumberFormat="0" applyAlignment="0" applyProtection="0">
      <alignment vertical="center"/>
    </xf>
    <xf numFmtId="0" fontId="57" fillId="21" borderId="19" applyNumberFormat="0" applyAlignment="0" applyProtection="0">
      <alignment vertical="center"/>
    </xf>
    <xf numFmtId="0" fontId="58" fillId="21" borderId="18" applyNumberFormat="0" applyAlignment="0" applyProtection="0">
      <alignment vertical="center"/>
    </xf>
    <xf numFmtId="0" fontId="59" fillId="22" borderId="20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5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67" fillId="0" borderId="0"/>
    <xf numFmtId="176" fontId="68" fillId="0" borderId="0"/>
  </cellStyleXfs>
  <cellXfs count="495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51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76" fontId="11" fillId="5" borderId="3" xfId="51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51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8" borderId="6" xfId="0" applyFont="1" applyFill="1" applyBorder="1" applyAlignment="1">
      <alignment horizontal="center" vertical="center"/>
    </xf>
    <xf numFmtId="176" fontId="7" fillId="8" borderId="6" xfId="0" applyFont="1" applyFill="1" applyBorder="1" applyAlignment="1">
      <alignment horizontal="center" vertical="center" wrapText="1"/>
    </xf>
    <xf numFmtId="16" fontId="10" fillId="6" borderId="5" xfId="0" applyNumberFormat="1" applyFont="1" applyFill="1" applyBorder="1" applyAlignment="1">
      <alignment horizontal="center" vertical="center"/>
    </xf>
    <xf numFmtId="176" fontId="1" fillId="0" borderId="0" xfId="0" applyFont="1">
      <alignment vertical="center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15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8" fillId="5" borderId="3" xfId="50" applyFont="1" applyFill="1" applyBorder="1" applyAlignment="1">
      <alignment horizontal="center"/>
    </xf>
    <xf numFmtId="0" fontId="8" fillId="0" borderId="3" xfId="50" applyNumberFormat="1" applyFont="1" applyBorder="1" applyAlignment="1">
      <alignment horizontal="center"/>
    </xf>
    <xf numFmtId="16" fontId="16" fillId="0" borderId="3" xfId="0" applyNumberFormat="1" applyFont="1" applyBorder="1" applyAlignment="1">
      <alignment horizontal="center" vertical="center"/>
    </xf>
    <xf numFmtId="16" fontId="16" fillId="5" borderId="3" xfId="50" applyNumberFormat="1" applyFont="1" applyFill="1" applyBorder="1" applyAlignment="1">
      <alignment horizontal="center" vertical="center"/>
    </xf>
    <xf numFmtId="16" fontId="9" fillId="6" borderId="3" xfId="50" applyNumberFormat="1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center"/>
    </xf>
    <xf numFmtId="16" fontId="9" fillId="0" borderId="3" xfId="50" applyNumberFormat="1" applyFont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0" fontId="8" fillId="6" borderId="3" xfId="50" applyNumberFormat="1" applyFont="1" applyFill="1" applyBorder="1" applyAlignment="1">
      <alignment horizontal="center"/>
    </xf>
    <xf numFmtId="16" fontId="9" fillId="6" borderId="4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0" fontId="8" fillId="5" borderId="3" xfId="50" applyNumberFormat="1" applyFont="1" applyFill="1" applyBorder="1" applyAlignment="1">
      <alignment horizontal="center"/>
    </xf>
    <xf numFmtId="16" fontId="9" fillId="6" borderId="7" xfId="50" applyNumberFormat="1" applyFont="1" applyFill="1" applyBorder="1" applyAlignment="1">
      <alignment horizontal="center" vertical="center"/>
    </xf>
    <xf numFmtId="176" fontId="12" fillId="0" borderId="3" xfId="50" applyFont="1" applyBorder="1" applyAlignment="1">
      <alignment horizontal="center"/>
    </xf>
    <xf numFmtId="176" fontId="6" fillId="3" borderId="1" xfId="50" applyFont="1" applyFill="1" applyBorder="1" applyAlignment="1">
      <alignment horizontal="center" vertical="center"/>
    </xf>
    <xf numFmtId="16" fontId="9" fillId="5" borderId="9" xfId="5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horizontal="center" vertical="center"/>
    </xf>
    <xf numFmtId="176" fontId="12" fillId="5" borderId="3" xfId="50" applyFont="1" applyFill="1" applyBorder="1" applyAlignment="1">
      <alignment horizontal="center"/>
    </xf>
    <xf numFmtId="16" fontId="17" fillId="9" borderId="3" xfId="50" applyNumberFormat="1" applyFont="1" applyFill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9" fillId="5" borderId="5" xfId="50" applyNumberFormat="1" applyFont="1" applyFill="1" applyBorder="1" applyAlignment="1">
      <alignment horizontal="center" vertical="center"/>
    </xf>
    <xf numFmtId="176" fontId="11" fillId="0" borderId="3" xfId="50" applyFont="1" applyBorder="1" applyAlignment="1">
      <alignment horizontal="center"/>
    </xf>
    <xf numFmtId="176" fontId="14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76" fontId="3" fillId="7" borderId="3" xfId="0" applyFont="1" applyFill="1" applyBorder="1" applyAlignment="1">
      <alignment horizontal="left" vertical="center"/>
    </xf>
    <xf numFmtId="176" fontId="14" fillId="7" borderId="3" xfId="0" applyFont="1" applyFill="1" applyBorder="1">
      <alignment vertical="center"/>
    </xf>
    <xf numFmtId="176" fontId="18" fillId="10" borderId="3" xfId="0" applyFont="1" applyFill="1" applyBorder="1" applyAlignment="1">
      <alignment horizontal="left" vertical="center"/>
    </xf>
    <xf numFmtId="176" fontId="6" fillId="3" borderId="3" xfId="5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6" fillId="0" borderId="0" xfId="0" applyNumberFormat="1" applyFont="1" applyAlignment="1">
      <alignment horizontal="center" vertical="center"/>
    </xf>
    <xf numFmtId="16" fontId="19" fillId="6" borderId="3" xfId="50" applyNumberFormat="1" applyFont="1" applyFill="1" applyBorder="1" applyAlignment="1">
      <alignment horizontal="center" vertical="center"/>
    </xf>
    <xf numFmtId="16" fontId="19" fillId="6" borderId="4" xfId="50" applyNumberFormat="1" applyFont="1" applyFill="1" applyBorder="1" applyAlignment="1">
      <alignment horizontal="center" vertical="center"/>
    </xf>
    <xf numFmtId="16" fontId="19" fillId="6" borderId="5" xfId="50" applyNumberFormat="1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6" fillId="0" borderId="9" xfId="50" applyNumberFormat="1" applyFont="1" applyBorder="1" applyAlignment="1">
      <alignment horizontal="center" vertical="center"/>
    </xf>
    <xf numFmtId="16" fontId="16" fillId="0" borderId="4" xfId="50" applyNumberFormat="1" applyFont="1" applyBorder="1" applyAlignment="1">
      <alignment horizontal="center" vertical="center"/>
    </xf>
    <xf numFmtId="16" fontId="16" fillId="9" borderId="9" xfId="50" applyNumberFormat="1" applyFont="1" applyFill="1" applyBorder="1" applyAlignment="1">
      <alignment horizontal="center" vertical="center"/>
    </xf>
    <xf numFmtId="16" fontId="16" fillId="9" borderId="3" xfId="0" applyNumberFormat="1" applyFont="1" applyFill="1" applyBorder="1" applyAlignment="1">
      <alignment horizontal="center" vertical="center"/>
    </xf>
    <xf numFmtId="0" fontId="11" fillId="5" borderId="3" xfId="50" applyNumberFormat="1" applyFont="1" applyFill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8" fillId="5" borderId="3" xfId="0" applyFont="1" applyFill="1" applyBorder="1" applyAlignment="1">
      <alignment horizontal="left" vertical="center"/>
    </xf>
    <xf numFmtId="176" fontId="8" fillId="6" borderId="3" xfId="0" applyFont="1" applyFill="1" applyBorder="1" applyAlignment="1">
      <alignment horizontal="left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6" fontId="16" fillId="5" borderId="3" xfId="0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76" fontId="11" fillId="5" borderId="3" xfId="50" applyFont="1" applyFill="1" applyBorder="1" applyAlignment="1">
      <alignment horizontal="left"/>
    </xf>
    <xf numFmtId="16" fontId="10" fillId="5" borderId="3" xfId="0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8" fillId="9" borderId="3" xfId="50" applyFont="1" applyFill="1" applyBorder="1" applyAlignment="1">
      <alignment horizontal="left"/>
    </xf>
    <xf numFmtId="176" fontId="8" fillId="0" borderId="3" xfId="50" applyFont="1" applyBorder="1" applyAlignment="1">
      <alignment horizontal="center"/>
    </xf>
    <xf numFmtId="176" fontId="8" fillId="5" borderId="3" xfId="50" applyFont="1" applyFill="1" applyBorder="1" applyAlignment="1">
      <alignment horizontal="left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20" fillId="3" borderId="3" xfId="0" applyFont="1" applyFill="1" applyBorder="1" applyAlignment="1">
      <alignment horizontal="center" vertical="center"/>
    </xf>
    <xf numFmtId="176" fontId="9" fillId="10" borderId="3" xfId="0" applyFont="1" applyFill="1" applyBorder="1" applyAlignment="1">
      <alignment horizontal="center" vertical="center"/>
    </xf>
    <xf numFmtId="16" fontId="16" fillId="10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1" xfId="0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176" fontId="11" fillId="5" borderId="4" xfId="50" applyFont="1" applyFill="1" applyBorder="1" applyAlignment="1">
      <alignment horizontal="center"/>
    </xf>
    <xf numFmtId="176" fontId="11" fillId="5" borderId="7" xfId="50" applyFont="1" applyFill="1" applyBorder="1" applyAlignment="1">
      <alignment horizontal="center"/>
    </xf>
    <xf numFmtId="16" fontId="12" fillId="0" borderId="3" xfId="0" applyNumberFormat="1" applyFont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6" fontId="10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6" fontId="9" fillId="5" borderId="4" xfId="50" applyNumberFormat="1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center" vertical="center"/>
    </xf>
    <xf numFmtId="16" fontId="10" fillId="5" borderId="3" xfId="50" applyNumberFormat="1" applyFont="1" applyFill="1" applyBorder="1" applyAlignment="1">
      <alignment horizontal="center" vertical="center"/>
    </xf>
    <xf numFmtId="16" fontId="16" fillId="5" borderId="4" xfId="50" applyNumberFormat="1" applyFont="1" applyFill="1" applyBorder="1" applyAlignment="1">
      <alignment horizontal="center" vertical="center"/>
    </xf>
    <xf numFmtId="16" fontId="16" fillId="5" borderId="5" xfId="50" applyNumberFormat="1" applyFont="1" applyFill="1" applyBorder="1" applyAlignment="1">
      <alignment horizontal="center" vertical="center"/>
    </xf>
    <xf numFmtId="16" fontId="21" fillId="9" borderId="3" xfId="50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11" fillId="5" borderId="5" xfId="50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76" fontId="3" fillId="7" borderId="5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left" vertical="center"/>
    </xf>
    <xf numFmtId="176" fontId="14" fillId="3" borderId="3" xfId="0" applyFont="1" applyFill="1" applyBorder="1">
      <alignment vertical="center"/>
    </xf>
    <xf numFmtId="176" fontId="4" fillId="6" borderId="7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0" fontId="8" fillId="9" borderId="3" xfId="50" applyNumberFormat="1" applyFont="1" applyFill="1" applyBorder="1" applyAlignment="1">
      <alignment horizontal="center"/>
    </xf>
    <xf numFmtId="16" fontId="17" fillId="6" borderId="3" xfId="50" applyNumberFormat="1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76" fontId="12" fillId="11" borderId="3" xfId="50" applyFont="1" applyFill="1" applyBorder="1" applyAlignment="1">
      <alignment horizontal="center"/>
    </xf>
    <xf numFmtId="16" fontId="10" fillId="6" borderId="6" xfId="50" applyNumberFormat="1" applyFont="1" applyFill="1" applyBorder="1" applyAlignment="1">
      <alignment horizontal="center" vertical="center"/>
    </xf>
    <xf numFmtId="16" fontId="9" fillId="11" borderId="3" xfId="50" applyNumberFormat="1" applyFont="1" applyFill="1" applyBorder="1" applyAlignment="1">
      <alignment horizontal="center" vertical="center"/>
    </xf>
    <xf numFmtId="176" fontId="4" fillId="6" borderId="5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50" applyFont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22" fillId="6" borderId="3" xfId="50" applyFont="1" applyFill="1" applyBorder="1" applyAlignment="1">
      <alignment horizontal="center"/>
    </xf>
    <xf numFmtId="176" fontId="22" fillId="0" borderId="3" xfId="50" applyFont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6" fontId="8" fillId="0" borderId="3" xfId="50" applyNumberFormat="1" applyFont="1" applyBorder="1" applyAlignment="1">
      <alignment horizontal="center" vertical="center"/>
    </xf>
    <xf numFmtId="16" fontId="21" fillId="12" borderId="3" xfId="0" applyNumberFormat="1" applyFont="1" applyFill="1" applyBorder="1" applyAlignment="1">
      <alignment horizontal="center" vertical="center"/>
    </xf>
    <xf numFmtId="176" fontId="8" fillId="0" borderId="7" xfId="50" applyFont="1" applyBorder="1" applyAlignment="1">
      <alignment horizontal="center"/>
    </xf>
    <xf numFmtId="176" fontId="12" fillId="0" borderId="7" xfId="50" applyFont="1" applyBorder="1" applyAlignment="1">
      <alignment horizontal="center"/>
    </xf>
    <xf numFmtId="176" fontId="12" fillId="6" borderId="7" xfId="50" applyFont="1" applyFill="1" applyBorder="1" applyAlignment="1">
      <alignment horizontal="center"/>
    </xf>
    <xf numFmtId="176" fontId="12" fillId="5" borderId="7" xfId="50" applyFont="1" applyFill="1" applyBorder="1" applyAlignment="1">
      <alignment horizontal="center"/>
    </xf>
    <xf numFmtId="176" fontId="22" fillId="0" borderId="7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6" fontId="10" fillId="0" borderId="3" xfId="5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1" fillId="5" borderId="3" xfId="0" applyFont="1" applyFill="1" applyBorder="1" applyAlignment="1">
      <alignment horizontal="left" vertical="center"/>
    </xf>
    <xf numFmtId="16" fontId="10" fillId="0" borderId="4" xfId="0" applyNumberFormat="1" applyFont="1" applyBorder="1" applyAlignment="1">
      <alignment horizontal="right" vertical="center"/>
    </xf>
    <xf numFmtId="16" fontId="10" fillId="0" borderId="5" xfId="0" applyNumberFormat="1" applyFont="1" applyBorder="1" applyAlignment="1">
      <alignment horizontal="right" vertical="center"/>
    </xf>
    <xf numFmtId="176" fontId="10" fillId="0" borderId="7" xfId="0" applyFont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6" fillId="0" borderId="3" xfId="0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6" fontId="10" fillId="6" borderId="9" xfId="5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2" fillId="9" borderId="3" xfId="0" applyFont="1" applyFill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76" fontId="16" fillId="0" borderId="7" xfId="0" applyFont="1" applyBorder="1" applyAlignment="1">
      <alignment horizontal="center" vertical="center"/>
    </xf>
    <xf numFmtId="176" fontId="16" fillId="0" borderId="5" xfId="0" applyFont="1" applyBorder="1" applyAlignment="1">
      <alignment horizontal="center" vertical="center"/>
    </xf>
    <xf numFmtId="16" fontId="16" fillId="0" borderId="7" xfId="0" applyNumberFormat="1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77" fontId="11" fillId="6" borderId="3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6" fillId="0" borderId="5" xfId="0" applyNumberFormat="1" applyFont="1" applyBorder="1" applyAlignment="1">
      <alignment horizontal="center" vertical="center"/>
    </xf>
    <xf numFmtId="176" fontId="10" fillId="0" borderId="5" xfId="0" applyFont="1" applyBorder="1" applyAlignment="1">
      <alignment horizontal="left" vertical="center"/>
    </xf>
    <xf numFmtId="176" fontId="23" fillId="5" borderId="3" xfId="0" applyFont="1" applyFill="1" applyBorder="1" applyAlignment="1">
      <alignment horizontal="left" vertical="center"/>
    </xf>
    <xf numFmtId="176" fontId="9" fillId="0" borderId="3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24" fillId="0" borderId="3" xfId="0" applyFont="1" applyBorder="1" applyAlignment="1">
      <alignment horizontal="center" vertical="center"/>
    </xf>
    <xf numFmtId="176" fontId="25" fillId="5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10" fillId="0" borderId="7" xfId="0" applyFont="1" applyBorder="1" applyAlignment="1">
      <alignment horizontal="left" vertical="center"/>
    </xf>
    <xf numFmtId="176" fontId="26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26" fillId="0" borderId="8" xfId="0" applyFont="1" applyBorder="1" applyAlignment="1">
      <alignment horizontal="center" vertical="center"/>
    </xf>
    <xf numFmtId="176" fontId="26" fillId="0" borderId="12" xfId="0" applyFont="1" applyBorder="1" applyAlignment="1">
      <alignment horizontal="center" vertical="center"/>
    </xf>
    <xf numFmtId="176" fontId="8" fillId="5" borderId="0" xfId="51" applyFont="1" applyFill="1" applyAlignment="1">
      <alignment horizontal="left"/>
    </xf>
    <xf numFmtId="176" fontId="27" fillId="6" borderId="3" xfId="51" applyFont="1" applyFill="1" applyBorder="1" applyAlignment="1">
      <alignment horizontal="left"/>
    </xf>
    <xf numFmtId="177" fontId="8" fillId="0" borderId="4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6" borderId="3" xfId="51" applyFont="1" applyFill="1" applyBorder="1" applyAlignment="1">
      <alignment horizontal="left"/>
    </xf>
    <xf numFmtId="176" fontId="12" fillId="9" borderId="3" xfId="51" applyFont="1" applyFill="1" applyBorder="1" applyAlignment="1">
      <alignment horizontal="left"/>
    </xf>
    <xf numFmtId="176" fontId="12" fillId="6" borderId="3" xfId="51" applyFont="1" applyFill="1" applyBorder="1" applyAlignment="1">
      <alignment horizontal="left"/>
    </xf>
    <xf numFmtId="176" fontId="9" fillId="0" borderId="0" xfId="0" applyFont="1" applyAlignment="1">
      <alignment horizontal="center" vertical="center"/>
    </xf>
    <xf numFmtId="176" fontId="26" fillId="0" borderId="3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9" fillId="0" borderId="4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5" xfId="0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16" fontId="28" fillId="0" borderId="3" xfId="0" applyNumberFormat="1" applyFont="1" applyBorder="1" applyAlignment="1">
      <alignment horizontal="center" vertical="center"/>
    </xf>
    <xf numFmtId="16" fontId="28" fillId="5" borderId="3" xfId="50" applyNumberFormat="1" applyFont="1" applyFill="1" applyBorder="1" applyAlignment="1">
      <alignment horizontal="center" vertical="center"/>
    </xf>
    <xf numFmtId="176" fontId="8" fillId="5" borderId="9" xfId="51" applyFont="1" applyFill="1" applyBorder="1" applyAlignment="1">
      <alignment horizontal="left"/>
    </xf>
    <xf numFmtId="176" fontId="3" fillId="3" borderId="3" xfId="0" applyFont="1" applyFill="1" applyBorder="1" applyAlignment="1">
      <alignment horizontal="center" vertical="top"/>
    </xf>
    <xf numFmtId="176" fontId="13" fillId="3" borderId="9" xfId="0" applyFont="1" applyFill="1" applyBorder="1" applyAlignment="1">
      <alignment wrapText="1"/>
    </xf>
    <xf numFmtId="176" fontId="3" fillId="3" borderId="10" xfId="0" applyFont="1" applyFill="1" applyBorder="1" applyAlignment="1">
      <alignment horizontal="left" vertical="top" wrapText="1"/>
    </xf>
    <xf numFmtId="176" fontId="3" fillId="3" borderId="9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29" fillId="0" borderId="4" xfId="0" applyFont="1" applyBorder="1" applyAlignment="1">
      <alignment horizontal="left" vertical="center" wrapText="1"/>
    </xf>
    <xf numFmtId="176" fontId="29" fillId="0" borderId="7" xfId="0" applyFont="1" applyBorder="1" applyAlignment="1">
      <alignment horizontal="left" vertical="center" wrapText="1"/>
    </xf>
    <xf numFmtId="176" fontId="29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11" fillId="9" borderId="3" xfId="51" applyFont="1" applyFill="1" applyBorder="1" applyAlignment="1">
      <alignment horizontal="left"/>
    </xf>
    <xf numFmtId="176" fontId="12" fillId="14" borderId="3" xfId="51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7" fontId="8" fillId="16" borderId="3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5" borderId="4" xfId="51" applyFont="1" applyFill="1" applyBorder="1" applyAlignment="1">
      <alignment horizontal="center"/>
    </xf>
    <xf numFmtId="176" fontId="11" fillId="5" borderId="7" xfId="51" applyFont="1" applyFill="1" applyBorder="1" applyAlignment="1">
      <alignment horizontal="center"/>
    </xf>
    <xf numFmtId="176" fontId="6" fillId="6" borderId="5" xfId="0" applyFont="1" applyFill="1" applyBorder="1" applyAlignment="1">
      <alignment horizontal="center" vertical="center"/>
    </xf>
    <xf numFmtId="176" fontId="6" fillId="6" borderId="6" xfId="0" applyFont="1" applyFill="1" applyBorder="1" applyAlignment="1">
      <alignment horizontal="center" vertical="center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9" fillId="5" borderId="5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11" fillId="5" borderId="5" xfId="51" applyFont="1" applyFill="1" applyBorder="1" applyAlignment="1">
      <alignment horizontal="center"/>
    </xf>
    <xf numFmtId="176" fontId="3" fillId="3" borderId="13" xfId="0" applyFont="1" applyFill="1" applyBorder="1" applyAlignment="1">
      <alignment horizontal="left" vertical="top" wrapText="1"/>
    </xf>
    <xf numFmtId="176" fontId="3" fillId="3" borderId="14" xfId="0" applyFont="1" applyFill="1" applyBorder="1" applyAlignment="1">
      <alignment horizontal="left" vertical="top"/>
    </xf>
    <xf numFmtId="176" fontId="30" fillId="3" borderId="3" xfId="0" applyFont="1" applyFill="1" applyBorder="1" applyAlignment="1">
      <alignment horizontal="left" vertical="top" wrapText="1"/>
    </xf>
    <xf numFmtId="176" fontId="3" fillId="0" borderId="9" xfId="0" applyFont="1" applyBorder="1" applyAlignment="1">
      <alignment horizontal="left" vertical="center"/>
    </xf>
    <xf numFmtId="176" fontId="31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32" fillId="3" borderId="4" xfId="0" applyFont="1" applyFill="1" applyBorder="1" applyAlignment="1">
      <alignment horizontal="center" vertical="center"/>
    </xf>
    <xf numFmtId="176" fontId="32" fillId="3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76" fontId="0" fillId="5" borderId="0" xfId="0" applyFill="1">
      <alignment vertical="center"/>
    </xf>
    <xf numFmtId="176" fontId="13" fillId="4" borderId="3" xfId="0" applyFont="1" applyFill="1" applyBorder="1" applyAlignment="1">
      <alignment wrapText="1"/>
    </xf>
    <xf numFmtId="176" fontId="3" fillId="4" borderId="3" xfId="0" applyFont="1" applyFill="1" applyBorder="1" applyAlignment="1">
      <alignment horizontal="left" vertical="top" wrapText="1"/>
    </xf>
    <xf numFmtId="176" fontId="33" fillId="3" borderId="4" xfId="0" applyFont="1" applyFill="1" applyBorder="1" applyAlignment="1">
      <alignment horizontal="left" vertical="top" wrapText="1"/>
    </xf>
    <xf numFmtId="176" fontId="33" fillId="3" borderId="7" xfId="0" applyFont="1" applyFill="1" applyBorder="1" applyAlignment="1">
      <alignment horizontal="left" vertical="top" wrapText="1"/>
    </xf>
    <xf numFmtId="176" fontId="4" fillId="2" borderId="5" xfId="0" applyFont="1" applyFill="1" applyBorder="1" applyAlignment="1">
      <alignment horizontal="left" vertical="center"/>
    </xf>
    <xf numFmtId="176" fontId="0" fillId="0" borderId="0" xfId="0" applyAlignment="1">
      <alignment horizontal="center" vertical="center"/>
    </xf>
    <xf numFmtId="176" fontId="33" fillId="3" borderId="5" xfId="0" applyFont="1" applyFill="1" applyBorder="1" applyAlignment="1">
      <alignment horizontal="left" vertical="top" wrapText="1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76" fontId="12" fillId="5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26" fillId="3" borderId="3" xfId="0" applyFont="1" applyFill="1" applyBorder="1" applyAlignment="1">
      <alignment horizontal="center" vertical="center"/>
    </xf>
    <xf numFmtId="176" fontId="12" fillId="5" borderId="0" xfId="51" applyFont="1" applyFill="1" applyAlignment="1">
      <alignment horizontal="left"/>
    </xf>
    <xf numFmtId="176" fontId="12" fillId="5" borderId="0" xfId="0" applyFont="1" applyFill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3" fillId="0" borderId="3" xfId="0" applyFont="1" applyBorder="1" applyAlignment="1">
      <alignment horizontal="left" vertical="top" wrapText="1"/>
    </xf>
    <xf numFmtId="176" fontId="8" fillId="6" borderId="4" xfId="0" applyFont="1" applyFill="1" applyBorder="1" applyAlignment="1">
      <alignment horizontal="center" vertical="center"/>
    </xf>
    <xf numFmtId="176" fontId="8" fillId="6" borderId="7" xfId="0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5" fillId="6" borderId="3" xfId="0" applyFont="1" applyFill="1" applyBorder="1" applyAlignment="1">
      <alignment horizontal="center" vertical="center"/>
    </xf>
    <xf numFmtId="176" fontId="8" fillId="6" borderId="5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4" fillId="3" borderId="3" xfId="0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7" fontId="12" fillId="9" borderId="3" xfId="0" applyNumberFormat="1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6" fillId="5" borderId="0" xfId="0" applyFont="1" applyFill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16" fillId="13" borderId="3" xfId="0" applyFont="1" applyFill="1" applyBorder="1" applyAlignment="1">
      <alignment horizontal="center" vertical="center"/>
    </xf>
    <xf numFmtId="176" fontId="30" fillId="0" borderId="0" xfId="0" applyFont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7" fontId="22" fillId="0" borderId="3" xfId="0" applyNumberFormat="1" applyFont="1" applyBorder="1" applyAlignment="1">
      <alignment horizontal="center" vertical="center"/>
    </xf>
    <xf numFmtId="176" fontId="35" fillId="5" borderId="3" xfId="0" applyFont="1" applyFill="1" applyBorder="1" applyAlignment="1">
      <alignment horizontal="left" vertical="center"/>
    </xf>
    <xf numFmtId="176" fontId="27" fillId="6" borderId="3" xfId="0" applyFont="1" applyFill="1" applyBorder="1" applyAlignment="1">
      <alignment horizontal="left" vertical="center"/>
    </xf>
    <xf numFmtId="16" fontId="10" fillId="5" borderId="4" xfId="50" applyNumberFormat="1" applyFont="1" applyFill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center" vertical="center"/>
    </xf>
    <xf numFmtId="176" fontId="36" fillId="6" borderId="3" xfId="0" applyFont="1" applyFill="1" applyBorder="1" applyAlignment="1">
      <alignment horizontal="center" vertical="center"/>
    </xf>
    <xf numFmtId="176" fontId="17" fillId="6" borderId="3" xfId="0" applyFont="1" applyFill="1" applyBorder="1" applyAlignment="1">
      <alignment horizontal="center" vertical="center"/>
    </xf>
    <xf numFmtId="176" fontId="32" fillId="0" borderId="0" xfId="0" applyFont="1">
      <alignment vertical="center"/>
    </xf>
    <xf numFmtId="16" fontId="10" fillId="5" borderId="5" xfId="50" applyNumberFormat="1" applyFont="1" applyFill="1" applyBorder="1" applyAlignment="1">
      <alignment horizontal="center" vertical="center"/>
    </xf>
    <xf numFmtId="176" fontId="0" fillId="13" borderId="0" xfId="0" applyFill="1">
      <alignment vertical="center"/>
    </xf>
    <xf numFmtId="176" fontId="27" fillId="5" borderId="3" xfId="0" applyFont="1" applyFill="1" applyBorder="1" applyAlignment="1">
      <alignment horizontal="left" vertical="center"/>
    </xf>
    <xf numFmtId="176" fontId="37" fillId="5" borderId="3" xfId="0" applyFont="1" applyFill="1" applyBorder="1" applyAlignment="1">
      <alignment horizontal="left" vertical="center"/>
    </xf>
    <xf numFmtId="177" fontId="37" fillId="5" borderId="3" xfId="0" applyNumberFormat="1" applyFont="1" applyFill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0" fillId="2" borderId="4" xfId="0" applyFont="1" applyFill="1" applyBorder="1" applyAlignment="1">
      <alignment horizontal="left" vertical="center"/>
    </xf>
    <xf numFmtId="176" fontId="30" fillId="2" borderId="7" xfId="0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9" xfId="50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8" fillId="0" borderId="3" xfId="50" applyNumberFormat="1" applyFont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77" fontId="11" fillId="5" borderId="3" xfId="50" applyNumberFormat="1" applyFont="1" applyFill="1" applyBorder="1" applyAlignment="1">
      <alignment horizontal="center" vertical="center"/>
    </xf>
    <xf numFmtId="177" fontId="12" fillId="5" borderId="3" xfId="50" applyNumberFormat="1" applyFont="1" applyFill="1" applyBorder="1" applyAlignment="1">
      <alignment horizontal="center"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6" fontId="16" fillId="5" borderId="4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0" fillId="0" borderId="7" xfId="0" applyBorder="1">
      <alignment vertical="center"/>
    </xf>
    <xf numFmtId="176" fontId="8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18" fillId="1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20" fillId="17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8" fillId="0" borderId="0" xfId="0" applyFont="1">
      <alignment vertical="center"/>
    </xf>
    <xf numFmtId="176" fontId="25" fillId="5" borderId="3" xfId="50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176" fontId="11" fillId="9" borderId="3" xfId="0" applyFont="1" applyFill="1" applyBorder="1" applyAlignment="1">
      <alignment horizontal="center" vertical="center"/>
    </xf>
    <xf numFmtId="16" fontId="39" fillId="5" borderId="3" xfId="0" applyNumberFormat="1" applyFont="1" applyFill="1" applyBorder="1" applyAlignment="1">
      <alignment horizontal="center" vertical="center"/>
    </xf>
    <xf numFmtId="16" fontId="9" fillId="5" borderId="3" xfId="50" applyNumberFormat="1" applyFont="1" applyFill="1" applyBorder="1" applyAlignment="1">
      <alignment vertical="center"/>
    </xf>
    <xf numFmtId="176" fontId="12" fillId="9" borderId="3" xfId="50" applyFont="1" applyFill="1" applyBorder="1" applyAlignment="1">
      <alignment horizontal="center"/>
    </xf>
    <xf numFmtId="176" fontId="8" fillId="9" borderId="3" xfId="50" applyFont="1" applyFill="1" applyBorder="1" applyAlignment="1">
      <alignment horizontal="center"/>
    </xf>
    <xf numFmtId="16" fontId="9" fillId="11" borderId="4" xfId="50" applyNumberFormat="1" applyFont="1" applyFill="1" applyBorder="1" applyAlignment="1">
      <alignment horizontal="center" vertical="center"/>
    </xf>
    <xf numFmtId="16" fontId="9" fillId="11" borderId="5" xfId="50" applyNumberFormat="1" applyFont="1" applyFill="1" applyBorder="1" applyAlignment="1">
      <alignment horizontal="center" vertical="center"/>
    </xf>
    <xf numFmtId="176" fontId="12" fillId="11" borderId="6" xfId="0" applyFont="1" applyFill="1" applyBorder="1" applyAlignment="1">
      <alignment horizontal="center" vertical="center"/>
    </xf>
    <xf numFmtId="176" fontId="12" fillId="11" borderId="6" xfId="50" applyFont="1" applyFill="1" applyBorder="1" applyAlignment="1">
      <alignment horizontal="center"/>
    </xf>
    <xf numFmtId="16" fontId="9" fillId="5" borderId="6" xfId="50" applyNumberFormat="1" applyFont="1" applyFill="1" applyBorder="1" applyAlignment="1">
      <alignment horizontal="center" vertical="center"/>
    </xf>
    <xf numFmtId="16" fontId="16" fillId="5" borderId="6" xfId="0" applyNumberFormat="1" applyFont="1" applyFill="1" applyBorder="1" applyAlignment="1">
      <alignment horizontal="center" vertical="center"/>
    </xf>
    <xf numFmtId="16" fontId="16" fillId="5" borderId="6" xfId="50" applyNumberFormat="1" applyFont="1" applyFill="1" applyBorder="1" applyAlignment="1">
      <alignment horizontal="center" vertical="center"/>
    </xf>
    <xf numFmtId="176" fontId="12" fillId="5" borderId="9" xfId="0" applyFont="1" applyFill="1" applyBorder="1" applyAlignment="1">
      <alignment horizontal="center" vertical="center"/>
    </xf>
    <xf numFmtId="176" fontId="8" fillId="5" borderId="9" xfId="50" applyFont="1" applyFill="1" applyBorder="1" applyAlignment="1">
      <alignment horizontal="center"/>
    </xf>
    <xf numFmtId="16" fontId="16" fillId="5" borderId="9" xfId="0" applyNumberFormat="1" applyFont="1" applyFill="1" applyBorder="1" applyAlignment="1">
      <alignment horizontal="center" vertical="center"/>
    </xf>
    <xf numFmtId="16" fontId="16" fillId="5" borderId="9" xfId="50" applyNumberFormat="1" applyFont="1" applyFill="1" applyBorder="1" applyAlignment="1">
      <alignment horizontal="center" vertical="center"/>
    </xf>
    <xf numFmtId="176" fontId="12" fillId="6" borderId="9" xfId="0" applyFont="1" applyFill="1" applyBorder="1" applyAlignment="1">
      <alignment horizontal="center" vertical="center"/>
    </xf>
    <xf numFmtId="176" fontId="8" fillId="6" borderId="9" xfId="50" applyFont="1" applyFill="1" applyBorder="1" applyAlignment="1">
      <alignment horizontal="center"/>
    </xf>
    <xf numFmtId="16" fontId="11" fillId="5" borderId="4" xfId="50" applyNumberFormat="1" applyFont="1" applyFill="1" applyBorder="1" applyAlignment="1">
      <alignment horizontal="center" vertical="center"/>
    </xf>
    <xf numFmtId="16" fontId="11" fillId="5" borderId="7" xfId="50" applyNumberFormat="1" applyFont="1" applyFill="1" applyBorder="1" applyAlignment="1">
      <alignment horizontal="center" vertical="center"/>
    </xf>
    <xf numFmtId="16" fontId="11" fillId="5" borderId="8" xfId="50" applyNumberFormat="1" applyFont="1" applyFill="1" applyBorder="1" applyAlignment="1">
      <alignment horizontal="center" vertical="center"/>
    </xf>
    <xf numFmtId="16" fontId="11" fillId="5" borderId="11" xfId="50" applyNumberFormat="1" applyFont="1" applyFill="1" applyBorder="1" applyAlignment="1">
      <alignment horizontal="center" vertical="center"/>
    </xf>
    <xf numFmtId="16" fontId="16" fillId="5" borderId="5" xfId="0" applyNumberFormat="1" applyFont="1" applyFill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1" fillId="6" borderId="4" xfId="50" applyFont="1" applyFill="1" applyBorder="1" applyAlignment="1">
      <alignment horizontal="left"/>
    </xf>
    <xf numFmtId="176" fontId="11" fillId="6" borderId="5" xfId="50" applyFont="1" applyFill="1" applyBorder="1" applyAlignment="1">
      <alignment horizontal="left"/>
    </xf>
    <xf numFmtId="176" fontId="11" fillId="0" borderId="4" xfId="50" applyFont="1" applyBorder="1" applyAlignment="1">
      <alignment horizontal="left"/>
    </xf>
    <xf numFmtId="176" fontId="11" fillId="0" borderId="4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1" fillId="6" borderId="7" xfId="50" applyFont="1" applyFill="1" applyBorder="1" applyAlignment="1">
      <alignment horizontal="left"/>
    </xf>
    <xf numFmtId="16" fontId="9" fillId="0" borderId="6" xfId="50" applyNumberFormat="1" applyFont="1" applyBorder="1" applyAlignment="1">
      <alignment horizontal="center" vertical="center"/>
    </xf>
    <xf numFmtId="176" fontId="8" fillId="0" borderId="6" xfId="50" applyFont="1" applyBorder="1" applyAlignment="1">
      <alignment horizontal="center"/>
    </xf>
    <xf numFmtId="16" fontId="9" fillId="6" borderId="6" xfId="50" applyNumberFormat="1" applyFont="1" applyFill="1" applyBorder="1" applyAlignment="1">
      <alignment horizontal="center" vertical="center"/>
    </xf>
    <xf numFmtId="16" fontId="9" fillId="0" borderId="9" xfId="50" applyNumberFormat="1" applyFont="1" applyBorder="1" applyAlignment="1">
      <alignment horizontal="center" vertical="center"/>
    </xf>
    <xf numFmtId="176" fontId="8" fillId="0" borderId="9" xfId="50" applyFont="1" applyBorder="1" applyAlignment="1">
      <alignment horizontal="center"/>
    </xf>
    <xf numFmtId="16" fontId="9" fillId="6" borderId="9" xfId="50" applyNumberFormat="1" applyFont="1" applyFill="1" applyBorder="1" applyAlignment="1">
      <alignment horizontal="center" vertical="center"/>
    </xf>
    <xf numFmtId="16" fontId="9" fillId="9" borderId="3" xfId="50" applyNumberFormat="1" applyFont="1" applyFill="1" applyBorder="1" applyAlignment="1">
      <alignment horizontal="center" vertical="center"/>
    </xf>
    <xf numFmtId="176" fontId="11" fillId="5" borderId="11" xfId="0" applyFont="1" applyFill="1" applyBorder="1" applyAlignment="1">
      <alignment horizontal="center" vertical="center"/>
    </xf>
    <xf numFmtId="176" fontId="11" fillId="0" borderId="5" xfId="50" applyFont="1" applyBorder="1" applyAlignment="1">
      <alignment horizontal="left"/>
    </xf>
    <xf numFmtId="176" fontId="40" fillId="0" borderId="5" xfId="50" applyFont="1" applyBorder="1" applyAlignment="1">
      <alignment horizontal="left"/>
    </xf>
    <xf numFmtId="16" fontId="9" fillId="6" borderId="8" xfId="50" applyNumberFormat="1" applyFont="1" applyFill="1" applyBorder="1" applyAlignment="1">
      <alignment horizontal="center" vertical="center"/>
    </xf>
    <xf numFmtId="16" fontId="9" fillId="6" borderId="12" xfId="50" applyNumberFormat="1" applyFont="1" applyFill="1" applyBorder="1" applyAlignment="1">
      <alignment horizontal="center" vertical="center"/>
    </xf>
    <xf numFmtId="16" fontId="40" fillId="6" borderId="3" xfId="50" applyNumberFormat="1" applyFont="1" applyFill="1" applyBorder="1" applyAlignment="1">
      <alignment horizontal="center" vertical="center"/>
    </xf>
    <xf numFmtId="16" fontId="16" fillId="6" borderId="3" xfId="50" applyNumberFormat="1" applyFont="1" applyFill="1" applyBorder="1" applyAlignment="1">
      <alignment horizontal="center" vertical="center"/>
    </xf>
    <xf numFmtId="16" fontId="11" fillId="5" borderId="5" xfId="50" applyNumberFormat="1" applyFont="1" applyFill="1" applyBorder="1" applyAlignment="1">
      <alignment horizontal="center" vertical="center"/>
    </xf>
    <xf numFmtId="16" fontId="11" fillId="5" borderId="12" xfId="50" applyNumberFormat="1" applyFont="1" applyFill="1" applyBorder="1" applyAlignment="1">
      <alignment horizontal="center" vertical="center"/>
    </xf>
    <xf numFmtId="176" fontId="11" fillId="5" borderId="12" xfId="0" applyFont="1" applyFill="1" applyBorder="1" applyAlignment="1">
      <alignment horizontal="center" vertical="center"/>
    </xf>
    <xf numFmtId="176" fontId="12" fillId="9" borderId="9" xfId="0" applyFont="1" applyFill="1" applyBorder="1" applyAlignment="1">
      <alignment horizontal="center" vertical="center"/>
    </xf>
    <xf numFmtId="176" fontId="8" fillId="9" borderId="9" xfId="50" applyFont="1" applyFill="1" applyBorder="1" applyAlignment="1">
      <alignment horizont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6" fontId="25" fillId="0" borderId="3" xfId="50" applyNumberFormat="1" applyFont="1" applyBorder="1" applyAlignment="1">
      <alignment horizontal="center" vertical="center"/>
    </xf>
    <xf numFmtId="16" fontId="11" fillId="0" borderId="4" xfId="50" applyNumberFormat="1" applyFont="1" applyBorder="1" applyAlignment="1">
      <alignment horizontal="center" vertical="center"/>
    </xf>
    <xf numFmtId="16" fontId="11" fillId="0" borderId="7" xfId="50" applyNumberFormat="1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6" fontId="11" fillId="0" borderId="5" xfId="50" applyNumberFormat="1" applyFont="1" applyBorder="1" applyAlignment="1">
      <alignment horizontal="center" vertical="center"/>
    </xf>
    <xf numFmtId="16" fontId="10" fillId="5" borderId="7" xfId="50" applyNumberFormat="1" applyFont="1" applyFill="1" applyBorder="1" applyAlignment="1">
      <alignment horizontal="left" vertical="center"/>
    </xf>
    <xf numFmtId="16" fontId="40" fillId="5" borderId="3" xfId="50" applyNumberFormat="1" applyFont="1" applyFill="1" applyBorder="1" applyAlignment="1">
      <alignment horizontal="center" vertical="center"/>
    </xf>
    <xf numFmtId="16" fontId="10" fillId="5" borderId="5" xfId="50" applyNumberFormat="1" applyFont="1" applyFill="1" applyBorder="1" applyAlignment="1">
      <alignment horizontal="left" vertical="center"/>
    </xf>
    <xf numFmtId="176" fontId="13" fillId="3" borderId="5" xfId="0" applyFont="1" applyFill="1" applyBorder="1" applyAlignment="1">
      <alignment horizont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41" fillId="3" borderId="3" xfId="0" applyFont="1" applyFill="1" applyBorder="1" applyAlignment="1">
      <alignment horizontal="left" vertical="center"/>
    </xf>
    <xf numFmtId="176" fontId="18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9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6" fontId="9" fillId="0" borderId="0" xfId="50" applyNumberFormat="1" applyFont="1" applyAlignment="1">
      <alignment horizontal="center" vertical="center"/>
    </xf>
    <xf numFmtId="176" fontId="9" fillId="0" borderId="0" xfId="50" applyFont="1" applyAlignment="1">
      <alignment horizontal="center" vertical="center"/>
    </xf>
    <xf numFmtId="176" fontId="3" fillId="0" borderId="5" xfId="0" applyFont="1" applyBorder="1" applyAlignment="1">
      <alignment horizontal="left" vertical="top" wrapText="1"/>
    </xf>
    <xf numFmtId="176" fontId="42" fillId="0" borderId="0" xfId="0" applyFont="1" applyAlignment="1">
      <alignment horizontal="center" vertical="center" wrapText="1"/>
    </xf>
    <xf numFmtId="176" fontId="43" fillId="0" borderId="0" xfId="0" applyFont="1" applyAlignment="1">
      <alignment horizontal="center" vertical="center"/>
    </xf>
    <xf numFmtId="176" fontId="30" fillId="18" borderId="1" xfId="0" applyFont="1" applyFill="1" applyBorder="1" applyAlignment="1">
      <alignment horizontal="left" vertical="center"/>
    </xf>
    <xf numFmtId="176" fontId="30" fillId="18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44" fillId="7" borderId="3" xfId="0" applyFont="1" applyFill="1" applyBorder="1" applyAlignment="1">
      <alignment horizontal="center" vertical="center"/>
    </xf>
    <xf numFmtId="176" fontId="44" fillId="7" borderId="4" xfId="0" applyFont="1" applyFill="1" applyBorder="1" applyAlignment="1">
      <alignment horizontal="left" vertical="center" wrapText="1"/>
    </xf>
    <xf numFmtId="176" fontId="44" fillId="7" borderId="7" xfId="0" applyFont="1" applyFill="1" applyBorder="1" applyAlignment="1">
      <alignment horizontal="left" vertical="center"/>
    </xf>
    <xf numFmtId="176" fontId="44" fillId="7" borderId="3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44" fillId="0" borderId="3" xfId="0" applyFont="1" applyBorder="1" applyAlignment="1">
      <alignment horizontal="left" vertical="center"/>
    </xf>
    <xf numFmtId="176" fontId="44" fillId="7" borderId="5" xfId="0" applyFont="1" applyFill="1" applyBorder="1" applyAlignment="1">
      <alignment horizontal="left" vertical="center"/>
    </xf>
    <xf numFmtId="16" fontId="21" fillId="6" borderId="3" xfId="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center" vertical="center"/>
    </xf>
    <xf numFmtId="176" fontId="42" fillId="0" borderId="0" xfId="0" applyFont="1" applyAlignment="1">
      <alignment vertical="center" wrapText="1"/>
    </xf>
    <xf numFmtId="176" fontId="43" fillId="0" borderId="0" xfId="0" applyFont="1">
      <alignment vertical="center"/>
    </xf>
    <xf numFmtId="16" fontId="45" fillId="9" borderId="3" xfId="0" applyNumberFormat="1" applyFont="1" applyFill="1" applyBorder="1" applyAlignment="1">
      <alignment horizontal="center" vertical="center"/>
    </xf>
    <xf numFmtId="177" fontId="11" fillId="0" borderId="3" xfId="50" applyNumberFormat="1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6" fontId="16" fillId="5" borderId="0" xfId="0" applyNumberFormat="1" applyFont="1" applyFill="1" applyAlignment="1">
      <alignment horizontal="center" vertical="center"/>
    </xf>
    <xf numFmtId="176" fontId="14" fillId="7" borderId="9" xfId="0" applyFont="1" applyFill="1" applyBorder="1" applyAlignment="1">
      <alignment horizontal="center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6" fontId="10" fillId="5" borderId="0" xfId="0" applyNumberFormat="1" applyFont="1" applyFill="1" applyAlignment="1">
      <alignment horizontal="center" vertical="center"/>
    </xf>
    <xf numFmtId="176" fontId="46" fillId="0" borderId="0" xfId="0" applyFont="1">
      <alignment vertical="center"/>
    </xf>
    <xf numFmtId="176" fontId="3" fillId="0" borderId="5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368300</xdr:colOff>
      <xdr:row>0</xdr:row>
      <xdr:rowOff>30480</xdr:rowOff>
    </xdr:from>
    <xdr:to>
      <xdr:col>0</xdr:col>
      <xdr:colOff>1270000</xdr:colOff>
      <xdr:row>0</xdr:row>
      <xdr:rowOff>579119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0" y="30480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120650</xdr:colOff>
      <xdr:row>0</xdr:row>
      <xdr:rowOff>0</xdr:rowOff>
    </xdr:from>
    <xdr:to>
      <xdr:col>0</xdr:col>
      <xdr:colOff>984250</xdr:colOff>
      <xdr:row>0</xdr:row>
      <xdr:rowOff>560743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0"/>
          <a:ext cx="863600" cy="56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0"/>
          <a:ext cx="1127760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85"/>
  <sheetViews>
    <sheetView topLeftCell="A4" workbookViewId="0">
      <selection activeCell="A59" sqref="$A59:$XFD59"/>
    </sheetView>
  </sheetViews>
  <sheetFormatPr defaultColWidth="9" defaultRowHeight="14.25"/>
  <cols>
    <col min="1" max="1" width="28.25" customWidth="1"/>
    <col min="2" max="2" width="7.125" customWidth="1"/>
    <col min="3" max="6" width="6.625" customWidth="1"/>
    <col min="7" max="7" width="8.375" customWidth="1"/>
    <col min="8" max="8" width="7.75" customWidth="1"/>
    <col min="9" max="9" width="6.625" customWidth="1"/>
    <col min="10" max="10" width="7.75" customWidth="1"/>
    <col min="11" max="11" width="7.5" customWidth="1"/>
    <col min="12" max="12" width="7.875" customWidth="1"/>
    <col min="13" max="16" width="6.625" hidden="1" customWidth="1"/>
    <col min="17" max="17" width="6.625" customWidth="1"/>
    <col min="18" max="18" width="7.75" customWidth="1"/>
    <col min="19" max="19" width="6.625" customWidth="1"/>
    <col min="20" max="20" width="7.125" customWidth="1"/>
    <col min="21" max="21" width="7.375" customWidth="1"/>
    <col min="22" max="22" width="6.625" customWidth="1"/>
  </cols>
  <sheetData>
    <row r="1" ht="46.7" customHeight="1" spans="2:28">
      <c r="B1" s="467" t="s">
        <v>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83"/>
      <c r="W1" s="36"/>
      <c r="X1" s="36"/>
      <c r="Y1" s="36"/>
      <c r="Z1" s="36"/>
      <c r="AA1" s="36"/>
      <c r="AB1" s="45"/>
    </row>
    <row r="2" ht="17.1" customHeight="1" spans="2:28">
      <c r="B2" s="468" t="s">
        <v>1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84"/>
      <c r="W2" s="37"/>
      <c r="X2" s="37"/>
      <c r="Y2" s="37"/>
      <c r="Z2" s="37"/>
      <c r="AA2" s="37"/>
      <c r="AB2" s="37"/>
    </row>
    <row r="3" ht="19.7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t="15.75" spans="1:21">
      <c r="A4" s="469" t="s">
        <v>3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</row>
    <row r="5" spans="1:21">
      <c r="A5" s="63" t="s">
        <v>4</v>
      </c>
      <c r="B5" s="63" t="s">
        <v>5</v>
      </c>
      <c r="C5" s="61" t="s">
        <v>6</v>
      </c>
      <c r="D5" s="62"/>
      <c r="E5" s="63" t="s">
        <v>7</v>
      </c>
      <c r="F5" s="63"/>
      <c r="G5" s="63" t="s">
        <v>8</v>
      </c>
      <c r="H5" s="63"/>
      <c r="I5" s="63" t="s">
        <v>9</v>
      </c>
      <c r="J5" s="63"/>
      <c r="K5" s="61" t="s">
        <v>10</v>
      </c>
      <c r="L5" s="471"/>
      <c r="M5" s="61" t="s">
        <v>11</v>
      </c>
      <c r="N5" s="471"/>
      <c r="O5" s="61" t="s">
        <v>12</v>
      </c>
      <c r="P5" s="471"/>
      <c r="Q5" s="63" t="s">
        <v>5</v>
      </c>
      <c r="R5" s="61" t="s">
        <v>6</v>
      </c>
      <c r="S5" s="62"/>
      <c r="T5" s="63" t="s">
        <v>7</v>
      </c>
      <c r="U5" s="63"/>
    </row>
    <row r="6" spans="1:21">
      <c r="A6" s="363" t="s">
        <v>13</v>
      </c>
      <c r="B6" s="363" t="s">
        <v>14</v>
      </c>
      <c r="C6" s="96" t="s">
        <v>15</v>
      </c>
      <c r="D6" s="96"/>
      <c r="E6" s="96" t="s">
        <v>16</v>
      </c>
      <c r="F6" s="96"/>
      <c r="G6" s="96" t="s">
        <v>17</v>
      </c>
      <c r="H6" s="96"/>
      <c r="I6" s="96" t="s">
        <v>18</v>
      </c>
      <c r="J6" s="96"/>
      <c r="K6" s="14" t="s">
        <v>19</v>
      </c>
      <c r="L6" s="186"/>
      <c r="M6" s="14" t="s">
        <v>20</v>
      </c>
      <c r="N6" s="186"/>
      <c r="O6" s="14" t="s">
        <v>21</v>
      </c>
      <c r="P6" s="186"/>
      <c r="Q6" s="96" t="s">
        <v>14</v>
      </c>
      <c r="R6" s="96" t="s">
        <v>15</v>
      </c>
      <c r="S6" s="96"/>
      <c r="T6" s="96" t="s">
        <v>16</v>
      </c>
      <c r="U6" s="96"/>
    </row>
    <row r="7" spans="1:21">
      <c r="A7" s="364"/>
      <c r="B7" s="364"/>
      <c r="C7" s="363" t="s">
        <v>22</v>
      </c>
      <c r="D7" s="363"/>
      <c r="E7" s="363" t="s">
        <v>22</v>
      </c>
      <c r="F7" s="363"/>
      <c r="G7" s="363" t="s">
        <v>22</v>
      </c>
      <c r="H7" s="363"/>
      <c r="I7" s="363" t="s">
        <v>22</v>
      </c>
      <c r="J7" s="363"/>
      <c r="K7" s="363" t="s">
        <v>22</v>
      </c>
      <c r="L7" s="363"/>
      <c r="M7" s="363" t="s">
        <v>22</v>
      </c>
      <c r="N7" s="363"/>
      <c r="O7" s="363" t="s">
        <v>22</v>
      </c>
      <c r="P7" s="363"/>
      <c r="Q7" s="472"/>
      <c r="R7" s="363" t="s">
        <v>22</v>
      </c>
      <c r="S7" s="363"/>
      <c r="T7" s="363" t="s">
        <v>22</v>
      </c>
      <c r="U7" s="363"/>
    </row>
    <row r="8" ht="25.5" spans="1:21">
      <c r="A8" s="364"/>
      <c r="B8" s="96"/>
      <c r="C8" s="447" t="s">
        <v>23</v>
      </c>
      <c r="D8" s="447" t="s">
        <v>24</v>
      </c>
      <c r="E8" s="447" t="s">
        <v>25</v>
      </c>
      <c r="F8" s="447" t="s">
        <v>26</v>
      </c>
      <c r="G8" s="447" t="s">
        <v>27</v>
      </c>
      <c r="H8" s="447" t="s">
        <v>28</v>
      </c>
      <c r="I8" s="447" t="s">
        <v>29</v>
      </c>
      <c r="J8" s="447" t="s">
        <v>30</v>
      </c>
      <c r="K8" s="447" t="s">
        <v>31</v>
      </c>
      <c r="L8" s="447" t="s">
        <v>32</v>
      </c>
      <c r="M8" s="447" t="s">
        <v>33</v>
      </c>
      <c r="N8" s="447" t="s">
        <v>34</v>
      </c>
      <c r="O8" s="447" t="s">
        <v>35</v>
      </c>
      <c r="P8" s="447" t="s">
        <v>36</v>
      </c>
      <c r="Q8" s="473"/>
      <c r="R8" s="447" t="s">
        <v>23</v>
      </c>
      <c r="S8" s="447" t="s">
        <v>24</v>
      </c>
      <c r="T8" s="447" t="s">
        <v>25</v>
      </c>
      <c r="U8" s="447" t="s">
        <v>26</v>
      </c>
    </row>
    <row r="9" hidden="1" spans="1:21">
      <c r="A9" s="374" t="s">
        <v>37</v>
      </c>
      <c r="B9" s="367" t="s">
        <v>38</v>
      </c>
      <c r="C9" s="20">
        <v>45267</v>
      </c>
      <c r="D9" s="20">
        <f t="shared" ref="D9:D51" si="0">C9</f>
        <v>45267</v>
      </c>
      <c r="E9" s="20">
        <f t="shared" ref="E9:E51" si="1">C9+1</f>
        <v>45268</v>
      </c>
      <c r="F9" s="20">
        <f t="shared" ref="F9:F51" si="2">D9+2</f>
        <v>45269</v>
      </c>
      <c r="G9" s="20">
        <f>F9+3</f>
        <v>45272</v>
      </c>
      <c r="H9" s="20">
        <f>G9+1</f>
        <v>45273</v>
      </c>
      <c r="I9" s="20">
        <f t="shared" ref="I9:I28" si="3">H9</f>
        <v>45273</v>
      </c>
      <c r="J9" s="20">
        <f t="shared" ref="J9:J28" si="4">H9</f>
        <v>45273</v>
      </c>
      <c r="K9" s="20">
        <f t="shared" ref="K9:K28" si="5">H9+1</f>
        <v>45274</v>
      </c>
      <c r="L9" s="20">
        <f t="shared" ref="L9:L51" si="6">J9+1</f>
        <v>45274</v>
      </c>
      <c r="M9" s="112" t="s">
        <v>39</v>
      </c>
      <c r="N9" s="112" t="s">
        <v>39</v>
      </c>
      <c r="O9" s="112" t="s">
        <v>39</v>
      </c>
      <c r="P9" s="112" t="s">
        <v>39</v>
      </c>
      <c r="Q9" s="374" t="s">
        <v>40</v>
      </c>
      <c r="R9" s="20">
        <f>L9+7</f>
        <v>45281</v>
      </c>
      <c r="S9" s="20">
        <f>L9+7</f>
        <v>45281</v>
      </c>
      <c r="T9" s="20">
        <f t="shared" ref="T9:T51" si="7">R9+1</f>
        <v>45282</v>
      </c>
      <c r="U9" s="20">
        <f t="shared" ref="U9:U51" si="8">R9+2</f>
        <v>45283</v>
      </c>
    </row>
    <row r="10" hidden="1" spans="1:21">
      <c r="A10" s="374" t="s">
        <v>41</v>
      </c>
      <c r="B10" s="367" t="s">
        <v>42</v>
      </c>
      <c r="C10" s="20">
        <v>45274</v>
      </c>
      <c r="D10" s="20">
        <f t="shared" si="0"/>
        <v>45274</v>
      </c>
      <c r="E10" s="20">
        <f t="shared" si="1"/>
        <v>45275</v>
      </c>
      <c r="F10" s="20">
        <f t="shared" si="2"/>
        <v>45276</v>
      </c>
      <c r="G10" s="481" t="s">
        <v>43</v>
      </c>
      <c r="H10" s="20">
        <v>45280</v>
      </c>
      <c r="I10" s="20">
        <f>H10+1</f>
        <v>45281</v>
      </c>
      <c r="J10" s="20">
        <f>H10+1</f>
        <v>45281</v>
      </c>
      <c r="K10" s="20">
        <f>H10+2</f>
        <v>45282</v>
      </c>
      <c r="L10" s="20">
        <f t="shared" si="6"/>
        <v>45282</v>
      </c>
      <c r="M10" s="112" t="s">
        <v>39</v>
      </c>
      <c r="N10" s="112" t="s">
        <v>39</v>
      </c>
      <c r="O10" s="112" t="s">
        <v>39</v>
      </c>
      <c r="P10" s="112" t="s">
        <v>39</v>
      </c>
      <c r="Q10" s="374" t="s">
        <v>44</v>
      </c>
      <c r="R10" s="20">
        <f>L10+6</f>
        <v>45288</v>
      </c>
      <c r="S10" s="20">
        <f>L10+6</f>
        <v>45288</v>
      </c>
      <c r="T10" s="20">
        <f t="shared" si="7"/>
        <v>45289</v>
      </c>
      <c r="U10" s="20">
        <f t="shared" si="8"/>
        <v>45290</v>
      </c>
    </row>
    <row r="11" hidden="1" spans="1:21">
      <c r="A11" s="374" t="s">
        <v>37</v>
      </c>
      <c r="B11" s="367" t="s">
        <v>45</v>
      </c>
      <c r="C11" s="20">
        <v>45281</v>
      </c>
      <c r="D11" s="20">
        <f t="shared" si="0"/>
        <v>45281</v>
      </c>
      <c r="E11" s="20">
        <f t="shared" si="1"/>
        <v>45282</v>
      </c>
      <c r="F11" s="20">
        <f t="shared" si="2"/>
        <v>45283</v>
      </c>
      <c r="G11" s="481" t="s">
        <v>46</v>
      </c>
      <c r="H11" s="481" t="s">
        <v>47</v>
      </c>
      <c r="I11" s="21" t="s">
        <v>48</v>
      </c>
      <c r="J11" s="44"/>
      <c r="K11" s="21" t="s">
        <v>49</v>
      </c>
      <c r="L11" s="44"/>
      <c r="M11" s="112" t="s">
        <v>39</v>
      </c>
      <c r="N11" s="112" t="s">
        <v>39</v>
      </c>
      <c r="O11" s="112" t="s">
        <v>39</v>
      </c>
      <c r="P11" s="112" t="s">
        <v>39</v>
      </c>
      <c r="Q11" s="374" t="s">
        <v>50</v>
      </c>
      <c r="R11" s="73">
        <v>45295</v>
      </c>
      <c r="S11" s="73">
        <v>45295</v>
      </c>
      <c r="T11" s="20">
        <f t="shared" si="7"/>
        <v>45296</v>
      </c>
      <c r="U11" s="20">
        <f t="shared" si="8"/>
        <v>45297</v>
      </c>
    </row>
    <row r="12" hidden="1" spans="1:21">
      <c r="A12" s="374" t="s">
        <v>41</v>
      </c>
      <c r="B12" s="367" t="s">
        <v>51</v>
      </c>
      <c r="C12" s="20">
        <v>45288</v>
      </c>
      <c r="D12" s="20">
        <f t="shared" si="0"/>
        <v>45288</v>
      </c>
      <c r="E12" s="20">
        <f t="shared" si="1"/>
        <v>45289</v>
      </c>
      <c r="F12" s="20">
        <f t="shared" si="2"/>
        <v>45290</v>
      </c>
      <c r="G12" s="481" t="s">
        <v>52</v>
      </c>
      <c r="H12" s="20">
        <v>45294</v>
      </c>
      <c r="I12" s="20">
        <f t="shared" si="3"/>
        <v>45294</v>
      </c>
      <c r="J12" s="20">
        <f t="shared" si="4"/>
        <v>45294</v>
      </c>
      <c r="K12" s="20">
        <f>H12+2</f>
        <v>45296</v>
      </c>
      <c r="L12" s="20">
        <f>J12+2</f>
        <v>45296</v>
      </c>
      <c r="M12" s="112" t="s">
        <v>39</v>
      </c>
      <c r="N12" s="112" t="s">
        <v>39</v>
      </c>
      <c r="O12" s="112" t="s">
        <v>39</v>
      </c>
      <c r="P12" s="112" t="s">
        <v>39</v>
      </c>
      <c r="Q12" s="374" t="s">
        <v>53</v>
      </c>
      <c r="R12" s="73">
        <v>45302</v>
      </c>
      <c r="S12" s="20">
        <f>L12+6</f>
        <v>45302</v>
      </c>
      <c r="T12" s="20">
        <f t="shared" si="7"/>
        <v>45303</v>
      </c>
      <c r="U12" s="20">
        <f t="shared" si="8"/>
        <v>45304</v>
      </c>
    </row>
    <row r="13" hidden="1" spans="1:21">
      <c r="A13" s="374" t="s">
        <v>37</v>
      </c>
      <c r="B13" s="367" t="s">
        <v>54</v>
      </c>
      <c r="C13" s="20">
        <v>45295</v>
      </c>
      <c r="D13" s="20">
        <f t="shared" si="0"/>
        <v>45295</v>
      </c>
      <c r="E13" s="20">
        <f t="shared" si="1"/>
        <v>45296</v>
      </c>
      <c r="F13" s="20">
        <f t="shared" si="2"/>
        <v>45297</v>
      </c>
      <c r="G13" s="481" t="s">
        <v>55</v>
      </c>
      <c r="H13" s="20">
        <v>45301</v>
      </c>
      <c r="I13" s="20">
        <v>45301</v>
      </c>
      <c r="J13" s="20">
        <v>45301</v>
      </c>
      <c r="K13" s="20">
        <v>45302</v>
      </c>
      <c r="L13" s="20">
        <v>45302</v>
      </c>
      <c r="M13" s="112" t="s">
        <v>39</v>
      </c>
      <c r="N13" s="112" t="s">
        <v>39</v>
      </c>
      <c r="O13" s="112" t="s">
        <v>39</v>
      </c>
      <c r="P13" s="112" t="s">
        <v>39</v>
      </c>
      <c r="Q13" s="374" t="s">
        <v>56</v>
      </c>
      <c r="R13" s="73">
        <v>45309</v>
      </c>
      <c r="S13" s="73">
        <v>45309</v>
      </c>
      <c r="T13" s="20">
        <f t="shared" si="7"/>
        <v>45310</v>
      </c>
      <c r="U13" s="20">
        <f t="shared" si="8"/>
        <v>45311</v>
      </c>
    </row>
    <row r="14" hidden="1" spans="1:21">
      <c r="A14" s="374" t="s">
        <v>41</v>
      </c>
      <c r="B14" s="367" t="s">
        <v>57</v>
      </c>
      <c r="C14" s="20">
        <v>45302</v>
      </c>
      <c r="D14" s="20">
        <f t="shared" si="0"/>
        <v>45302</v>
      </c>
      <c r="E14" s="20">
        <f t="shared" si="1"/>
        <v>45303</v>
      </c>
      <c r="F14" s="20">
        <f t="shared" si="2"/>
        <v>45304</v>
      </c>
      <c r="G14" s="20">
        <f>F14+3</f>
        <v>45307</v>
      </c>
      <c r="H14" s="20">
        <f>G14+1</f>
        <v>45308</v>
      </c>
      <c r="I14" s="20">
        <f t="shared" si="3"/>
        <v>45308</v>
      </c>
      <c r="J14" s="20">
        <f t="shared" si="4"/>
        <v>45308</v>
      </c>
      <c r="K14" s="20">
        <f t="shared" si="5"/>
        <v>45309</v>
      </c>
      <c r="L14" s="20">
        <f t="shared" si="6"/>
        <v>45309</v>
      </c>
      <c r="M14" s="112" t="s">
        <v>39</v>
      </c>
      <c r="N14" s="112" t="s">
        <v>39</v>
      </c>
      <c r="O14" s="112" t="s">
        <v>39</v>
      </c>
      <c r="P14" s="112" t="s">
        <v>39</v>
      </c>
      <c r="Q14" s="374" t="s">
        <v>58</v>
      </c>
      <c r="R14" s="20">
        <f>L14+7</f>
        <v>45316</v>
      </c>
      <c r="S14" s="20">
        <f>L14+7</f>
        <v>45316</v>
      </c>
      <c r="T14" s="20">
        <f t="shared" si="7"/>
        <v>45317</v>
      </c>
      <c r="U14" s="20">
        <f t="shared" si="8"/>
        <v>45318</v>
      </c>
    </row>
    <row r="15" hidden="1" spans="1:21">
      <c r="A15" s="374" t="s">
        <v>37</v>
      </c>
      <c r="B15" s="367" t="s">
        <v>59</v>
      </c>
      <c r="C15" s="20">
        <v>45309</v>
      </c>
      <c r="D15" s="20">
        <f t="shared" si="0"/>
        <v>45309</v>
      </c>
      <c r="E15" s="20">
        <f t="shared" si="1"/>
        <v>45310</v>
      </c>
      <c r="F15" s="20">
        <f t="shared" si="2"/>
        <v>45311</v>
      </c>
      <c r="G15" s="20">
        <f>F15+3</f>
        <v>45314</v>
      </c>
      <c r="H15" s="20">
        <f>G15+1</f>
        <v>45315</v>
      </c>
      <c r="I15" s="20">
        <f t="shared" si="3"/>
        <v>45315</v>
      </c>
      <c r="J15" s="20">
        <f t="shared" si="4"/>
        <v>45315</v>
      </c>
      <c r="K15" s="20">
        <f t="shared" si="5"/>
        <v>45316</v>
      </c>
      <c r="L15" s="20">
        <f t="shared" si="6"/>
        <v>45316</v>
      </c>
      <c r="M15" s="112" t="s">
        <v>39</v>
      </c>
      <c r="N15" s="112" t="s">
        <v>39</v>
      </c>
      <c r="O15" s="112" t="s">
        <v>39</v>
      </c>
      <c r="P15" s="112" t="s">
        <v>39</v>
      </c>
      <c r="Q15" s="374" t="s">
        <v>60</v>
      </c>
      <c r="R15" s="20">
        <f>L15+7</f>
        <v>45323</v>
      </c>
      <c r="S15" s="20">
        <f>L15+7</f>
        <v>45323</v>
      </c>
      <c r="T15" s="20">
        <f t="shared" si="7"/>
        <v>45324</v>
      </c>
      <c r="U15" s="20">
        <f t="shared" si="8"/>
        <v>45325</v>
      </c>
    </row>
    <row r="16" hidden="1" spans="1:21">
      <c r="A16" s="374" t="s">
        <v>41</v>
      </c>
      <c r="B16" s="367" t="s">
        <v>61</v>
      </c>
      <c r="C16" s="20">
        <v>45316</v>
      </c>
      <c r="D16" s="20">
        <f t="shared" si="0"/>
        <v>45316</v>
      </c>
      <c r="E16" s="20">
        <f t="shared" si="1"/>
        <v>45317</v>
      </c>
      <c r="F16" s="20">
        <f t="shared" si="2"/>
        <v>45318</v>
      </c>
      <c r="G16" s="20">
        <f>F16+3</f>
        <v>45321</v>
      </c>
      <c r="H16" s="20">
        <f>G16+1</f>
        <v>45322</v>
      </c>
      <c r="I16" s="20">
        <f t="shared" si="3"/>
        <v>45322</v>
      </c>
      <c r="J16" s="20">
        <f t="shared" si="4"/>
        <v>45322</v>
      </c>
      <c r="K16" s="20">
        <f t="shared" si="5"/>
        <v>45323</v>
      </c>
      <c r="L16" s="20">
        <f t="shared" si="6"/>
        <v>45323</v>
      </c>
      <c r="M16" s="112" t="s">
        <v>39</v>
      </c>
      <c r="N16" s="112" t="s">
        <v>39</v>
      </c>
      <c r="O16" s="112" t="s">
        <v>39</v>
      </c>
      <c r="P16" s="112" t="s">
        <v>39</v>
      </c>
      <c r="Q16" s="374" t="s">
        <v>62</v>
      </c>
      <c r="R16" s="20">
        <f>L16+7</f>
        <v>45330</v>
      </c>
      <c r="S16" s="20">
        <f>L16+7</f>
        <v>45330</v>
      </c>
      <c r="T16" s="20">
        <f t="shared" si="7"/>
        <v>45331</v>
      </c>
      <c r="U16" s="20">
        <f t="shared" si="8"/>
        <v>45332</v>
      </c>
    </row>
    <row r="17" hidden="1" spans="1:21">
      <c r="A17" s="374" t="s">
        <v>37</v>
      </c>
      <c r="B17" s="367" t="s">
        <v>63</v>
      </c>
      <c r="C17" s="20">
        <v>45323</v>
      </c>
      <c r="D17" s="20">
        <f t="shared" si="0"/>
        <v>45323</v>
      </c>
      <c r="E17" s="20">
        <f t="shared" si="1"/>
        <v>45324</v>
      </c>
      <c r="F17" s="20">
        <f t="shared" si="2"/>
        <v>45325</v>
      </c>
      <c r="G17" s="20">
        <f>F17+3</f>
        <v>45328</v>
      </c>
      <c r="H17" s="20">
        <f>G17+1</f>
        <v>45329</v>
      </c>
      <c r="I17" s="20">
        <f t="shared" si="3"/>
        <v>45329</v>
      </c>
      <c r="J17" s="20">
        <f t="shared" si="4"/>
        <v>45329</v>
      </c>
      <c r="K17" s="20">
        <f t="shared" si="5"/>
        <v>45330</v>
      </c>
      <c r="L17" s="481" t="s">
        <v>64</v>
      </c>
      <c r="M17" s="112" t="s">
        <v>39</v>
      </c>
      <c r="N17" s="112" t="s">
        <v>39</v>
      </c>
      <c r="O17" s="112" t="s">
        <v>39</v>
      </c>
      <c r="P17" s="112" t="s">
        <v>39</v>
      </c>
      <c r="Q17" s="374" t="s">
        <v>65</v>
      </c>
      <c r="R17" s="112" t="s">
        <v>39</v>
      </c>
      <c r="S17" s="112" t="s">
        <v>39</v>
      </c>
      <c r="T17" s="20">
        <v>45333</v>
      </c>
      <c r="U17" s="20">
        <f>T17+1</f>
        <v>45334</v>
      </c>
    </row>
    <row r="18" hidden="1" spans="1:21">
      <c r="A18" s="374" t="s">
        <v>41</v>
      </c>
      <c r="B18" s="367" t="s">
        <v>66</v>
      </c>
      <c r="C18" s="20">
        <v>45330</v>
      </c>
      <c r="D18" s="20">
        <f t="shared" si="0"/>
        <v>45330</v>
      </c>
      <c r="E18" s="20">
        <f t="shared" si="1"/>
        <v>45331</v>
      </c>
      <c r="F18" s="20">
        <f t="shared" si="2"/>
        <v>45332</v>
      </c>
      <c r="G18" s="481" t="s">
        <v>67</v>
      </c>
      <c r="H18" s="20">
        <v>45336</v>
      </c>
      <c r="I18" s="20">
        <f t="shared" si="3"/>
        <v>45336</v>
      </c>
      <c r="J18" s="20">
        <f t="shared" si="4"/>
        <v>45336</v>
      </c>
      <c r="K18" s="20">
        <f t="shared" si="5"/>
        <v>45337</v>
      </c>
      <c r="L18" s="20">
        <f t="shared" si="6"/>
        <v>45337</v>
      </c>
      <c r="M18" s="112" t="s">
        <v>39</v>
      </c>
      <c r="N18" s="112" t="s">
        <v>39</v>
      </c>
      <c r="O18" s="112" t="s">
        <v>39</v>
      </c>
      <c r="P18" s="112" t="s">
        <v>39</v>
      </c>
      <c r="Q18" s="374" t="s">
        <v>68</v>
      </c>
      <c r="R18" s="20">
        <v>45351</v>
      </c>
      <c r="S18" s="20">
        <v>45351</v>
      </c>
      <c r="T18" s="20">
        <v>45352</v>
      </c>
      <c r="U18" s="20">
        <v>45353</v>
      </c>
    </row>
    <row r="19" hidden="1" spans="1:21">
      <c r="A19" s="374" t="s">
        <v>37</v>
      </c>
      <c r="B19" s="367" t="s">
        <v>69</v>
      </c>
      <c r="C19" s="158" t="s">
        <v>70</v>
      </c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60"/>
      <c r="Q19" s="374" t="s">
        <v>71</v>
      </c>
      <c r="R19" s="158" t="s">
        <v>70</v>
      </c>
      <c r="S19" s="159"/>
      <c r="T19" s="159"/>
      <c r="U19" s="160"/>
    </row>
    <row r="20" hidden="1" spans="1:21">
      <c r="A20" s="84" t="s">
        <v>72</v>
      </c>
      <c r="B20" s="367" t="s">
        <v>73</v>
      </c>
      <c r="C20" s="20">
        <v>45344</v>
      </c>
      <c r="D20" s="20">
        <f t="shared" si="0"/>
        <v>45344</v>
      </c>
      <c r="E20" s="20">
        <f t="shared" si="1"/>
        <v>45345</v>
      </c>
      <c r="F20" s="20">
        <f t="shared" si="2"/>
        <v>45346</v>
      </c>
      <c r="G20" s="481" t="s">
        <v>74</v>
      </c>
      <c r="H20" s="20">
        <v>45350</v>
      </c>
      <c r="I20" s="20">
        <f t="shared" si="3"/>
        <v>45350</v>
      </c>
      <c r="J20" s="20">
        <f t="shared" si="4"/>
        <v>45350</v>
      </c>
      <c r="K20" s="20">
        <f t="shared" si="5"/>
        <v>45351</v>
      </c>
      <c r="L20" s="20">
        <f t="shared" si="6"/>
        <v>45351</v>
      </c>
      <c r="M20" s="112" t="s">
        <v>39</v>
      </c>
      <c r="N20" s="112" t="s">
        <v>39</v>
      </c>
      <c r="O20" s="112" t="s">
        <v>39</v>
      </c>
      <c r="P20" s="112" t="s">
        <v>39</v>
      </c>
      <c r="Q20" s="374" t="s">
        <v>75</v>
      </c>
      <c r="R20" s="20">
        <f>L20+7</f>
        <v>45358</v>
      </c>
      <c r="S20" s="20">
        <f>L20+7</f>
        <v>45358</v>
      </c>
      <c r="T20" s="20">
        <f t="shared" si="7"/>
        <v>45359</v>
      </c>
      <c r="U20" s="20">
        <f t="shared" si="8"/>
        <v>45360</v>
      </c>
    </row>
    <row r="21" hidden="1" spans="1:21">
      <c r="A21" s="374" t="s">
        <v>41</v>
      </c>
      <c r="B21" s="367" t="s">
        <v>76</v>
      </c>
      <c r="C21" s="20">
        <v>45351</v>
      </c>
      <c r="D21" s="20">
        <f t="shared" si="0"/>
        <v>45351</v>
      </c>
      <c r="E21" s="20">
        <f t="shared" si="1"/>
        <v>45352</v>
      </c>
      <c r="F21" s="20">
        <f t="shared" si="2"/>
        <v>45353</v>
      </c>
      <c r="G21" s="481" t="s">
        <v>77</v>
      </c>
      <c r="H21" s="20">
        <v>45357</v>
      </c>
      <c r="I21" s="20">
        <f>H21+1</f>
        <v>45358</v>
      </c>
      <c r="J21" s="20">
        <f>H21+1</f>
        <v>45358</v>
      </c>
      <c r="K21" s="20">
        <f>H21+2</f>
        <v>45359</v>
      </c>
      <c r="L21" s="20">
        <f t="shared" si="6"/>
        <v>45359</v>
      </c>
      <c r="M21" s="112" t="s">
        <v>39</v>
      </c>
      <c r="N21" s="112" t="s">
        <v>39</v>
      </c>
      <c r="O21" s="112" t="s">
        <v>39</v>
      </c>
      <c r="P21" s="112" t="s">
        <v>39</v>
      </c>
      <c r="Q21" s="374" t="s">
        <v>78</v>
      </c>
      <c r="R21" s="20">
        <f>L21+6</f>
        <v>45365</v>
      </c>
      <c r="S21" s="20">
        <f>L21+6</f>
        <v>45365</v>
      </c>
      <c r="T21" s="20">
        <f t="shared" si="7"/>
        <v>45366</v>
      </c>
      <c r="U21" s="20">
        <f t="shared" si="8"/>
        <v>45367</v>
      </c>
    </row>
    <row r="22" hidden="1" spans="1:21">
      <c r="A22" s="84" t="s">
        <v>72</v>
      </c>
      <c r="B22" s="367" t="s">
        <v>79</v>
      </c>
      <c r="C22" s="20">
        <v>45358</v>
      </c>
      <c r="D22" s="20">
        <f t="shared" si="0"/>
        <v>45358</v>
      </c>
      <c r="E22" s="20">
        <f t="shared" si="1"/>
        <v>45359</v>
      </c>
      <c r="F22" s="20">
        <f t="shared" si="2"/>
        <v>45360</v>
      </c>
      <c r="G22" s="481" t="s">
        <v>80</v>
      </c>
      <c r="H22" s="20">
        <v>45364</v>
      </c>
      <c r="I22" s="20">
        <f t="shared" si="3"/>
        <v>45364</v>
      </c>
      <c r="J22" s="20">
        <f t="shared" si="4"/>
        <v>45364</v>
      </c>
      <c r="K22" s="20">
        <f t="shared" si="5"/>
        <v>45365</v>
      </c>
      <c r="L22" s="481" t="s">
        <v>81</v>
      </c>
      <c r="M22" s="112" t="s">
        <v>39</v>
      </c>
      <c r="N22" s="112" t="s">
        <v>39</v>
      </c>
      <c r="O22" s="112" t="s">
        <v>39</v>
      </c>
      <c r="P22" s="112" t="s">
        <v>39</v>
      </c>
      <c r="Q22" s="374" t="s">
        <v>82</v>
      </c>
      <c r="R22" s="20">
        <v>45372</v>
      </c>
      <c r="S22" s="20">
        <v>45372</v>
      </c>
      <c r="T22" s="20">
        <f t="shared" si="7"/>
        <v>45373</v>
      </c>
      <c r="U22" s="20">
        <f t="shared" si="8"/>
        <v>45374</v>
      </c>
    </row>
    <row r="23" hidden="1" spans="1:21">
      <c r="A23" s="374" t="s">
        <v>41</v>
      </c>
      <c r="B23" s="367" t="s">
        <v>83</v>
      </c>
      <c r="C23" s="20">
        <v>45365</v>
      </c>
      <c r="D23" s="20">
        <f t="shared" si="0"/>
        <v>45365</v>
      </c>
      <c r="E23" s="20">
        <f t="shared" si="1"/>
        <v>45366</v>
      </c>
      <c r="F23" s="20">
        <f t="shared" si="2"/>
        <v>45367</v>
      </c>
      <c r="G23" s="481" t="s">
        <v>84</v>
      </c>
      <c r="H23" s="20">
        <v>45371</v>
      </c>
      <c r="I23" s="20">
        <f>H23+1</f>
        <v>45372</v>
      </c>
      <c r="J23" s="20">
        <f>H23+1</f>
        <v>45372</v>
      </c>
      <c r="K23" s="20">
        <f>H23+2</f>
        <v>45373</v>
      </c>
      <c r="L23" s="20">
        <f t="shared" si="6"/>
        <v>45373</v>
      </c>
      <c r="M23" s="112" t="s">
        <v>39</v>
      </c>
      <c r="N23" s="112" t="s">
        <v>39</v>
      </c>
      <c r="O23" s="112" t="s">
        <v>39</v>
      </c>
      <c r="P23" s="112" t="s">
        <v>39</v>
      </c>
      <c r="Q23" s="374" t="s">
        <v>85</v>
      </c>
      <c r="R23" s="20">
        <f>L23+6</f>
        <v>45379</v>
      </c>
      <c r="S23" s="20">
        <f>L23+6</f>
        <v>45379</v>
      </c>
      <c r="T23" s="20">
        <f t="shared" si="7"/>
        <v>45380</v>
      </c>
      <c r="U23" s="20">
        <f t="shared" si="8"/>
        <v>45381</v>
      </c>
    </row>
    <row r="24" hidden="1" spans="1:21">
      <c r="A24" s="84" t="s">
        <v>72</v>
      </c>
      <c r="B24" s="367" t="s">
        <v>86</v>
      </c>
      <c r="C24" s="20">
        <v>45372</v>
      </c>
      <c r="D24" s="20">
        <f t="shared" si="0"/>
        <v>45372</v>
      </c>
      <c r="E24" s="20">
        <f t="shared" si="1"/>
        <v>45373</v>
      </c>
      <c r="F24" s="20">
        <f t="shared" si="2"/>
        <v>45374</v>
      </c>
      <c r="G24" s="20">
        <v>45377</v>
      </c>
      <c r="H24" s="20">
        <v>45378</v>
      </c>
      <c r="I24" s="20">
        <f t="shared" si="3"/>
        <v>45378</v>
      </c>
      <c r="J24" s="481" t="s">
        <v>87</v>
      </c>
      <c r="K24" s="481" t="s">
        <v>88</v>
      </c>
      <c r="L24" s="481" t="s">
        <v>89</v>
      </c>
      <c r="M24" s="112" t="s">
        <v>39</v>
      </c>
      <c r="N24" s="112" t="s">
        <v>39</v>
      </c>
      <c r="O24" s="112" t="s">
        <v>39</v>
      </c>
      <c r="P24" s="112" t="s">
        <v>39</v>
      </c>
      <c r="Q24" s="374" t="s">
        <v>90</v>
      </c>
      <c r="R24" s="20">
        <v>45386</v>
      </c>
      <c r="S24" s="20">
        <v>45386</v>
      </c>
      <c r="T24" s="20">
        <v>45387</v>
      </c>
      <c r="U24" s="20">
        <f t="shared" si="8"/>
        <v>45388</v>
      </c>
    </row>
    <row r="25" hidden="1" spans="1:21">
      <c r="A25" s="374" t="s">
        <v>41</v>
      </c>
      <c r="B25" s="367" t="s">
        <v>91</v>
      </c>
      <c r="C25" s="20">
        <v>45379</v>
      </c>
      <c r="D25" s="20">
        <f t="shared" si="0"/>
        <v>45379</v>
      </c>
      <c r="E25" s="20">
        <f t="shared" si="1"/>
        <v>45380</v>
      </c>
      <c r="F25" s="20">
        <f t="shared" si="2"/>
        <v>45381</v>
      </c>
      <c r="G25" s="481" t="s">
        <v>92</v>
      </c>
      <c r="H25" s="20">
        <v>45385</v>
      </c>
      <c r="I25" s="20">
        <f>H25+1</f>
        <v>45386</v>
      </c>
      <c r="J25" s="20">
        <f>H25+1</f>
        <v>45386</v>
      </c>
      <c r="K25" s="20">
        <f>H25+2</f>
        <v>45387</v>
      </c>
      <c r="L25" s="20">
        <f t="shared" si="6"/>
        <v>45387</v>
      </c>
      <c r="M25" s="112" t="s">
        <v>39</v>
      </c>
      <c r="N25" s="112" t="s">
        <v>39</v>
      </c>
      <c r="O25" s="112" t="s">
        <v>39</v>
      </c>
      <c r="P25" s="112" t="s">
        <v>39</v>
      </c>
      <c r="Q25" s="374" t="s">
        <v>93</v>
      </c>
      <c r="R25" s="20">
        <f>L25+6</f>
        <v>45393</v>
      </c>
      <c r="S25" s="20">
        <f>L25+6</f>
        <v>45393</v>
      </c>
      <c r="T25" s="20">
        <f t="shared" si="7"/>
        <v>45394</v>
      </c>
      <c r="U25" s="20">
        <f t="shared" si="8"/>
        <v>45395</v>
      </c>
    </row>
    <row r="26" hidden="1" spans="1:21">
      <c r="A26" s="84" t="s">
        <v>72</v>
      </c>
      <c r="B26" s="367" t="s">
        <v>94</v>
      </c>
      <c r="C26" s="20">
        <v>45386</v>
      </c>
      <c r="D26" s="20">
        <f t="shared" si="0"/>
        <v>45386</v>
      </c>
      <c r="E26" s="20">
        <f t="shared" si="1"/>
        <v>45387</v>
      </c>
      <c r="F26" s="20">
        <f t="shared" si="2"/>
        <v>45388</v>
      </c>
      <c r="G26" s="481" t="s">
        <v>95</v>
      </c>
      <c r="H26" s="20">
        <v>45392</v>
      </c>
      <c r="I26" s="20">
        <f t="shared" si="3"/>
        <v>45392</v>
      </c>
      <c r="J26" s="20">
        <f t="shared" si="4"/>
        <v>45392</v>
      </c>
      <c r="K26" s="20">
        <f t="shared" si="5"/>
        <v>45393</v>
      </c>
      <c r="L26" s="20">
        <f t="shared" si="6"/>
        <v>45393</v>
      </c>
      <c r="M26" s="112" t="s">
        <v>39</v>
      </c>
      <c r="N26" s="112" t="s">
        <v>39</v>
      </c>
      <c r="O26" s="112" t="s">
        <v>39</v>
      </c>
      <c r="P26" s="112" t="s">
        <v>39</v>
      </c>
      <c r="Q26" s="374" t="s">
        <v>96</v>
      </c>
      <c r="R26" s="20">
        <f>L26+7</f>
        <v>45400</v>
      </c>
      <c r="S26" s="20">
        <f>L26+7</f>
        <v>45400</v>
      </c>
      <c r="T26" s="20">
        <f t="shared" si="7"/>
        <v>45401</v>
      </c>
      <c r="U26" s="20">
        <f t="shared" si="8"/>
        <v>45402</v>
      </c>
    </row>
    <row r="27" hidden="1" spans="1:21">
      <c r="A27" s="374" t="s">
        <v>41</v>
      </c>
      <c r="B27" s="367" t="s">
        <v>97</v>
      </c>
      <c r="C27" s="20">
        <v>45393</v>
      </c>
      <c r="D27" s="20">
        <f t="shared" si="0"/>
        <v>45393</v>
      </c>
      <c r="E27" s="20">
        <f t="shared" si="1"/>
        <v>45394</v>
      </c>
      <c r="F27" s="20">
        <f t="shared" si="2"/>
        <v>45395</v>
      </c>
      <c r="G27" s="481" t="s">
        <v>98</v>
      </c>
      <c r="H27" s="20">
        <v>45399</v>
      </c>
      <c r="I27" s="20">
        <f>H27+1</f>
        <v>45400</v>
      </c>
      <c r="J27" s="20">
        <f>I27</f>
        <v>45400</v>
      </c>
      <c r="K27" s="20">
        <f>J27+1</f>
        <v>45401</v>
      </c>
      <c r="L27" s="20">
        <f t="shared" si="6"/>
        <v>45401</v>
      </c>
      <c r="M27" s="112" t="s">
        <v>39</v>
      </c>
      <c r="N27" s="112" t="s">
        <v>39</v>
      </c>
      <c r="O27" s="112" t="s">
        <v>39</v>
      </c>
      <c r="P27" s="112" t="s">
        <v>39</v>
      </c>
      <c r="Q27" s="374" t="s">
        <v>99</v>
      </c>
      <c r="R27" s="20">
        <f>L27+6</f>
        <v>45407</v>
      </c>
      <c r="S27" s="20">
        <f>R27</f>
        <v>45407</v>
      </c>
      <c r="T27" s="20">
        <f t="shared" si="7"/>
        <v>45408</v>
      </c>
      <c r="U27" s="20">
        <f t="shared" si="8"/>
        <v>45409</v>
      </c>
    </row>
    <row r="28" hidden="1" spans="1:21">
      <c r="A28" s="84" t="s">
        <v>72</v>
      </c>
      <c r="B28" s="367" t="s">
        <v>100</v>
      </c>
      <c r="C28" s="20">
        <v>45400</v>
      </c>
      <c r="D28" s="20">
        <f t="shared" si="0"/>
        <v>45400</v>
      </c>
      <c r="E28" s="20">
        <f t="shared" si="1"/>
        <v>45401</v>
      </c>
      <c r="F28" s="20">
        <f t="shared" si="2"/>
        <v>45402</v>
      </c>
      <c r="G28" s="20">
        <v>45405</v>
      </c>
      <c r="H28" s="20">
        <v>45406</v>
      </c>
      <c r="I28" s="20">
        <f t="shared" si="3"/>
        <v>45406</v>
      </c>
      <c r="J28" s="20">
        <f t="shared" si="4"/>
        <v>45406</v>
      </c>
      <c r="K28" s="20">
        <f t="shared" si="5"/>
        <v>45407</v>
      </c>
      <c r="L28" s="481" t="s">
        <v>101</v>
      </c>
      <c r="M28" s="112" t="s">
        <v>39</v>
      </c>
      <c r="N28" s="112" t="s">
        <v>39</v>
      </c>
      <c r="O28" s="112" t="s">
        <v>39</v>
      </c>
      <c r="P28" s="112" t="s">
        <v>39</v>
      </c>
      <c r="Q28" s="374" t="s">
        <v>102</v>
      </c>
      <c r="R28" s="20">
        <v>45414</v>
      </c>
      <c r="S28" s="20">
        <f>R28</f>
        <v>45414</v>
      </c>
      <c r="T28" s="20">
        <f t="shared" si="7"/>
        <v>45415</v>
      </c>
      <c r="U28" s="20">
        <f t="shared" si="8"/>
        <v>45416</v>
      </c>
    </row>
    <row r="29" hidden="1" spans="1:21">
      <c r="A29" s="374" t="s">
        <v>41</v>
      </c>
      <c r="B29" s="367" t="s">
        <v>103</v>
      </c>
      <c r="C29" s="20">
        <v>45407</v>
      </c>
      <c r="D29" s="20">
        <f t="shared" si="0"/>
        <v>45407</v>
      </c>
      <c r="E29" s="20">
        <f t="shared" si="1"/>
        <v>45408</v>
      </c>
      <c r="F29" s="20">
        <f t="shared" si="2"/>
        <v>45409</v>
      </c>
      <c r="G29" s="481" t="s">
        <v>104</v>
      </c>
      <c r="H29" s="481" t="s">
        <v>105</v>
      </c>
      <c r="I29" s="21" t="s">
        <v>106</v>
      </c>
      <c r="J29" s="44"/>
      <c r="K29" s="21" t="s">
        <v>107</v>
      </c>
      <c r="L29" s="44"/>
      <c r="M29" s="112" t="s">
        <v>39</v>
      </c>
      <c r="N29" s="112" t="s">
        <v>39</v>
      </c>
      <c r="O29" s="112" t="s">
        <v>39</v>
      </c>
      <c r="P29" s="112" t="s">
        <v>39</v>
      </c>
      <c r="Q29" s="374" t="s">
        <v>108</v>
      </c>
      <c r="R29" s="20">
        <v>45421</v>
      </c>
      <c r="S29" s="20">
        <f>R29</f>
        <v>45421</v>
      </c>
      <c r="T29" s="20">
        <f t="shared" si="7"/>
        <v>45422</v>
      </c>
      <c r="U29" s="20">
        <f t="shared" si="8"/>
        <v>45423</v>
      </c>
    </row>
    <row r="30" hidden="1" spans="1:21">
      <c r="A30" s="84" t="s">
        <v>72</v>
      </c>
      <c r="B30" s="367" t="s">
        <v>109</v>
      </c>
      <c r="C30" s="20">
        <v>45414</v>
      </c>
      <c r="D30" s="20">
        <f t="shared" si="0"/>
        <v>45414</v>
      </c>
      <c r="E30" s="20">
        <f t="shared" si="1"/>
        <v>45415</v>
      </c>
      <c r="F30" s="20">
        <f t="shared" si="2"/>
        <v>45416</v>
      </c>
      <c r="G30" s="481" t="s">
        <v>110</v>
      </c>
      <c r="H30" s="20">
        <v>45420</v>
      </c>
      <c r="I30" s="20">
        <f>H30</f>
        <v>45420</v>
      </c>
      <c r="J30" s="20">
        <f>H30</f>
        <v>45420</v>
      </c>
      <c r="K30" s="20">
        <f>H30+1</f>
        <v>45421</v>
      </c>
      <c r="L30" s="20">
        <f t="shared" si="6"/>
        <v>45421</v>
      </c>
      <c r="M30" s="112" t="s">
        <v>39</v>
      </c>
      <c r="N30" s="112" t="s">
        <v>39</v>
      </c>
      <c r="O30" s="112" t="s">
        <v>39</v>
      </c>
      <c r="P30" s="112" t="s">
        <v>39</v>
      </c>
      <c r="Q30" s="374" t="s">
        <v>111</v>
      </c>
      <c r="R30" s="20">
        <f>L30+7</f>
        <v>45428</v>
      </c>
      <c r="S30" s="20">
        <f>L30+7</f>
        <v>45428</v>
      </c>
      <c r="T30" s="20">
        <f t="shared" si="7"/>
        <v>45429</v>
      </c>
      <c r="U30" s="20">
        <f t="shared" si="8"/>
        <v>45430</v>
      </c>
    </row>
    <row r="31" hidden="1" spans="1:21">
      <c r="A31" s="374" t="s">
        <v>41</v>
      </c>
      <c r="B31" s="367" t="s">
        <v>112</v>
      </c>
      <c r="C31" s="20">
        <v>45421</v>
      </c>
      <c r="D31" s="20">
        <f t="shared" si="0"/>
        <v>45421</v>
      </c>
      <c r="E31" s="20">
        <f t="shared" si="1"/>
        <v>45422</v>
      </c>
      <c r="F31" s="20">
        <f t="shared" si="2"/>
        <v>45423</v>
      </c>
      <c r="G31" s="481" t="s">
        <v>113</v>
      </c>
      <c r="H31" s="20">
        <v>45427</v>
      </c>
      <c r="I31" s="20">
        <f>H31+1</f>
        <v>45428</v>
      </c>
      <c r="J31" s="20">
        <f>H31+1</f>
        <v>45428</v>
      </c>
      <c r="K31" s="20">
        <f>H31+2</f>
        <v>45429</v>
      </c>
      <c r="L31" s="20">
        <f t="shared" si="6"/>
        <v>45429</v>
      </c>
      <c r="M31" s="112" t="s">
        <v>39</v>
      </c>
      <c r="N31" s="112" t="s">
        <v>39</v>
      </c>
      <c r="O31" s="112" t="s">
        <v>39</v>
      </c>
      <c r="P31" s="112" t="s">
        <v>39</v>
      </c>
      <c r="Q31" s="374" t="s">
        <v>114</v>
      </c>
      <c r="R31" s="20">
        <f>L31+6</f>
        <v>45435</v>
      </c>
      <c r="S31" s="20">
        <f>L31+6</f>
        <v>45435</v>
      </c>
      <c r="T31" s="20">
        <f t="shared" si="7"/>
        <v>45436</v>
      </c>
      <c r="U31" s="20">
        <f t="shared" si="8"/>
        <v>45437</v>
      </c>
    </row>
    <row r="32" hidden="1" spans="1:21">
      <c r="A32" s="84" t="s">
        <v>72</v>
      </c>
      <c r="B32" s="367" t="s">
        <v>115</v>
      </c>
      <c r="C32" s="20">
        <v>45428</v>
      </c>
      <c r="D32" s="20">
        <f t="shared" si="0"/>
        <v>45428</v>
      </c>
      <c r="E32" s="20">
        <f t="shared" si="1"/>
        <v>45429</v>
      </c>
      <c r="F32" s="20">
        <f t="shared" si="2"/>
        <v>45430</v>
      </c>
      <c r="G32" s="481" t="s">
        <v>116</v>
      </c>
      <c r="H32" s="20">
        <v>45434</v>
      </c>
      <c r="I32" s="20">
        <f>H32</f>
        <v>45434</v>
      </c>
      <c r="J32" s="20">
        <f>H32</f>
        <v>45434</v>
      </c>
      <c r="K32" s="20">
        <f>H32+1</f>
        <v>45435</v>
      </c>
      <c r="L32" s="20">
        <f t="shared" si="6"/>
        <v>45435</v>
      </c>
      <c r="M32" s="112" t="s">
        <v>39</v>
      </c>
      <c r="N32" s="112" t="s">
        <v>39</v>
      </c>
      <c r="O32" s="112" t="s">
        <v>39</v>
      </c>
      <c r="P32" s="112" t="s">
        <v>39</v>
      </c>
      <c r="Q32" s="374" t="s">
        <v>117</v>
      </c>
      <c r="R32" s="20">
        <f>L32+7</f>
        <v>45442</v>
      </c>
      <c r="S32" s="20">
        <f>L32+7</f>
        <v>45442</v>
      </c>
      <c r="T32" s="20">
        <f t="shared" si="7"/>
        <v>45443</v>
      </c>
      <c r="U32" s="20">
        <f t="shared" si="8"/>
        <v>45444</v>
      </c>
    </row>
    <row r="33" hidden="1" spans="1:21">
      <c r="A33" s="374" t="s">
        <v>41</v>
      </c>
      <c r="B33" s="367" t="s">
        <v>118</v>
      </c>
      <c r="C33" s="20">
        <v>45435</v>
      </c>
      <c r="D33" s="20">
        <f t="shared" si="0"/>
        <v>45435</v>
      </c>
      <c r="E33" s="20">
        <f t="shared" si="1"/>
        <v>45436</v>
      </c>
      <c r="F33" s="20">
        <f t="shared" si="2"/>
        <v>45437</v>
      </c>
      <c r="G33" s="481" t="s">
        <v>119</v>
      </c>
      <c r="H33" s="20">
        <v>45441</v>
      </c>
      <c r="I33" s="20">
        <f>H33+1</f>
        <v>45442</v>
      </c>
      <c r="J33" s="20">
        <f>H33+1</f>
        <v>45442</v>
      </c>
      <c r="K33" s="20">
        <f>H33+2</f>
        <v>45443</v>
      </c>
      <c r="L33" s="20">
        <f t="shared" si="6"/>
        <v>45443</v>
      </c>
      <c r="M33" s="112" t="s">
        <v>39</v>
      </c>
      <c r="N33" s="112" t="s">
        <v>39</v>
      </c>
      <c r="O33" s="112" t="s">
        <v>39</v>
      </c>
      <c r="P33" s="112" t="s">
        <v>39</v>
      </c>
      <c r="Q33" s="374" t="s">
        <v>120</v>
      </c>
      <c r="R33" s="20">
        <f>L33+6</f>
        <v>45449</v>
      </c>
      <c r="S33" s="20">
        <f>L33+6</f>
        <v>45449</v>
      </c>
      <c r="T33" s="20">
        <f t="shared" si="7"/>
        <v>45450</v>
      </c>
      <c r="U33" s="20">
        <f t="shared" si="8"/>
        <v>45451</v>
      </c>
    </row>
    <row r="34" hidden="1" spans="1:21">
      <c r="A34" s="84" t="s">
        <v>72</v>
      </c>
      <c r="B34" s="367" t="s">
        <v>121</v>
      </c>
      <c r="C34" s="20">
        <v>45442</v>
      </c>
      <c r="D34" s="20">
        <f t="shared" si="0"/>
        <v>45442</v>
      </c>
      <c r="E34" s="20">
        <f t="shared" si="1"/>
        <v>45443</v>
      </c>
      <c r="F34" s="20">
        <f t="shared" si="2"/>
        <v>45444</v>
      </c>
      <c r="G34" s="481" t="s">
        <v>122</v>
      </c>
      <c r="H34" s="20">
        <v>45448</v>
      </c>
      <c r="I34" s="20">
        <f>H34</f>
        <v>45448</v>
      </c>
      <c r="J34" s="20">
        <f>H34</f>
        <v>45448</v>
      </c>
      <c r="K34" s="20">
        <f>H34+1</f>
        <v>45449</v>
      </c>
      <c r="L34" s="20">
        <f t="shared" si="6"/>
        <v>45449</v>
      </c>
      <c r="M34" s="112" t="s">
        <v>39</v>
      </c>
      <c r="N34" s="112" t="s">
        <v>39</v>
      </c>
      <c r="O34" s="112" t="s">
        <v>39</v>
      </c>
      <c r="P34" s="112" t="s">
        <v>39</v>
      </c>
      <c r="Q34" s="374" t="s">
        <v>123</v>
      </c>
      <c r="R34" s="20">
        <f>L34+7</f>
        <v>45456</v>
      </c>
      <c r="S34" s="20">
        <f>L34+7</f>
        <v>45456</v>
      </c>
      <c r="T34" s="20">
        <f t="shared" si="7"/>
        <v>45457</v>
      </c>
      <c r="U34" s="20">
        <f t="shared" si="8"/>
        <v>45458</v>
      </c>
    </row>
    <row r="35" hidden="1" spans="1:21">
      <c r="A35" s="374" t="s">
        <v>41</v>
      </c>
      <c r="B35" s="367" t="s">
        <v>124</v>
      </c>
      <c r="C35" s="20">
        <v>45449</v>
      </c>
      <c r="D35" s="20">
        <f t="shared" si="0"/>
        <v>45449</v>
      </c>
      <c r="E35" s="20">
        <f t="shared" si="1"/>
        <v>45450</v>
      </c>
      <c r="F35" s="20">
        <f t="shared" si="2"/>
        <v>45451</v>
      </c>
      <c r="G35" s="481" t="s">
        <v>125</v>
      </c>
      <c r="H35" s="20">
        <v>45455</v>
      </c>
      <c r="I35" s="20">
        <f>H35+1</f>
        <v>45456</v>
      </c>
      <c r="J35" s="20">
        <f>I35</f>
        <v>45456</v>
      </c>
      <c r="K35" s="20">
        <f>H35+2</f>
        <v>45457</v>
      </c>
      <c r="L35" s="20">
        <f t="shared" si="6"/>
        <v>45457</v>
      </c>
      <c r="M35" s="112" t="s">
        <v>39</v>
      </c>
      <c r="N35" s="112" t="s">
        <v>39</v>
      </c>
      <c r="O35" s="112" t="s">
        <v>39</v>
      </c>
      <c r="P35" s="112" t="s">
        <v>39</v>
      </c>
      <c r="Q35" s="374" t="s">
        <v>126</v>
      </c>
      <c r="R35" s="20">
        <f>L35+6</f>
        <v>45463</v>
      </c>
      <c r="S35" s="20">
        <f>L35+6</f>
        <v>45463</v>
      </c>
      <c r="T35" s="20">
        <f t="shared" si="7"/>
        <v>45464</v>
      </c>
      <c r="U35" s="20">
        <f t="shared" si="8"/>
        <v>45465</v>
      </c>
    </row>
    <row r="36" hidden="1" spans="1:21">
      <c r="A36" s="84" t="s">
        <v>72</v>
      </c>
      <c r="B36" s="367" t="s">
        <v>127</v>
      </c>
      <c r="C36" s="20">
        <v>45456</v>
      </c>
      <c r="D36" s="20">
        <f t="shared" si="0"/>
        <v>45456</v>
      </c>
      <c r="E36" s="20">
        <f t="shared" si="1"/>
        <v>45457</v>
      </c>
      <c r="F36" s="20">
        <f t="shared" si="2"/>
        <v>45458</v>
      </c>
      <c r="G36" s="481" t="s">
        <v>128</v>
      </c>
      <c r="H36" s="20">
        <v>45462</v>
      </c>
      <c r="I36" s="20">
        <f t="shared" ref="I36:I50" si="9">H36</f>
        <v>45462</v>
      </c>
      <c r="J36" s="20">
        <f t="shared" ref="J36:J50" si="10">H36</f>
        <v>45462</v>
      </c>
      <c r="K36" s="20">
        <f t="shared" ref="K36:K50" si="11">H36+1</f>
        <v>45463</v>
      </c>
      <c r="L36" s="20">
        <f t="shared" si="6"/>
        <v>45463</v>
      </c>
      <c r="M36" s="112" t="s">
        <v>39</v>
      </c>
      <c r="N36" s="112" t="s">
        <v>39</v>
      </c>
      <c r="O36" s="112" t="s">
        <v>39</v>
      </c>
      <c r="P36" s="112" t="s">
        <v>39</v>
      </c>
      <c r="Q36" s="374" t="s">
        <v>129</v>
      </c>
      <c r="R36" s="20">
        <f>L36+7</f>
        <v>45470</v>
      </c>
      <c r="S36" s="20">
        <f>L36+7</f>
        <v>45470</v>
      </c>
      <c r="T36" s="20">
        <f t="shared" si="7"/>
        <v>45471</v>
      </c>
      <c r="U36" s="481" t="s">
        <v>130</v>
      </c>
    </row>
    <row r="37" hidden="1" spans="1:21">
      <c r="A37" s="374" t="s">
        <v>41</v>
      </c>
      <c r="B37" s="367" t="s">
        <v>131</v>
      </c>
      <c r="C37" s="20">
        <v>45463</v>
      </c>
      <c r="D37" s="20">
        <f t="shared" si="0"/>
        <v>45463</v>
      </c>
      <c r="E37" s="20">
        <f t="shared" si="1"/>
        <v>45464</v>
      </c>
      <c r="F37" s="20">
        <f t="shared" si="2"/>
        <v>45465</v>
      </c>
      <c r="G37" s="481" t="s">
        <v>132</v>
      </c>
      <c r="H37" s="20">
        <v>45469</v>
      </c>
      <c r="I37" s="20">
        <f>H37+1</f>
        <v>45470</v>
      </c>
      <c r="J37" s="20">
        <f>I37</f>
        <v>45470</v>
      </c>
      <c r="K37" s="20">
        <f>H37+2</f>
        <v>45471</v>
      </c>
      <c r="L37" s="20">
        <f t="shared" si="6"/>
        <v>45471</v>
      </c>
      <c r="M37" s="112" t="s">
        <v>39</v>
      </c>
      <c r="N37" s="112" t="s">
        <v>39</v>
      </c>
      <c r="O37" s="112" t="s">
        <v>39</v>
      </c>
      <c r="P37" s="112" t="s">
        <v>39</v>
      </c>
      <c r="Q37" s="374" t="s">
        <v>133</v>
      </c>
      <c r="R37" s="20">
        <f>L37+6</f>
        <v>45477</v>
      </c>
      <c r="S37" s="20">
        <f>L37+6</f>
        <v>45477</v>
      </c>
      <c r="T37" s="20">
        <f t="shared" si="7"/>
        <v>45478</v>
      </c>
      <c r="U37" s="20">
        <f t="shared" si="8"/>
        <v>45479</v>
      </c>
    </row>
    <row r="38" hidden="1" spans="1:21">
      <c r="A38" s="482" t="s">
        <v>37</v>
      </c>
      <c r="B38" s="367" t="s">
        <v>134</v>
      </c>
      <c r="C38" s="112" t="s">
        <v>39</v>
      </c>
      <c r="D38" s="112" t="s">
        <v>39</v>
      </c>
      <c r="E38" s="20">
        <v>45471</v>
      </c>
      <c r="F38" s="20">
        <v>45472</v>
      </c>
      <c r="G38" s="481" t="s">
        <v>135</v>
      </c>
      <c r="H38" s="20">
        <v>45476</v>
      </c>
      <c r="I38" s="20">
        <f t="shared" si="9"/>
        <v>45476</v>
      </c>
      <c r="J38" s="20">
        <f t="shared" si="10"/>
        <v>45476</v>
      </c>
      <c r="K38" s="20">
        <f t="shared" si="11"/>
        <v>45477</v>
      </c>
      <c r="L38" s="20">
        <f t="shared" si="6"/>
        <v>45477</v>
      </c>
      <c r="M38" s="112" t="s">
        <v>39</v>
      </c>
      <c r="N38" s="112" t="s">
        <v>39</v>
      </c>
      <c r="O38" s="112" t="s">
        <v>39</v>
      </c>
      <c r="P38" s="112" t="s">
        <v>39</v>
      </c>
      <c r="Q38" s="374" t="s">
        <v>136</v>
      </c>
      <c r="R38" s="20">
        <f>L38+7</f>
        <v>45484</v>
      </c>
      <c r="S38" s="20">
        <f>L38+7</f>
        <v>45484</v>
      </c>
      <c r="T38" s="20">
        <f t="shared" si="7"/>
        <v>45485</v>
      </c>
      <c r="U38" s="20">
        <f t="shared" si="8"/>
        <v>45486</v>
      </c>
    </row>
    <row r="39" hidden="1" spans="1:21">
      <c r="A39" s="374" t="s">
        <v>41</v>
      </c>
      <c r="B39" s="367" t="s">
        <v>137</v>
      </c>
      <c r="C39" s="20">
        <v>45477</v>
      </c>
      <c r="D39" s="20">
        <f t="shared" si="0"/>
        <v>45477</v>
      </c>
      <c r="E39" s="20">
        <f t="shared" si="1"/>
        <v>45478</v>
      </c>
      <c r="F39" s="20">
        <f t="shared" si="2"/>
        <v>45479</v>
      </c>
      <c r="G39" s="481" t="s">
        <v>138</v>
      </c>
      <c r="H39" s="20">
        <v>45483</v>
      </c>
      <c r="I39" s="20">
        <f>H39+1</f>
        <v>45484</v>
      </c>
      <c r="J39" s="20">
        <f>H39+1</f>
        <v>45484</v>
      </c>
      <c r="K39" s="20">
        <f>H39+2</f>
        <v>45485</v>
      </c>
      <c r="L39" s="20">
        <f t="shared" si="6"/>
        <v>45485</v>
      </c>
      <c r="M39" s="112" t="s">
        <v>39</v>
      </c>
      <c r="N39" s="112" t="s">
        <v>39</v>
      </c>
      <c r="O39" s="112" t="s">
        <v>39</v>
      </c>
      <c r="P39" s="112" t="s">
        <v>39</v>
      </c>
      <c r="Q39" s="374" t="s">
        <v>139</v>
      </c>
      <c r="R39" s="20">
        <f>L39+6</f>
        <v>45491</v>
      </c>
      <c r="S39" s="20">
        <f>L39+6</f>
        <v>45491</v>
      </c>
      <c r="T39" s="20">
        <f t="shared" si="7"/>
        <v>45492</v>
      </c>
      <c r="U39" s="20">
        <f t="shared" si="8"/>
        <v>45493</v>
      </c>
    </row>
    <row r="40" hidden="1" spans="1:21">
      <c r="A40" s="19" t="s">
        <v>37</v>
      </c>
      <c r="B40" s="367" t="s">
        <v>140</v>
      </c>
      <c r="C40" s="20">
        <v>45484</v>
      </c>
      <c r="D40" s="20">
        <f t="shared" si="0"/>
        <v>45484</v>
      </c>
      <c r="E40" s="20">
        <f t="shared" si="1"/>
        <v>45485</v>
      </c>
      <c r="F40" s="20">
        <f t="shared" si="2"/>
        <v>45486</v>
      </c>
      <c r="G40" s="481" t="s">
        <v>141</v>
      </c>
      <c r="H40" s="20">
        <v>45490</v>
      </c>
      <c r="I40" s="20">
        <f t="shared" si="9"/>
        <v>45490</v>
      </c>
      <c r="J40" s="20">
        <f t="shared" si="10"/>
        <v>45490</v>
      </c>
      <c r="K40" s="20">
        <f t="shared" si="11"/>
        <v>45491</v>
      </c>
      <c r="L40" s="20">
        <f t="shared" si="6"/>
        <v>45491</v>
      </c>
      <c r="M40" s="112" t="s">
        <v>39</v>
      </c>
      <c r="N40" s="112" t="s">
        <v>39</v>
      </c>
      <c r="O40" s="112" t="s">
        <v>39</v>
      </c>
      <c r="P40" s="112" t="s">
        <v>39</v>
      </c>
      <c r="Q40" s="374" t="s">
        <v>142</v>
      </c>
      <c r="R40" s="481" t="s">
        <v>143</v>
      </c>
      <c r="S40" s="20">
        <v>45498</v>
      </c>
      <c r="T40" s="20">
        <v>45499</v>
      </c>
      <c r="U40" s="20">
        <v>45500</v>
      </c>
    </row>
    <row r="41" hidden="1" spans="1:21">
      <c r="A41" s="374" t="s">
        <v>41</v>
      </c>
      <c r="B41" s="367" t="s">
        <v>144</v>
      </c>
      <c r="C41" s="20">
        <v>45491</v>
      </c>
      <c r="D41" s="20">
        <f t="shared" si="0"/>
        <v>45491</v>
      </c>
      <c r="E41" s="20">
        <f t="shared" si="1"/>
        <v>45492</v>
      </c>
      <c r="F41" s="20">
        <f t="shared" si="2"/>
        <v>45493</v>
      </c>
      <c r="G41" s="481" t="s">
        <v>145</v>
      </c>
      <c r="H41" s="20">
        <v>45497</v>
      </c>
      <c r="I41" s="20">
        <f>H41+1</f>
        <v>45498</v>
      </c>
      <c r="J41" s="20">
        <f>H41+1</f>
        <v>45498</v>
      </c>
      <c r="K41" s="20">
        <f>H41+2</f>
        <v>45499</v>
      </c>
      <c r="L41" s="20">
        <f t="shared" si="6"/>
        <v>45499</v>
      </c>
      <c r="M41" s="112" t="s">
        <v>39</v>
      </c>
      <c r="N41" s="112" t="s">
        <v>39</v>
      </c>
      <c r="O41" s="112" t="s">
        <v>39</v>
      </c>
      <c r="P41" s="112" t="s">
        <v>39</v>
      </c>
      <c r="Q41" s="374" t="s">
        <v>146</v>
      </c>
      <c r="R41" s="20">
        <f>L41+6</f>
        <v>45505</v>
      </c>
      <c r="S41" s="20">
        <f>L41+6</f>
        <v>45505</v>
      </c>
      <c r="T41" s="20">
        <f t="shared" si="7"/>
        <v>45506</v>
      </c>
      <c r="U41" s="20">
        <f t="shared" si="8"/>
        <v>45507</v>
      </c>
    </row>
    <row r="42" hidden="1" spans="1:21">
      <c r="A42" s="19" t="s">
        <v>37</v>
      </c>
      <c r="B42" s="367" t="s">
        <v>147</v>
      </c>
      <c r="C42" s="20">
        <v>45498</v>
      </c>
      <c r="D42" s="20">
        <f t="shared" si="0"/>
        <v>45498</v>
      </c>
      <c r="E42" s="20">
        <f t="shared" si="1"/>
        <v>45499</v>
      </c>
      <c r="F42" s="20">
        <f t="shared" si="2"/>
        <v>45500</v>
      </c>
      <c r="G42" s="481" t="s">
        <v>148</v>
      </c>
      <c r="H42" s="20">
        <v>45504</v>
      </c>
      <c r="I42" s="20">
        <f t="shared" si="9"/>
        <v>45504</v>
      </c>
      <c r="J42" s="20">
        <f t="shared" si="10"/>
        <v>45504</v>
      </c>
      <c r="K42" s="20">
        <f t="shared" si="11"/>
        <v>45505</v>
      </c>
      <c r="L42" s="20">
        <f t="shared" si="6"/>
        <v>45505</v>
      </c>
      <c r="M42" s="112" t="s">
        <v>39</v>
      </c>
      <c r="N42" s="112" t="s">
        <v>39</v>
      </c>
      <c r="O42" s="112" t="s">
        <v>39</v>
      </c>
      <c r="P42" s="112" t="s">
        <v>39</v>
      </c>
      <c r="Q42" s="374" t="s">
        <v>149</v>
      </c>
      <c r="R42" s="20">
        <f>L42+7</f>
        <v>45512</v>
      </c>
      <c r="S42" s="20">
        <f>L42+7</f>
        <v>45512</v>
      </c>
      <c r="T42" s="20">
        <f t="shared" si="7"/>
        <v>45513</v>
      </c>
      <c r="U42" s="20">
        <f t="shared" si="8"/>
        <v>45514</v>
      </c>
    </row>
    <row r="43" hidden="1" spans="1:21">
      <c r="A43" s="374" t="s">
        <v>41</v>
      </c>
      <c r="B43" s="367" t="s">
        <v>150</v>
      </c>
      <c r="C43" s="20">
        <v>45505</v>
      </c>
      <c r="D43" s="20">
        <f t="shared" si="0"/>
        <v>45505</v>
      </c>
      <c r="E43" s="20">
        <f t="shared" si="1"/>
        <v>45506</v>
      </c>
      <c r="F43" s="20">
        <f t="shared" si="2"/>
        <v>45507</v>
      </c>
      <c r="G43" s="481" t="s">
        <v>151</v>
      </c>
      <c r="H43" s="20">
        <v>45511</v>
      </c>
      <c r="I43" s="20">
        <f>H43+1</f>
        <v>45512</v>
      </c>
      <c r="J43" s="20">
        <f>H43+1</f>
        <v>45512</v>
      </c>
      <c r="K43" s="20">
        <f>H43+2</f>
        <v>45513</v>
      </c>
      <c r="L43" s="20">
        <f t="shared" si="6"/>
        <v>45513</v>
      </c>
      <c r="M43" s="112" t="s">
        <v>39</v>
      </c>
      <c r="N43" s="112" t="s">
        <v>39</v>
      </c>
      <c r="O43" s="112" t="s">
        <v>39</v>
      </c>
      <c r="P43" s="112" t="s">
        <v>39</v>
      </c>
      <c r="Q43" s="374" t="s">
        <v>152</v>
      </c>
      <c r="R43" s="20">
        <f>L43+6</f>
        <v>45519</v>
      </c>
      <c r="S43" s="20">
        <f>L43+6</f>
        <v>45519</v>
      </c>
      <c r="T43" s="20">
        <f t="shared" si="7"/>
        <v>45520</v>
      </c>
      <c r="U43" s="20">
        <f t="shared" si="8"/>
        <v>45521</v>
      </c>
    </row>
    <row r="44" hidden="1" spans="1:21">
      <c r="A44" s="19" t="s">
        <v>37</v>
      </c>
      <c r="B44" s="367" t="s">
        <v>153</v>
      </c>
      <c r="C44" s="20">
        <v>45512</v>
      </c>
      <c r="D44" s="20">
        <f t="shared" si="0"/>
        <v>45512</v>
      </c>
      <c r="E44" s="20">
        <f t="shared" si="1"/>
        <v>45513</v>
      </c>
      <c r="F44" s="20">
        <f t="shared" si="2"/>
        <v>45514</v>
      </c>
      <c r="G44" s="481" t="s">
        <v>154</v>
      </c>
      <c r="H44" s="20">
        <v>45518</v>
      </c>
      <c r="I44" s="20">
        <f t="shared" si="9"/>
        <v>45518</v>
      </c>
      <c r="J44" s="20">
        <f t="shared" si="10"/>
        <v>45518</v>
      </c>
      <c r="K44" s="20">
        <f t="shared" si="11"/>
        <v>45519</v>
      </c>
      <c r="L44" s="20">
        <f t="shared" si="6"/>
        <v>45519</v>
      </c>
      <c r="M44" s="112" t="s">
        <v>39</v>
      </c>
      <c r="N44" s="112" t="s">
        <v>39</v>
      </c>
      <c r="O44" s="112" t="s">
        <v>39</v>
      </c>
      <c r="P44" s="112" t="s">
        <v>39</v>
      </c>
      <c r="Q44" s="374" t="s">
        <v>155</v>
      </c>
      <c r="R44" s="20">
        <f>L44+7</f>
        <v>45526</v>
      </c>
      <c r="S44" s="20">
        <f>L44+7</f>
        <v>45526</v>
      </c>
      <c r="T44" s="20">
        <f t="shared" si="7"/>
        <v>45527</v>
      </c>
      <c r="U44" s="20">
        <f t="shared" si="8"/>
        <v>45528</v>
      </c>
    </row>
    <row r="45" hidden="1" spans="1:21">
      <c r="A45" s="374" t="s">
        <v>41</v>
      </c>
      <c r="B45" s="367" t="s">
        <v>156</v>
      </c>
      <c r="C45" s="20">
        <v>45519</v>
      </c>
      <c r="D45" s="20">
        <f t="shared" si="0"/>
        <v>45519</v>
      </c>
      <c r="E45" s="20">
        <f t="shared" si="1"/>
        <v>45520</v>
      </c>
      <c r="F45" s="20">
        <f t="shared" si="2"/>
        <v>45521</v>
      </c>
      <c r="G45" s="481" t="s">
        <v>157</v>
      </c>
      <c r="H45" s="20">
        <v>45525</v>
      </c>
      <c r="I45" s="20">
        <f>H45+1</f>
        <v>45526</v>
      </c>
      <c r="J45" s="20">
        <f>H45+1</f>
        <v>45526</v>
      </c>
      <c r="K45" s="20">
        <f>H45+2</f>
        <v>45527</v>
      </c>
      <c r="L45" s="20">
        <f t="shared" si="6"/>
        <v>45527</v>
      </c>
      <c r="M45" s="112" t="s">
        <v>39</v>
      </c>
      <c r="N45" s="112" t="s">
        <v>39</v>
      </c>
      <c r="O45" s="112" t="s">
        <v>39</v>
      </c>
      <c r="P45" s="112" t="s">
        <v>39</v>
      </c>
      <c r="Q45" s="374" t="s">
        <v>158</v>
      </c>
      <c r="R45" s="20">
        <f t="shared" ref="R45:R49" si="12">L45+6</f>
        <v>45533</v>
      </c>
      <c r="S45" s="20">
        <f t="shared" ref="S45:S49" si="13">L45+6</f>
        <v>45533</v>
      </c>
      <c r="T45" s="20">
        <f t="shared" si="7"/>
        <v>45534</v>
      </c>
      <c r="U45" s="20">
        <f t="shared" si="8"/>
        <v>45535</v>
      </c>
    </row>
    <row r="46" hidden="1" spans="1:21">
      <c r="A46" s="19" t="s">
        <v>37</v>
      </c>
      <c r="B46" s="367" t="s">
        <v>159</v>
      </c>
      <c r="C46" s="20">
        <v>45526</v>
      </c>
      <c r="D46" s="20">
        <f t="shared" si="0"/>
        <v>45526</v>
      </c>
      <c r="E46" s="20">
        <f t="shared" si="1"/>
        <v>45527</v>
      </c>
      <c r="F46" s="20">
        <f t="shared" si="2"/>
        <v>45528</v>
      </c>
      <c r="G46" s="481" t="s">
        <v>160</v>
      </c>
      <c r="H46" s="20">
        <v>45532</v>
      </c>
      <c r="I46" s="20">
        <f t="shared" si="9"/>
        <v>45532</v>
      </c>
      <c r="J46" s="20">
        <f t="shared" si="10"/>
        <v>45532</v>
      </c>
      <c r="K46" s="20">
        <f t="shared" si="11"/>
        <v>45533</v>
      </c>
      <c r="L46" s="20">
        <f t="shared" si="6"/>
        <v>45533</v>
      </c>
      <c r="M46" s="112" t="s">
        <v>39</v>
      </c>
      <c r="N46" s="112" t="s">
        <v>39</v>
      </c>
      <c r="O46" s="112" t="s">
        <v>39</v>
      </c>
      <c r="P46" s="112" t="s">
        <v>39</v>
      </c>
      <c r="Q46" s="374" t="s">
        <v>161</v>
      </c>
      <c r="R46" s="20">
        <f t="shared" ref="R46:R50" si="14">L46+7</f>
        <v>45540</v>
      </c>
      <c r="S46" s="20">
        <f>L46+7</f>
        <v>45540</v>
      </c>
      <c r="T46" s="20">
        <f t="shared" si="7"/>
        <v>45541</v>
      </c>
      <c r="U46" s="20">
        <f t="shared" si="8"/>
        <v>45542</v>
      </c>
    </row>
    <row r="47" hidden="1" spans="1:21">
      <c r="A47" s="374" t="s">
        <v>41</v>
      </c>
      <c r="B47" s="367" t="s">
        <v>162</v>
      </c>
      <c r="C47" s="20">
        <v>45533</v>
      </c>
      <c r="D47" s="20">
        <f t="shared" si="0"/>
        <v>45533</v>
      </c>
      <c r="E47" s="20">
        <f t="shared" si="1"/>
        <v>45534</v>
      </c>
      <c r="F47" s="20">
        <f t="shared" si="2"/>
        <v>45535</v>
      </c>
      <c r="G47" s="481" t="s">
        <v>163</v>
      </c>
      <c r="H47" s="20">
        <v>45539</v>
      </c>
      <c r="I47" s="20">
        <f>H47+1</f>
        <v>45540</v>
      </c>
      <c r="J47" s="20">
        <f>H47+1</f>
        <v>45540</v>
      </c>
      <c r="K47" s="20">
        <f>H47+2</f>
        <v>45541</v>
      </c>
      <c r="L47" s="20">
        <f t="shared" si="6"/>
        <v>45541</v>
      </c>
      <c r="M47" s="112" t="s">
        <v>39</v>
      </c>
      <c r="N47" s="112" t="s">
        <v>39</v>
      </c>
      <c r="O47" s="112" t="s">
        <v>39</v>
      </c>
      <c r="P47" s="112" t="s">
        <v>39</v>
      </c>
      <c r="Q47" s="374" t="s">
        <v>164</v>
      </c>
      <c r="R47" s="20">
        <f t="shared" si="12"/>
        <v>45547</v>
      </c>
      <c r="S47" s="20">
        <f t="shared" si="13"/>
        <v>45547</v>
      </c>
      <c r="T47" s="20">
        <f t="shared" si="7"/>
        <v>45548</v>
      </c>
      <c r="U47" s="20">
        <f t="shared" si="8"/>
        <v>45549</v>
      </c>
    </row>
    <row r="48" hidden="1" spans="1:21">
      <c r="A48" s="19" t="s">
        <v>37</v>
      </c>
      <c r="B48" s="367" t="s">
        <v>165</v>
      </c>
      <c r="C48" s="20">
        <v>45540</v>
      </c>
      <c r="D48" s="20">
        <f t="shared" si="0"/>
        <v>45540</v>
      </c>
      <c r="E48" s="20">
        <f t="shared" si="1"/>
        <v>45541</v>
      </c>
      <c r="F48" s="20">
        <f t="shared" si="2"/>
        <v>45542</v>
      </c>
      <c r="G48" s="481" t="s">
        <v>166</v>
      </c>
      <c r="H48" s="20">
        <v>45546</v>
      </c>
      <c r="I48" s="20">
        <f t="shared" si="9"/>
        <v>45546</v>
      </c>
      <c r="J48" s="20">
        <f t="shared" si="10"/>
        <v>45546</v>
      </c>
      <c r="K48" s="20">
        <f t="shared" si="11"/>
        <v>45547</v>
      </c>
      <c r="L48" s="20">
        <f t="shared" si="6"/>
        <v>45547</v>
      </c>
      <c r="M48" s="112" t="s">
        <v>39</v>
      </c>
      <c r="N48" s="112" t="s">
        <v>39</v>
      </c>
      <c r="O48" s="112" t="s">
        <v>39</v>
      </c>
      <c r="P48" s="112" t="s">
        <v>39</v>
      </c>
      <c r="Q48" s="374" t="s">
        <v>167</v>
      </c>
      <c r="R48" s="20">
        <f t="shared" si="14"/>
        <v>45554</v>
      </c>
      <c r="S48" s="20">
        <f>L48+7</f>
        <v>45554</v>
      </c>
      <c r="T48" s="20">
        <f t="shared" si="7"/>
        <v>45555</v>
      </c>
      <c r="U48" s="20">
        <f t="shared" si="8"/>
        <v>45556</v>
      </c>
    </row>
    <row r="49" hidden="1" spans="1:21">
      <c r="A49" s="374" t="s">
        <v>41</v>
      </c>
      <c r="B49" s="367" t="s">
        <v>168</v>
      </c>
      <c r="C49" s="20">
        <v>45547</v>
      </c>
      <c r="D49" s="20">
        <f t="shared" si="0"/>
        <v>45547</v>
      </c>
      <c r="E49" s="20">
        <f t="shared" si="1"/>
        <v>45548</v>
      </c>
      <c r="F49" s="20">
        <f t="shared" si="2"/>
        <v>45549</v>
      </c>
      <c r="G49" s="481" t="s">
        <v>169</v>
      </c>
      <c r="H49" s="20">
        <v>45554</v>
      </c>
      <c r="I49" s="20">
        <f t="shared" si="9"/>
        <v>45554</v>
      </c>
      <c r="J49" s="20">
        <f t="shared" si="10"/>
        <v>45554</v>
      </c>
      <c r="K49" s="20">
        <f t="shared" si="11"/>
        <v>45555</v>
      </c>
      <c r="L49" s="20">
        <f t="shared" si="6"/>
        <v>45555</v>
      </c>
      <c r="M49" s="112" t="s">
        <v>39</v>
      </c>
      <c r="N49" s="112" t="s">
        <v>39</v>
      </c>
      <c r="O49" s="112" t="s">
        <v>39</v>
      </c>
      <c r="P49" s="112" t="s">
        <v>39</v>
      </c>
      <c r="Q49" s="374" t="s">
        <v>170</v>
      </c>
      <c r="R49" s="20">
        <f t="shared" si="12"/>
        <v>45561</v>
      </c>
      <c r="S49" s="20">
        <f t="shared" si="13"/>
        <v>45561</v>
      </c>
      <c r="T49" s="20">
        <f t="shared" si="7"/>
        <v>45562</v>
      </c>
      <c r="U49" s="20">
        <f t="shared" si="8"/>
        <v>45563</v>
      </c>
    </row>
    <row r="50" hidden="1" spans="1:21">
      <c r="A50" s="19" t="s">
        <v>37</v>
      </c>
      <c r="B50" s="367" t="s">
        <v>171</v>
      </c>
      <c r="C50" s="20">
        <v>45554</v>
      </c>
      <c r="D50" s="20">
        <f t="shared" si="0"/>
        <v>45554</v>
      </c>
      <c r="E50" s="20">
        <f t="shared" si="1"/>
        <v>45555</v>
      </c>
      <c r="F50" s="20">
        <f t="shared" si="2"/>
        <v>45556</v>
      </c>
      <c r="G50" s="481" t="s">
        <v>172</v>
      </c>
      <c r="H50" s="20">
        <v>45560</v>
      </c>
      <c r="I50" s="20">
        <f t="shared" si="9"/>
        <v>45560</v>
      </c>
      <c r="J50" s="20">
        <f t="shared" si="10"/>
        <v>45560</v>
      </c>
      <c r="K50" s="20">
        <f t="shared" si="11"/>
        <v>45561</v>
      </c>
      <c r="L50" s="20">
        <f t="shared" si="6"/>
        <v>45561</v>
      </c>
      <c r="M50" s="112" t="s">
        <v>39</v>
      </c>
      <c r="N50" s="112" t="s">
        <v>39</v>
      </c>
      <c r="O50" s="112" t="s">
        <v>39</v>
      </c>
      <c r="P50" s="112" t="s">
        <v>39</v>
      </c>
      <c r="Q50" s="374" t="s">
        <v>173</v>
      </c>
      <c r="R50" s="20">
        <f t="shared" si="14"/>
        <v>45568</v>
      </c>
      <c r="S50" s="20">
        <f>R50</f>
        <v>45568</v>
      </c>
      <c r="T50" s="20">
        <f t="shared" si="7"/>
        <v>45569</v>
      </c>
      <c r="U50" s="20">
        <f t="shared" si="8"/>
        <v>45570</v>
      </c>
    </row>
    <row r="51" hidden="1" spans="1:21">
      <c r="A51" s="374" t="s">
        <v>41</v>
      </c>
      <c r="B51" s="367" t="s">
        <v>174</v>
      </c>
      <c r="C51" s="20">
        <v>45561</v>
      </c>
      <c r="D51" s="20">
        <f t="shared" si="0"/>
        <v>45561</v>
      </c>
      <c r="E51" s="20">
        <f t="shared" si="1"/>
        <v>45562</v>
      </c>
      <c r="F51" s="20">
        <f t="shared" si="2"/>
        <v>45563</v>
      </c>
      <c r="G51" s="481" t="s">
        <v>175</v>
      </c>
      <c r="H51" s="20">
        <v>45567</v>
      </c>
      <c r="I51" s="20">
        <f>H51+1</f>
        <v>45568</v>
      </c>
      <c r="J51" s="20">
        <f>H51+1</f>
        <v>45568</v>
      </c>
      <c r="K51" s="20">
        <f>H51+2</f>
        <v>45569</v>
      </c>
      <c r="L51" s="20">
        <f t="shared" si="6"/>
        <v>45569</v>
      </c>
      <c r="M51" s="112" t="s">
        <v>39</v>
      </c>
      <c r="N51" s="112" t="s">
        <v>39</v>
      </c>
      <c r="O51" s="112" t="s">
        <v>39</v>
      </c>
      <c r="P51" s="112" t="s">
        <v>39</v>
      </c>
      <c r="Q51" s="374" t="s">
        <v>176</v>
      </c>
      <c r="R51" s="20">
        <f>L51+6</f>
        <v>45575</v>
      </c>
      <c r="S51" s="20">
        <f>L51+6</f>
        <v>45575</v>
      </c>
      <c r="T51" s="20">
        <f t="shared" si="7"/>
        <v>45576</v>
      </c>
      <c r="U51" s="20">
        <f t="shared" si="8"/>
        <v>45577</v>
      </c>
    </row>
    <row r="52" hidden="1" spans="1:21">
      <c r="A52" s="482" t="s">
        <v>37</v>
      </c>
      <c r="B52" s="367" t="s">
        <v>177</v>
      </c>
      <c r="C52" s="20">
        <v>45568</v>
      </c>
      <c r="D52" s="20">
        <f t="shared" ref="D52:D69" si="15">C52</f>
        <v>45568</v>
      </c>
      <c r="E52" s="20">
        <f t="shared" ref="E52:E69" si="16">C52+1</f>
        <v>45569</v>
      </c>
      <c r="F52" s="20">
        <f t="shared" ref="F52:F69" si="17">D52+2</f>
        <v>45570</v>
      </c>
      <c r="G52" s="481" t="s">
        <v>178</v>
      </c>
      <c r="H52" s="20">
        <v>45574</v>
      </c>
      <c r="I52" s="20">
        <f>H52</f>
        <v>45574</v>
      </c>
      <c r="J52" s="20">
        <f>H52</f>
        <v>45574</v>
      </c>
      <c r="K52" s="20">
        <f>H52+1</f>
        <v>45575</v>
      </c>
      <c r="L52" s="20">
        <f t="shared" ref="L52:L69" si="18">J52+1</f>
        <v>45575</v>
      </c>
      <c r="M52" s="112" t="s">
        <v>39</v>
      </c>
      <c r="N52" s="112" t="s">
        <v>39</v>
      </c>
      <c r="O52" s="112" t="s">
        <v>39</v>
      </c>
      <c r="P52" s="112" t="s">
        <v>39</v>
      </c>
      <c r="Q52" s="374" t="s">
        <v>179</v>
      </c>
      <c r="R52" s="20">
        <f>L52+7</f>
        <v>45582</v>
      </c>
      <c r="S52" s="20">
        <f>L52+7</f>
        <v>45582</v>
      </c>
      <c r="T52" s="20">
        <f t="shared" ref="T52:T69" si="19">R52+1</f>
        <v>45583</v>
      </c>
      <c r="U52" s="20">
        <f t="shared" ref="U52:U69" si="20">R52+2</f>
        <v>45584</v>
      </c>
    </row>
    <row r="53" hidden="1" spans="1:21">
      <c r="A53" s="374" t="s">
        <v>41</v>
      </c>
      <c r="B53" s="367" t="s">
        <v>180</v>
      </c>
      <c r="C53" s="20">
        <v>45575</v>
      </c>
      <c r="D53" s="20">
        <f t="shared" si="15"/>
        <v>45575</v>
      </c>
      <c r="E53" s="20">
        <f t="shared" si="16"/>
        <v>45576</v>
      </c>
      <c r="F53" s="20">
        <f t="shared" si="17"/>
        <v>45577</v>
      </c>
      <c r="G53" s="481" t="s">
        <v>181</v>
      </c>
      <c r="H53" s="20">
        <v>45581</v>
      </c>
      <c r="I53" s="20">
        <f>H53+1</f>
        <v>45582</v>
      </c>
      <c r="J53" s="20">
        <f>H53+1</f>
        <v>45582</v>
      </c>
      <c r="K53" s="20">
        <f>H53+2</f>
        <v>45583</v>
      </c>
      <c r="L53" s="20">
        <f t="shared" si="18"/>
        <v>45583</v>
      </c>
      <c r="M53" s="112" t="s">
        <v>39</v>
      </c>
      <c r="N53" s="112" t="s">
        <v>39</v>
      </c>
      <c r="O53" s="112" t="s">
        <v>39</v>
      </c>
      <c r="P53" s="112" t="s">
        <v>39</v>
      </c>
      <c r="Q53" s="374" t="s">
        <v>182</v>
      </c>
      <c r="R53" s="20">
        <f>L53+6</f>
        <v>45589</v>
      </c>
      <c r="S53" s="20">
        <f>L53+6</f>
        <v>45589</v>
      </c>
      <c r="T53" s="20">
        <f t="shared" si="19"/>
        <v>45590</v>
      </c>
      <c r="U53" s="20">
        <f t="shared" si="20"/>
        <v>45591</v>
      </c>
    </row>
    <row r="54" hidden="1" spans="1:21">
      <c r="A54" s="25" t="s">
        <v>183</v>
      </c>
      <c r="B54" s="367" t="s">
        <v>184</v>
      </c>
      <c r="C54" s="112" t="s">
        <v>39</v>
      </c>
      <c r="D54" s="112" t="s">
        <v>39</v>
      </c>
      <c r="E54" s="20">
        <v>45583</v>
      </c>
      <c r="F54" s="20">
        <f>E54+1</f>
        <v>45584</v>
      </c>
      <c r="G54" s="481" t="s">
        <v>185</v>
      </c>
      <c r="H54" s="20">
        <v>45588</v>
      </c>
      <c r="I54" s="20">
        <f>H54+1</f>
        <v>45589</v>
      </c>
      <c r="J54" s="20">
        <f>I54</f>
        <v>45589</v>
      </c>
      <c r="K54" s="76" t="s">
        <v>186</v>
      </c>
      <c r="L54" s="77"/>
      <c r="M54" s="112" t="s">
        <v>39</v>
      </c>
      <c r="N54" s="112" t="s">
        <v>39</v>
      </c>
      <c r="O54" s="112" t="s">
        <v>39</v>
      </c>
      <c r="P54" s="112" t="s">
        <v>39</v>
      </c>
      <c r="Q54" s="374" t="s">
        <v>187</v>
      </c>
      <c r="R54" s="20">
        <v>45596</v>
      </c>
      <c r="S54" s="20">
        <v>45596</v>
      </c>
      <c r="T54" s="20">
        <f t="shared" si="19"/>
        <v>45597</v>
      </c>
      <c r="U54" s="20">
        <f>S54+2</f>
        <v>45598</v>
      </c>
    </row>
    <row r="55" hidden="1" spans="1:21">
      <c r="A55" s="374" t="s">
        <v>41</v>
      </c>
      <c r="B55" s="367" t="s">
        <v>188</v>
      </c>
      <c r="C55" s="20">
        <v>45589</v>
      </c>
      <c r="D55" s="20">
        <f t="shared" si="15"/>
        <v>45589</v>
      </c>
      <c r="E55" s="20">
        <f t="shared" si="16"/>
        <v>45590</v>
      </c>
      <c r="F55" s="20">
        <f t="shared" si="17"/>
        <v>45591</v>
      </c>
      <c r="G55" s="481" t="s">
        <v>189</v>
      </c>
      <c r="H55" s="20">
        <v>45595</v>
      </c>
      <c r="I55" s="20">
        <f>H55+1</f>
        <v>45596</v>
      </c>
      <c r="J55" s="20">
        <f>H55+1</f>
        <v>45596</v>
      </c>
      <c r="K55" s="20">
        <f>H55+2</f>
        <v>45597</v>
      </c>
      <c r="L55" s="20">
        <f t="shared" si="18"/>
        <v>45597</v>
      </c>
      <c r="M55" s="112" t="s">
        <v>39</v>
      </c>
      <c r="N55" s="112" t="s">
        <v>39</v>
      </c>
      <c r="O55" s="112" t="s">
        <v>39</v>
      </c>
      <c r="P55" s="112" t="s">
        <v>39</v>
      </c>
      <c r="Q55" s="374" t="s">
        <v>190</v>
      </c>
      <c r="R55" s="20">
        <f>L55+6</f>
        <v>45603</v>
      </c>
      <c r="S55" s="20">
        <f>L55+6</f>
        <v>45603</v>
      </c>
      <c r="T55" s="20">
        <f t="shared" si="19"/>
        <v>45604</v>
      </c>
      <c r="U55" s="20">
        <f t="shared" si="20"/>
        <v>45605</v>
      </c>
    </row>
    <row r="56" hidden="1" spans="1:21">
      <c r="A56" s="27" t="s">
        <v>72</v>
      </c>
      <c r="B56" s="367" t="s">
        <v>191</v>
      </c>
      <c r="C56" s="20">
        <v>45596</v>
      </c>
      <c r="D56" s="20">
        <f t="shared" si="15"/>
        <v>45596</v>
      </c>
      <c r="E56" s="20">
        <f t="shared" si="16"/>
        <v>45597</v>
      </c>
      <c r="F56" s="20">
        <f t="shared" si="17"/>
        <v>45598</v>
      </c>
      <c r="G56" s="20">
        <v>45601</v>
      </c>
      <c r="H56" s="20">
        <v>45602</v>
      </c>
      <c r="I56" s="20">
        <f>H56</f>
        <v>45602</v>
      </c>
      <c r="J56" s="20">
        <v>45602</v>
      </c>
      <c r="K56" s="20">
        <v>45603</v>
      </c>
      <c r="L56" s="481" t="s">
        <v>192</v>
      </c>
      <c r="M56" s="112" t="s">
        <v>39</v>
      </c>
      <c r="N56" s="112" t="s">
        <v>39</v>
      </c>
      <c r="O56" s="112" t="s">
        <v>39</v>
      </c>
      <c r="P56" s="112" t="s">
        <v>39</v>
      </c>
      <c r="Q56" s="374" t="s">
        <v>193</v>
      </c>
      <c r="R56" s="20">
        <v>45610</v>
      </c>
      <c r="S56" s="20">
        <f>R56</f>
        <v>45610</v>
      </c>
      <c r="T56" s="20">
        <f t="shared" si="19"/>
        <v>45611</v>
      </c>
      <c r="U56" s="20">
        <f t="shared" si="20"/>
        <v>45612</v>
      </c>
    </row>
    <row r="57" hidden="1" spans="1:21">
      <c r="A57" s="374" t="s">
        <v>41</v>
      </c>
      <c r="B57" s="367" t="s">
        <v>194</v>
      </c>
      <c r="C57" s="20">
        <v>45603</v>
      </c>
      <c r="D57" s="20">
        <f t="shared" si="15"/>
        <v>45603</v>
      </c>
      <c r="E57" s="20">
        <f t="shared" si="16"/>
        <v>45604</v>
      </c>
      <c r="F57" s="20">
        <f t="shared" si="17"/>
        <v>45605</v>
      </c>
      <c r="G57" s="481" t="s">
        <v>195</v>
      </c>
      <c r="H57" s="20">
        <v>45609</v>
      </c>
      <c r="I57" s="20">
        <f>H57+1</f>
        <v>45610</v>
      </c>
      <c r="J57" s="20">
        <f>H57+1</f>
        <v>45610</v>
      </c>
      <c r="K57" s="20">
        <f>H57+2</f>
        <v>45611</v>
      </c>
      <c r="L57" s="20">
        <f t="shared" si="18"/>
        <v>45611</v>
      </c>
      <c r="M57" s="112" t="s">
        <v>39</v>
      </c>
      <c r="N57" s="112" t="s">
        <v>39</v>
      </c>
      <c r="O57" s="112" t="s">
        <v>39</v>
      </c>
      <c r="P57" s="112" t="s">
        <v>39</v>
      </c>
      <c r="Q57" s="374" t="s">
        <v>196</v>
      </c>
      <c r="R57" s="20">
        <f>L57+6</f>
        <v>45617</v>
      </c>
      <c r="S57" s="20">
        <f>L57+6</f>
        <v>45617</v>
      </c>
      <c r="T57" s="20">
        <f t="shared" si="19"/>
        <v>45618</v>
      </c>
      <c r="U57" s="20">
        <f t="shared" si="20"/>
        <v>45619</v>
      </c>
    </row>
    <row r="58" hidden="1" spans="1:21">
      <c r="A58" s="27" t="s">
        <v>72</v>
      </c>
      <c r="B58" s="367" t="s">
        <v>197</v>
      </c>
      <c r="C58" s="20">
        <v>45610</v>
      </c>
      <c r="D58" s="20">
        <f t="shared" si="15"/>
        <v>45610</v>
      </c>
      <c r="E58" s="20">
        <f t="shared" si="16"/>
        <v>45611</v>
      </c>
      <c r="F58" s="20">
        <f t="shared" si="17"/>
        <v>45612</v>
      </c>
      <c r="G58" s="20">
        <v>45615</v>
      </c>
      <c r="H58" s="20">
        <v>45616</v>
      </c>
      <c r="I58" s="20">
        <f>H58</f>
        <v>45616</v>
      </c>
      <c r="J58" s="20">
        <f>H58</f>
        <v>45616</v>
      </c>
      <c r="K58" s="20">
        <f>H58+1</f>
        <v>45617</v>
      </c>
      <c r="L58" s="481" t="s">
        <v>198</v>
      </c>
      <c r="M58" s="112" t="s">
        <v>39</v>
      </c>
      <c r="N58" s="112" t="s">
        <v>39</v>
      </c>
      <c r="O58" s="112" t="s">
        <v>39</v>
      </c>
      <c r="P58" s="112" t="s">
        <v>39</v>
      </c>
      <c r="Q58" s="374" t="s">
        <v>199</v>
      </c>
      <c r="R58" s="20">
        <v>45624</v>
      </c>
      <c r="S58" s="20">
        <v>45624</v>
      </c>
      <c r="T58" s="20">
        <v>45625</v>
      </c>
      <c r="U58" s="20">
        <v>45626</v>
      </c>
    </row>
    <row r="59" hidden="1" spans="1:24">
      <c r="A59" s="374" t="s">
        <v>41</v>
      </c>
      <c r="B59" s="367" t="s">
        <v>200</v>
      </c>
      <c r="C59" s="20">
        <v>45617</v>
      </c>
      <c r="D59" s="20">
        <f t="shared" si="15"/>
        <v>45617</v>
      </c>
      <c r="E59" s="20">
        <f t="shared" si="16"/>
        <v>45618</v>
      </c>
      <c r="F59" s="20">
        <f t="shared" si="17"/>
        <v>45619</v>
      </c>
      <c r="G59" s="481" t="s">
        <v>201</v>
      </c>
      <c r="H59" s="20">
        <v>45623</v>
      </c>
      <c r="I59" s="20">
        <f>H59+1</f>
        <v>45624</v>
      </c>
      <c r="J59" s="20">
        <f>H59+1</f>
        <v>45624</v>
      </c>
      <c r="K59" s="20">
        <f>H59+2</f>
        <v>45625</v>
      </c>
      <c r="L59" s="20">
        <f t="shared" si="18"/>
        <v>45625</v>
      </c>
      <c r="M59" s="112" t="s">
        <v>39</v>
      </c>
      <c r="N59" s="112" t="s">
        <v>39</v>
      </c>
      <c r="O59" s="112" t="s">
        <v>39</v>
      </c>
      <c r="P59" s="112" t="s">
        <v>39</v>
      </c>
      <c r="Q59" s="374" t="s">
        <v>202</v>
      </c>
      <c r="R59" s="20">
        <f>L59+6</f>
        <v>45631</v>
      </c>
      <c r="S59" s="20">
        <f>L59+6</f>
        <v>45631</v>
      </c>
      <c r="T59" s="20">
        <f t="shared" si="19"/>
        <v>45632</v>
      </c>
      <c r="U59" s="20">
        <f t="shared" si="20"/>
        <v>45633</v>
      </c>
      <c r="X59" t="s">
        <v>203</v>
      </c>
    </row>
    <row r="60" spans="1:21">
      <c r="A60" s="27" t="s">
        <v>72</v>
      </c>
      <c r="B60" s="367" t="s">
        <v>204</v>
      </c>
      <c r="C60" s="20">
        <v>45624</v>
      </c>
      <c r="D60" s="20">
        <f t="shared" si="15"/>
        <v>45624</v>
      </c>
      <c r="E60" s="20">
        <f t="shared" si="16"/>
        <v>45625</v>
      </c>
      <c r="F60" s="20">
        <f t="shared" si="17"/>
        <v>45626</v>
      </c>
      <c r="G60" s="121">
        <f>F60+3</f>
        <v>45629</v>
      </c>
      <c r="H60" s="20">
        <f>G60+1</f>
        <v>45630</v>
      </c>
      <c r="I60" s="20">
        <f>H60</f>
        <v>45630</v>
      </c>
      <c r="J60" s="20">
        <f>H60</f>
        <v>45630</v>
      </c>
      <c r="K60" s="20">
        <f>H60+1</f>
        <v>45631</v>
      </c>
      <c r="L60" s="481" t="s">
        <v>205</v>
      </c>
      <c r="M60" s="112" t="s">
        <v>39</v>
      </c>
      <c r="N60" s="112" t="s">
        <v>39</v>
      </c>
      <c r="O60" s="112" t="s">
        <v>39</v>
      </c>
      <c r="P60" s="112" t="s">
        <v>39</v>
      </c>
      <c r="Q60" s="374" t="s">
        <v>206</v>
      </c>
      <c r="R60" s="20">
        <v>45638</v>
      </c>
      <c r="S60" s="20">
        <v>45638</v>
      </c>
      <c r="T60" s="20">
        <f t="shared" si="19"/>
        <v>45639</v>
      </c>
      <c r="U60" s="20">
        <f t="shared" si="20"/>
        <v>45640</v>
      </c>
    </row>
    <row r="61" spans="1:21">
      <c r="A61" s="374" t="s">
        <v>41</v>
      </c>
      <c r="B61" s="367" t="s">
        <v>207</v>
      </c>
      <c r="C61" s="20">
        <v>45631</v>
      </c>
      <c r="D61" s="20">
        <f t="shared" si="15"/>
        <v>45631</v>
      </c>
      <c r="E61" s="20">
        <f t="shared" si="16"/>
        <v>45632</v>
      </c>
      <c r="F61" s="20">
        <f t="shared" si="17"/>
        <v>45633</v>
      </c>
      <c r="G61" s="481" t="s">
        <v>208</v>
      </c>
      <c r="H61" s="20">
        <v>45637</v>
      </c>
      <c r="I61" s="20">
        <f>H61+1</f>
        <v>45638</v>
      </c>
      <c r="J61" s="20">
        <f>H61+1</f>
        <v>45638</v>
      </c>
      <c r="K61" s="20">
        <f>H61+2</f>
        <v>45639</v>
      </c>
      <c r="L61" s="20">
        <f t="shared" si="18"/>
        <v>45639</v>
      </c>
      <c r="M61" s="112" t="s">
        <v>39</v>
      </c>
      <c r="N61" s="112" t="s">
        <v>39</v>
      </c>
      <c r="O61" s="112" t="s">
        <v>39</v>
      </c>
      <c r="P61" s="112" t="s">
        <v>39</v>
      </c>
      <c r="Q61" s="374" t="s">
        <v>209</v>
      </c>
      <c r="R61" s="20">
        <f>L61+6</f>
        <v>45645</v>
      </c>
      <c r="S61" s="20">
        <f>L61+6</f>
        <v>45645</v>
      </c>
      <c r="T61" s="20">
        <f t="shared" si="19"/>
        <v>45646</v>
      </c>
      <c r="U61" s="20">
        <f t="shared" si="20"/>
        <v>45647</v>
      </c>
    </row>
    <row r="62" spans="1:21">
      <c r="A62" s="27" t="s">
        <v>72</v>
      </c>
      <c r="B62" s="367" t="s">
        <v>210</v>
      </c>
      <c r="C62" s="20">
        <v>45638</v>
      </c>
      <c r="D62" s="20">
        <f t="shared" si="15"/>
        <v>45638</v>
      </c>
      <c r="E62" s="20">
        <f t="shared" si="16"/>
        <v>45639</v>
      </c>
      <c r="F62" s="20">
        <f t="shared" si="17"/>
        <v>45640</v>
      </c>
      <c r="G62" s="20">
        <v>45643</v>
      </c>
      <c r="H62" s="20">
        <v>45644</v>
      </c>
      <c r="I62" s="20">
        <v>45644</v>
      </c>
      <c r="J62" s="20">
        <v>45644</v>
      </c>
      <c r="K62" s="20">
        <v>45645</v>
      </c>
      <c r="L62" s="481" t="s">
        <v>211</v>
      </c>
      <c r="M62" s="112" t="s">
        <v>39</v>
      </c>
      <c r="N62" s="112" t="s">
        <v>39</v>
      </c>
      <c r="O62" s="112" t="s">
        <v>39</v>
      </c>
      <c r="P62" s="112" t="s">
        <v>39</v>
      </c>
      <c r="Q62" s="374" t="s">
        <v>212</v>
      </c>
      <c r="R62" s="485" t="s">
        <v>213</v>
      </c>
      <c r="S62" s="20">
        <v>45652</v>
      </c>
      <c r="T62" s="20">
        <v>45653</v>
      </c>
      <c r="U62" s="20">
        <v>45654</v>
      </c>
    </row>
    <row r="63" spans="1:21">
      <c r="A63" s="374" t="s">
        <v>41</v>
      </c>
      <c r="B63" s="367" t="s">
        <v>214</v>
      </c>
      <c r="C63" s="20">
        <v>45645</v>
      </c>
      <c r="D63" s="20">
        <f t="shared" si="15"/>
        <v>45645</v>
      </c>
      <c r="E63" s="20">
        <f t="shared" si="16"/>
        <v>45646</v>
      </c>
      <c r="F63" s="20">
        <f t="shared" si="17"/>
        <v>45647</v>
      </c>
      <c r="G63" s="481" t="s">
        <v>215</v>
      </c>
      <c r="H63" s="20">
        <v>45651</v>
      </c>
      <c r="I63" s="20">
        <v>45652</v>
      </c>
      <c r="J63" s="20">
        <v>45652</v>
      </c>
      <c r="K63" s="20">
        <v>45653</v>
      </c>
      <c r="L63" s="20">
        <v>45653</v>
      </c>
      <c r="M63" s="112" t="s">
        <v>39</v>
      </c>
      <c r="N63" s="112" t="s">
        <v>39</v>
      </c>
      <c r="O63" s="112" t="s">
        <v>39</v>
      </c>
      <c r="P63" s="112" t="s">
        <v>39</v>
      </c>
      <c r="Q63" s="374" t="s">
        <v>216</v>
      </c>
      <c r="R63" s="20">
        <v>45659</v>
      </c>
      <c r="S63" s="20">
        <v>45659</v>
      </c>
      <c r="T63" s="20">
        <v>45660</v>
      </c>
      <c r="U63" s="20">
        <v>45660</v>
      </c>
    </row>
    <row r="64" spans="1:21">
      <c r="A64" s="27" t="s">
        <v>72</v>
      </c>
      <c r="B64" s="367" t="s">
        <v>217</v>
      </c>
      <c r="C64" s="20">
        <v>45652</v>
      </c>
      <c r="D64" s="20">
        <v>45652</v>
      </c>
      <c r="E64" s="20">
        <v>45653</v>
      </c>
      <c r="F64" s="20">
        <v>45654</v>
      </c>
      <c r="G64" s="121">
        <v>45657</v>
      </c>
      <c r="H64" s="20">
        <v>45658</v>
      </c>
      <c r="I64" s="20">
        <v>45658</v>
      </c>
      <c r="J64" s="20">
        <v>45658</v>
      </c>
      <c r="K64" s="20">
        <v>45659</v>
      </c>
      <c r="L64" s="481" t="s">
        <v>218</v>
      </c>
      <c r="M64" s="112" t="s">
        <v>39</v>
      </c>
      <c r="N64" s="112" t="s">
        <v>39</v>
      </c>
      <c r="O64" s="112" t="s">
        <v>39</v>
      </c>
      <c r="P64" s="112" t="s">
        <v>39</v>
      </c>
      <c r="Q64" s="374" t="s">
        <v>219</v>
      </c>
      <c r="R64" s="20">
        <v>45666</v>
      </c>
      <c r="S64" s="20">
        <v>45666</v>
      </c>
      <c r="T64" s="20">
        <v>45667</v>
      </c>
      <c r="U64" s="20">
        <v>45668</v>
      </c>
    </row>
    <row r="65" spans="1:21">
      <c r="A65" s="374" t="s">
        <v>41</v>
      </c>
      <c r="B65" s="486" t="s">
        <v>220</v>
      </c>
      <c r="C65" s="20">
        <v>45659</v>
      </c>
      <c r="D65" s="20">
        <f t="shared" si="15"/>
        <v>45659</v>
      </c>
      <c r="E65" s="20">
        <f t="shared" si="16"/>
        <v>45660</v>
      </c>
      <c r="F65" s="20">
        <f t="shared" si="17"/>
        <v>45661</v>
      </c>
      <c r="G65" s="481" t="s">
        <v>221</v>
      </c>
      <c r="H65" s="20">
        <v>45665</v>
      </c>
      <c r="I65" s="20">
        <f>H65+1</f>
        <v>45666</v>
      </c>
      <c r="J65" s="20">
        <f>H65+1</f>
        <v>45666</v>
      </c>
      <c r="K65" s="20">
        <f>H65+2</f>
        <v>45667</v>
      </c>
      <c r="L65" s="20">
        <f t="shared" si="18"/>
        <v>45667</v>
      </c>
      <c r="M65" s="112" t="s">
        <v>39</v>
      </c>
      <c r="N65" s="112" t="s">
        <v>39</v>
      </c>
      <c r="O65" s="112" t="s">
        <v>39</v>
      </c>
      <c r="P65" s="112" t="s">
        <v>39</v>
      </c>
      <c r="Q65" s="377" t="s">
        <v>222</v>
      </c>
      <c r="R65" s="20">
        <f>L65+6</f>
        <v>45673</v>
      </c>
      <c r="S65" s="20">
        <f>L65+6</f>
        <v>45673</v>
      </c>
      <c r="T65" s="20">
        <f t="shared" si="19"/>
        <v>45674</v>
      </c>
      <c r="U65" s="20">
        <f t="shared" si="20"/>
        <v>45675</v>
      </c>
    </row>
    <row r="66" spans="1:21">
      <c r="A66" s="27" t="s">
        <v>72</v>
      </c>
      <c r="B66" s="367" t="s">
        <v>223</v>
      </c>
      <c r="C66" s="20">
        <v>45666</v>
      </c>
      <c r="D66" s="20">
        <f t="shared" si="15"/>
        <v>45666</v>
      </c>
      <c r="E66" s="20">
        <f t="shared" si="16"/>
        <v>45667</v>
      </c>
      <c r="F66" s="20">
        <f t="shared" si="17"/>
        <v>45668</v>
      </c>
      <c r="G66" s="121">
        <f t="shared" ref="G66:G69" si="21">F66+3</f>
        <v>45671</v>
      </c>
      <c r="H66" s="20">
        <f t="shared" ref="H66:H69" si="22">G66+1</f>
        <v>45672</v>
      </c>
      <c r="I66" s="20">
        <f t="shared" ref="I66:I69" si="23">H66</f>
        <v>45672</v>
      </c>
      <c r="J66" s="20">
        <f t="shared" ref="J66:J69" si="24">H66</f>
        <v>45672</v>
      </c>
      <c r="K66" s="20">
        <f t="shared" ref="K66:K69" si="25">H66+1</f>
        <v>45673</v>
      </c>
      <c r="L66" s="20">
        <f t="shared" si="18"/>
        <v>45673</v>
      </c>
      <c r="M66" s="112" t="s">
        <v>39</v>
      </c>
      <c r="N66" s="112" t="s">
        <v>39</v>
      </c>
      <c r="O66" s="112" t="s">
        <v>39</v>
      </c>
      <c r="P66" s="112" t="s">
        <v>39</v>
      </c>
      <c r="Q66" s="378" t="s">
        <v>224</v>
      </c>
      <c r="R66" s="20">
        <f t="shared" ref="R66:R69" si="26">L66+7</f>
        <v>45680</v>
      </c>
      <c r="S66" s="20">
        <f t="shared" ref="S66:S69" si="27">L66+7</f>
        <v>45680</v>
      </c>
      <c r="T66" s="20">
        <f t="shared" si="19"/>
        <v>45681</v>
      </c>
      <c r="U66" s="20">
        <f t="shared" si="20"/>
        <v>45682</v>
      </c>
    </row>
    <row r="67" spans="1:21">
      <c r="A67" s="374" t="s">
        <v>41</v>
      </c>
      <c r="B67" s="367" t="s">
        <v>225</v>
      </c>
      <c r="C67" s="20">
        <v>45673</v>
      </c>
      <c r="D67" s="20">
        <f t="shared" si="15"/>
        <v>45673</v>
      </c>
      <c r="E67" s="20">
        <f t="shared" si="16"/>
        <v>45674</v>
      </c>
      <c r="F67" s="20">
        <f t="shared" si="17"/>
        <v>45675</v>
      </c>
      <c r="G67" s="121">
        <f t="shared" si="21"/>
        <v>45678</v>
      </c>
      <c r="H67" s="20">
        <f t="shared" si="22"/>
        <v>45679</v>
      </c>
      <c r="I67" s="20">
        <f t="shared" si="23"/>
        <v>45679</v>
      </c>
      <c r="J67" s="20">
        <f t="shared" si="24"/>
        <v>45679</v>
      </c>
      <c r="K67" s="20">
        <f t="shared" si="25"/>
        <v>45680</v>
      </c>
      <c r="L67" s="20">
        <f t="shared" si="18"/>
        <v>45680</v>
      </c>
      <c r="M67" s="112" t="s">
        <v>39</v>
      </c>
      <c r="N67" s="112" t="s">
        <v>39</v>
      </c>
      <c r="O67" s="112" t="s">
        <v>39</v>
      </c>
      <c r="P67" s="112" t="s">
        <v>39</v>
      </c>
      <c r="Q67" s="378" t="s">
        <v>226</v>
      </c>
      <c r="R67" s="20">
        <f t="shared" si="26"/>
        <v>45687</v>
      </c>
      <c r="S67" s="20">
        <f t="shared" si="27"/>
        <v>45687</v>
      </c>
      <c r="T67" s="20">
        <f t="shared" si="19"/>
        <v>45688</v>
      </c>
      <c r="U67" s="20">
        <f t="shared" si="20"/>
        <v>45689</v>
      </c>
    </row>
    <row r="68" spans="1:21">
      <c r="A68" s="27" t="s">
        <v>72</v>
      </c>
      <c r="B68" s="367" t="s">
        <v>227</v>
      </c>
      <c r="C68" s="20">
        <v>45680</v>
      </c>
      <c r="D68" s="20">
        <f t="shared" si="15"/>
        <v>45680</v>
      </c>
      <c r="E68" s="20">
        <f t="shared" si="16"/>
        <v>45681</v>
      </c>
      <c r="F68" s="20">
        <f t="shared" si="17"/>
        <v>45682</v>
      </c>
      <c r="G68" s="121">
        <f t="shared" si="21"/>
        <v>45685</v>
      </c>
      <c r="H68" s="20">
        <f t="shared" si="22"/>
        <v>45686</v>
      </c>
      <c r="I68" s="20">
        <f t="shared" si="23"/>
        <v>45686</v>
      </c>
      <c r="J68" s="20">
        <f t="shared" si="24"/>
        <v>45686</v>
      </c>
      <c r="K68" s="20">
        <f t="shared" si="25"/>
        <v>45687</v>
      </c>
      <c r="L68" s="20">
        <f t="shared" si="18"/>
        <v>45687</v>
      </c>
      <c r="M68" s="112" t="s">
        <v>39</v>
      </c>
      <c r="N68" s="112" t="s">
        <v>39</v>
      </c>
      <c r="O68" s="112" t="s">
        <v>39</v>
      </c>
      <c r="P68" s="112" t="s">
        <v>39</v>
      </c>
      <c r="Q68" s="378" t="s">
        <v>228</v>
      </c>
      <c r="R68" s="20">
        <f t="shared" si="26"/>
        <v>45694</v>
      </c>
      <c r="S68" s="20">
        <f t="shared" si="27"/>
        <v>45694</v>
      </c>
      <c r="T68" s="20">
        <f t="shared" si="19"/>
        <v>45695</v>
      </c>
      <c r="U68" s="20">
        <f t="shared" si="20"/>
        <v>45696</v>
      </c>
    </row>
    <row r="69" spans="1:21">
      <c r="A69" s="374" t="s">
        <v>41</v>
      </c>
      <c r="B69" s="367" t="s">
        <v>229</v>
      </c>
      <c r="C69" s="20">
        <v>45687</v>
      </c>
      <c r="D69" s="20">
        <f t="shared" si="15"/>
        <v>45687</v>
      </c>
      <c r="E69" s="20">
        <f t="shared" si="16"/>
        <v>45688</v>
      </c>
      <c r="F69" s="20">
        <f t="shared" si="17"/>
        <v>45689</v>
      </c>
      <c r="G69" s="121">
        <f t="shared" si="21"/>
        <v>45692</v>
      </c>
      <c r="H69" s="20">
        <f t="shared" si="22"/>
        <v>45693</v>
      </c>
      <c r="I69" s="20">
        <f t="shared" si="23"/>
        <v>45693</v>
      </c>
      <c r="J69" s="20">
        <f t="shared" si="24"/>
        <v>45693</v>
      </c>
      <c r="K69" s="20">
        <f t="shared" si="25"/>
        <v>45694</v>
      </c>
      <c r="L69" s="20">
        <f t="shared" si="18"/>
        <v>45694</v>
      </c>
      <c r="M69" s="112" t="s">
        <v>39</v>
      </c>
      <c r="N69" s="112" t="s">
        <v>39</v>
      </c>
      <c r="O69" s="112" t="s">
        <v>39</v>
      </c>
      <c r="P69" s="112" t="s">
        <v>39</v>
      </c>
      <c r="Q69" s="378" t="s">
        <v>230</v>
      </c>
      <c r="R69" s="20">
        <f t="shared" si="26"/>
        <v>45701</v>
      </c>
      <c r="S69" s="20">
        <f t="shared" si="27"/>
        <v>45701</v>
      </c>
      <c r="T69" s="20">
        <f t="shared" si="19"/>
        <v>45702</v>
      </c>
      <c r="U69" s="20">
        <f t="shared" si="20"/>
        <v>45703</v>
      </c>
    </row>
    <row r="70" spans="1:21">
      <c r="A70" s="487"/>
      <c r="B70" s="381"/>
      <c r="C70" s="324"/>
      <c r="D70" s="324"/>
      <c r="E70" s="324"/>
      <c r="F70" s="324"/>
      <c r="G70" s="488"/>
      <c r="H70" s="324"/>
      <c r="I70" s="324"/>
      <c r="J70" s="324"/>
      <c r="K70" s="324"/>
      <c r="L70" s="324"/>
      <c r="M70" s="492"/>
      <c r="N70" s="492"/>
      <c r="O70" s="492"/>
      <c r="P70" s="492"/>
      <c r="Q70" s="383"/>
      <c r="R70" s="324"/>
      <c r="S70" s="324"/>
      <c r="T70" s="324"/>
      <c r="U70" s="324"/>
    </row>
    <row r="71" ht="16.5" spans="1:17">
      <c r="A71" s="489" t="s">
        <v>231</v>
      </c>
      <c r="B71" s="91" t="s">
        <v>232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</row>
    <row r="72" ht="16.5" spans="1:19">
      <c r="A72" s="35" t="s">
        <v>233</v>
      </c>
      <c r="B72" s="173" t="s">
        <v>234</v>
      </c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81"/>
      <c r="R72" s="4"/>
      <c r="S72" s="4"/>
    </row>
    <row r="73" ht="16.5" spans="1:20">
      <c r="A73" s="35" t="s">
        <v>235</v>
      </c>
      <c r="B73" s="173" t="s">
        <v>236</v>
      </c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81"/>
      <c r="T73" s="493"/>
    </row>
    <row r="74" ht="16.5" spans="1:17">
      <c r="A74" s="94" t="s">
        <v>237</v>
      </c>
      <c r="B74" s="93" t="s">
        <v>238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5" ht="16.5" spans="1:17">
      <c r="A75" s="94" t="s">
        <v>239</v>
      </c>
      <c r="B75" s="93" t="s">
        <v>240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</row>
    <row r="76" ht="16.5" spans="1:17">
      <c r="A76" s="94" t="s">
        <v>241</v>
      </c>
      <c r="B76" s="173" t="s">
        <v>242</v>
      </c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81"/>
    </row>
    <row r="77" ht="16.5" spans="1:17">
      <c r="A77" s="94" t="s">
        <v>243</v>
      </c>
      <c r="B77" s="173" t="s">
        <v>244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81"/>
    </row>
    <row r="78" ht="16.5" spans="1:17">
      <c r="A78" s="478" t="s">
        <v>245</v>
      </c>
      <c r="B78" s="490" t="s">
        <v>246</v>
      </c>
      <c r="C78" s="491"/>
      <c r="D78" s="491"/>
      <c r="E78" s="491"/>
      <c r="F78" s="491"/>
      <c r="G78" s="491"/>
      <c r="H78" s="491"/>
      <c r="I78" s="491"/>
      <c r="J78" s="491"/>
      <c r="K78" s="491"/>
      <c r="L78" s="491"/>
      <c r="M78" s="491"/>
      <c r="N78" s="491"/>
      <c r="O78" s="491"/>
      <c r="P78" s="491"/>
      <c r="Q78" s="494"/>
    </row>
    <row r="79" ht="16.5" spans="1:17">
      <c r="A79" s="478" t="s">
        <v>247</v>
      </c>
      <c r="B79" s="490" t="s">
        <v>248</v>
      </c>
      <c r="C79" s="491"/>
      <c r="D79" s="491"/>
      <c r="E79" s="491"/>
      <c r="F79" s="491"/>
      <c r="G79" s="491"/>
      <c r="H79" s="491"/>
      <c r="I79" s="491"/>
      <c r="J79" s="491"/>
      <c r="K79" s="491"/>
      <c r="L79" s="491"/>
      <c r="M79" s="491"/>
      <c r="N79" s="491"/>
      <c r="O79" s="491"/>
      <c r="P79" s="491"/>
      <c r="Q79" s="494"/>
    </row>
    <row r="85" spans="9:9">
      <c r="I85" t="s">
        <v>249</v>
      </c>
    </row>
  </sheetData>
  <mergeCells count="48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C6:D6"/>
    <mergeCell ref="E6:F6"/>
    <mergeCell ref="G6:H6"/>
    <mergeCell ref="I6:J6"/>
    <mergeCell ref="K6:L6"/>
    <mergeCell ref="M6:N6"/>
    <mergeCell ref="O6:P6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I11:J11"/>
    <mergeCell ref="K11:L11"/>
    <mergeCell ref="C19:P19"/>
    <mergeCell ref="R19:U19"/>
    <mergeCell ref="I29:J29"/>
    <mergeCell ref="K29:L29"/>
    <mergeCell ref="K54:L54"/>
    <mergeCell ref="B71:Q71"/>
    <mergeCell ref="B72:Q72"/>
    <mergeCell ref="B73:Q73"/>
    <mergeCell ref="B74:Q74"/>
    <mergeCell ref="B75:Q75"/>
    <mergeCell ref="B76:Q76"/>
    <mergeCell ref="B77:Q77"/>
    <mergeCell ref="B78:Q78"/>
    <mergeCell ref="B79:Q79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93"/>
  <sheetViews>
    <sheetView workbookViewId="0">
      <selection activeCell="A86" sqref="$A86:$XFD88"/>
    </sheetView>
  </sheetViews>
  <sheetFormatPr defaultColWidth="9" defaultRowHeight="14.25"/>
  <cols>
    <col min="1" max="1" width="23.5" customWidth="1"/>
    <col min="2" max="15" width="9.5" customWidth="1"/>
    <col min="16" max="21" width="6.625" customWidth="1"/>
  </cols>
  <sheetData>
    <row r="1" ht="46.7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36"/>
      <c r="U1" s="36"/>
    </row>
    <row r="2" ht="17.1" customHeight="1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  <c r="U2" s="37"/>
    </row>
    <row r="3" ht="15.75" hidden="1" spans="1:17">
      <c r="A3" s="46" t="s">
        <v>1063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9"/>
      <c r="O3" s="29"/>
      <c r="P3" s="38"/>
      <c r="Q3" s="38"/>
    </row>
    <row r="4" ht="15.75" hidden="1" spans="1:15">
      <c r="A4" s="7" t="s">
        <v>822</v>
      </c>
      <c r="B4" s="7" t="s">
        <v>823</v>
      </c>
      <c r="C4" s="47" t="s">
        <v>1064</v>
      </c>
      <c r="D4" s="273"/>
      <c r="E4" s="10" t="s">
        <v>1065</v>
      </c>
      <c r="F4" s="7"/>
      <c r="G4" s="7" t="s">
        <v>823</v>
      </c>
      <c r="H4" s="47" t="s">
        <v>1066</v>
      </c>
      <c r="I4" s="48"/>
      <c r="J4" s="47" t="s">
        <v>1067</v>
      </c>
      <c r="K4" s="48"/>
      <c r="L4" s="7" t="s">
        <v>1068</v>
      </c>
      <c r="M4" s="7"/>
      <c r="N4" s="29"/>
      <c r="O4" s="29"/>
    </row>
    <row r="5" ht="15.75" hidden="1" spans="1:15">
      <c r="A5" s="9" t="s">
        <v>13</v>
      </c>
      <c r="B5" s="9" t="s">
        <v>14</v>
      </c>
      <c r="C5" s="11" t="s">
        <v>293</v>
      </c>
      <c r="D5" s="185"/>
      <c r="E5" s="9" t="s">
        <v>292</v>
      </c>
      <c r="F5" s="9"/>
      <c r="G5" s="9" t="s">
        <v>14</v>
      </c>
      <c r="H5" s="11" t="s">
        <v>1069</v>
      </c>
      <c r="I5" s="12"/>
      <c r="J5" s="11" t="s">
        <v>1070</v>
      </c>
      <c r="K5" s="12"/>
      <c r="L5" s="9" t="s">
        <v>293</v>
      </c>
      <c r="M5" s="9"/>
      <c r="N5" s="29"/>
      <c r="O5" s="29"/>
    </row>
    <row r="6" ht="15.75" hidden="1" spans="1:15">
      <c r="A6" s="9" t="s">
        <v>1071</v>
      </c>
      <c r="B6" s="66"/>
      <c r="C6" s="274" t="s">
        <v>991</v>
      </c>
      <c r="D6" s="275"/>
      <c r="E6" s="274" t="s">
        <v>1072</v>
      </c>
      <c r="F6" s="275"/>
      <c r="G6" s="66"/>
      <c r="H6" s="274" t="s">
        <v>991</v>
      </c>
      <c r="I6" s="284"/>
      <c r="J6" s="274" t="s">
        <v>832</v>
      </c>
      <c r="K6" s="284"/>
      <c r="L6" s="285" t="s">
        <v>829</v>
      </c>
      <c r="M6" s="285"/>
      <c r="N6" s="29"/>
      <c r="O6" s="29"/>
    </row>
    <row r="7" ht="15.75" hidden="1" spans="1:15">
      <c r="A7" s="276" t="s">
        <v>962</v>
      </c>
      <c r="B7" s="57" t="s">
        <v>1073</v>
      </c>
      <c r="C7" s="51">
        <v>45262</v>
      </c>
      <c r="D7" s="51">
        <f>C7+1</f>
        <v>45263</v>
      </c>
      <c r="E7" s="51">
        <f t="shared" ref="E7:F9" si="0">D7</f>
        <v>45263</v>
      </c>
      <c r="F7" s="51">
        <f t="shared" si="0"/>
        <v>45263</v>
      </c>
      <c r="G7" s="57" t="s">
        <v>1074</v>
      </c>
      <c r="H7" s="51">
        <f>F7+13</f>
        <v>45276</v>
      </c>
      <c r="I7" s="51">
        <f t="shared" ref="I7:K11" si="1">H7+1</f>
        <v>45277</v>
      </c>
      <c r="J7" s="51">
        <f t="shared" si="1"/>
        <v>45278</v>
      </c>
      <c r="K7" s="51">
        <f t="shared" si="1"/>
        <v>45279</v>
      </c>
      <c r="L7" s="286" t="s">
        <v>277</v>
      </c>
      <c r="M7" s="287"/>
      <c r="N7" s="29"/>
      <c r="O7" s="29"/>
    </row>
    <row r="8" ht="15.75" hidden="1" spans="1:15">
      <c r="A8" s="252" t="s">
        <v>1075</v>
      </c>
      <c r="B8" s="57" t="s">
        <v>1076</v>
      </c>
      <c r="C8" s="51">
        <v>45269</v>
      </c>
      <c r="D8" s="51">
        <f>C8+1</f>
        <v>45270</v>
      </c>
      <c r="E8" s="51">
        <f t="shared" si="0"/>
        <v>45270</v>
      </c>
      <c r="F8" s="51">
        <f t="shared" si="0"/>
        <v>45270</v>
      </c>
      <c r="G8" s="57" t="s">
        <v>1077</v>
      </c>
      <c r="H8" s="51">
        <f>F8+13</f>
        <v>45283</v>
      </c>
      <c r="I8" s="51">
        <f t="shared" si="1"/>
        <v>45284</v>
      </c>
      <c r="J8" s="51">
        <f t="shared" si="1"/>
        <v>45285</v>
      </c>
      <c r="K8" s="51">
        <f t="shared" si="1"/>
        <v>45286</v>
      </c>
      <c r="L8" s="51">
        <f>K8+10</f>
        <v>45296</v>
      </c>
      <c r="M8" s="118" t="s">
        <v>277</v>
      </c>
      <c r="N8" s="29"/>
      <c r="O8" s="29"/>
    </row>
    <row r="9" ht="15.75" hidden="1" spans="1:15">
      <c r="A9" s="26" t="s">
        <v>1078</v>
      </c>
      <c r="B9" s="57" t="s">
        <v>1079</v>
      </c>
      <c r="C9" s="51">
        <v>45276</v>
      </c>
      <c r="D9" s="51">
        <f>C9+1</f>
        <v>45277</v>
      </c>
      <c r="E9" s="51">
        <f t="shared" si="0"/>
        <v>45277</v>
      </c>
      <c r="F9" s="51">
        <f t="shared" si="0"/>
        <v>45277</v>
      </c>
      <c r="G9" s="57" t="s">
        <v>1080</v>
      </c>
      <c r="H9" s="51">
        <f>F9+13</f>
        <v>45290</v>
      </c>
      <c r="I9" s="51">
        <f t="shared" si="1"/>
        <v>45291</v>
      </c>
      <c r="J9" s="51">
        <f t="shared" si="1"/>
        <v>45292</v>
      </c>
      <c r="K9" s="51">
        <f t="shared" si="1"/>
        <v>45293</v>
      </c>
      <c r="L9" s="112" t="s">
        <v>1081</v>
      </c>
      <c r="M9" s="118" t="s">
        <v>277</v>
      </c>
      <c r="N9" s="29"/>
      <c r="O9" s="29"/>
    </row>
    <row r="10" ht="15.75" hidden="1" spans="1:15">
      <c r="A10" s="277" t="s">
        <v>1082</v>
      </c>
      <c r="B10" s="57"/>
      <c r="C10" s="51"/>
      <c r="D10" s="51"/>
      <c r="E10" s="51"/>
      <c r="F10" s="51"/>
      <c r="G10" s="278" t="s">
        <v>1083</v>
      </c>
      <c r="H10" s="51">
        <v>45290</v>
      </c>
      <c r="I10" s="51">
        <f t="shared" si="1"/>
        <v>45291</v>
      </c>
      <c r="J10" s="51">
        <f t="shared" si="1"/>
        <v>45292</v>
      </c>
      <c r="K10" s="51">
        <f t="shared" si="1"/>
        <v>45293</v>
      </c>
      <c r="L10" s="51">
        <v>45304</v>
      </c>
      <c r="M10" s="288">
        <f>L10+1</f>
        <v>45305</v>
      </c>
      <c r="N10" s="29"/>
      <c r="O10" s="29"/>
    </row>
    <row r="11" ht="15.75" hidden="1" spans="1:15">
      <c r="A11" s="24" t="s">
        <v>1084</v>
      </c>
      <c r="B11" s="57" t="s">
        <v>1085</v>
      </c>
      <c r="C11" s="51">
        <v>45283</v>
      </c>
      <c r="D11" s="51">
        <f>C11+1</f>
        <v>45284</v>
      </c>
      <c r="E11" s="51">
        <f>D11</f>
        <v>45284</v>
      </c>
      <c r="F11" s="51">
        <f>E11</f>
        <v>45284</v>
      </c>
      <c r="G11" s="57" t="s">
        <v>1086</v>
      </c>
      <c r="H11" s="51">
        <f>F11+13</f>
        <v>45297</v>
      </c>
      <c r="I11" s="51">
        <f t="shared" si="1"/>
        <v>45298</v>
      </c>
      <c r="J11" s="51">
        <f t="shared" si="1"/>
        <v>45299</v>
      </c>
      <c r="K11" s="51">
        <f t="shared" si="1"/>
        <v>45300</v>
      </c>
      <c r="L11" s="51">
        <f>K11+10</f>
        <v>45310</v>
      </c>
      <c r="M11" s="289" t="s">
        <v>277</v>
      </c>
      <c r="N11" s="29"/>
      <c r="O11" s="29"/>
    </row>
    <row r="12" ht="15.75" hidden="1" spans="1:17">
      <c r="A12" s="279" t="s">
        <v>1063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9"/>
      <c r="O12" s="29"/>
      <c r="P12" s="38"/>
      <c r="Q12" s="38"/>
    </row>
    <row r="13" ht="15.75" hidden="1" spans="1:15">
      <c r="A13" s="7" t="s">
        <v>822</v>
      </c>
      <c r="B13" s="7" t="s">
        <v>823</v>
      </c>
      <c r="C13" s="47" t="s">
        <v>1064</v>
      </c>
      <c r="D13" s="273"/>
      <c r="E13" s="10" t="s">
        <v>1065</v>
      </c>
      <c r="F13" s="7"/>
      <c r="G13" s="7" t="s">
        <v>823</v>
      </c>
      <c r="H13" s="47" t="s">
        <v>1066</v>
      </c>
      <c r="I13" s="48"/>
      <c r="J13" s="47" t="s">
        <v>1067</v>
      </c>
      <c r="K13" s="48"/>
      <c r="L13" s="7" t="s">
        <v>1068</v>
      </c>
      <c r="M13" s="7"/>
      <c r="N13" s="29"/>
      <c r="O13" s="29"/>
    </row>
    <row r="14" ht="15.75" hidden="1" spans="1:15">
      <c r="A14" s="9" t="s">
        <v>13</v>
      </c>
      <c r="B14" s="9" t="s">
        <v>14</v>
      </c>
      <c r="C14" s="11" t="s">
        <v>293</v>
      </c>
      <c r="D14" s="185"/>
      <c r="E14" s="9" t="s">
        <v>292</v>
      </c>
      <c r="F14" s="9"/>
      <c r="G14" s="9" t="s">
        <v>14</v>
      </c>
      <c r="H14" s="11" t="s">
        <v>1069</v>
      </c>
      <c r="I14" s="12"/>
      <c r="J14" s="11" t="s">
        <v>1070</v>
      </c>
      <c r="K14" s="12"/>
      <c r="L14" s="9" t="s">
        <v>293</v>
      </c>
      <c r="M14" s="9"/>
      <c r="N14" s="29"/>
      <c r="O14" s="29"/>
    </row>
    <row r="15" ht="15.75" hidden="1" spans="1:15">
      <c r="A15" s="9" t="s">
        <v>1071</v>
      </c>
      <c r="B15" s="66"/>
      <c r="C15" s="274" t="s">
        <v>1087</v>
      </c>
      <c r="D15" s="275"/>
      <c r="E15" s="274" t="s">
        <v>1088</v>
      </c>
      <c r="F15" s="275"/>
      <c r="G15" s="66"/>
      <c r="H15" s="274" t="s">
        <v>1089</v>
      </c>
      <c r="I15" s="284"/>
      <c r="J15" s="274" t="s">
        <v>1090</v>
      </c>
      <c r="K15" s="284"/>
      <c r="L15" s="290" t="s">
        <v>1087</v>
      </c>
      <c r="M15" s="290"/>
      <c r="N15" s="29"/>
      <c r="O15" s="29"/>
    </row>
    <row r="16" ht="15.75" hidden="1" spans="1:15">
      <c r="A16" s="26" t="s">
        <v>1091</v>
      </c>
      <c r="B16" s="280" t="s">
        <v>1092</v>
      </c>
      <c r="C16" s="51">
        <v>45290</v>
      </c>
      <c r="D16" s="51">
        <f t="shared" ref="D16:D29" si="2">C16+1</f>
        <v>45291</v>
      </c>
      <c r="E16" s="51">
        <f t="shared" ref="E16:F20" si="3">D16</f>
        <v>45291</v>
      </c>
      <c r="F16" s="51">
        <f t="shared" si="3"/>
        <v>45291</v>
      </c>
      <c r="G16" s="280" t="s">
        <v>1093</v>
      </c>
      <c r="H16" s="51">
        <f t="shared" ref="H16:H29" si="4">F16+13</f>
        <v>45304</v>
      </c>
      <c r="I16" s="51">
        <f t="shared" ref="I16:K20" si="5">H16+1</f>
        <v>45305</v>
      </c>
      <c r="J16" s="51">
        <f t="shared" si="5"/>
        <v>45306</v>
      </c>
      <c r="K16" s="51">
        <f t="shared" si="5"/>
        <v>45307</v>
      </c>
      <c r="L16" s="51">
        <f t="shared" ref="L16:L29" si="6">K16+10</f>
        <v>45317</v>
      </c>
      <c r="M16" s="51">
        <f>L16+1</f>
        <v>45318</v>
      </c>
      <c r="N16" s="29"/>
      <c r="O16" s="29"/>
    </row>
    <row r="17" ht="15.75" hidden="1" spans="1:15">
      <c r="A17" s="26" t="s">
        <v>1094</v>
      </c>
      <c r="B17" s="115" t="s">
        <v>1095</v>
      </c>
      <c r="C17" s="51">
        <v>45297</v>
      </c>
      <c r="D17" s="51">
        <f t="shared" si="2"/>
        <v>45298</v>
      </c>
      <c r="E17" s="51">
        <f t="shared" si="3"/>
        <v>45298</v>
      </c>
      <c r="F17" s="51">
        <f t="shared" si="3"/>
        <v>45298</v>
      </c>
      <c r="G17" s="57" t="s">
        <v>1096</v>
      </c>
      <c r="H17" s="51">
        <f t="shared" si="4"/>
        <v>45311</v>
      </c>
      <c r="I17" s="51">
        <f t="shared" si="5"/>
        <v>45312</v>
      </c>
      <c r="J17" s="51">
        <f t="shared" si="5"/>
        <v>45313</v>
      </c>
      <c r="K17" s="51">
        <f t="shared" si="5"/>
        <v>45314</v>
      </c>
      <c r="L17" s="51">
        <f t="shared" si="6"/>
        <v>45324</v>
      </c>
      <c r="M17" s="51">
        <f>L17+1</f>
        <v>45325</v>
      </c>
      <c r="N17" s="29"/>
      <c r="O17" s="29"/>
    </row>
    <row r="18" ht="15.75" hidden="1" spans="1:15">
      <c r="A18" s="26" t="s">
        <v>1082</v>
      </c>
      <c r="B18" s="57" t="s">
        <v>1097</v>
      </c>
      <c r="C18" s="51">
        <v>45304</v>
      </c>
      <c r="D18" s="51">
        <f t="shared" si="2"/>
        <v>45305</v>
      </c>
      <c r="E18" s="51">
        <f t="shared" si="3"/>
        <v>45305</v>
      </c>
      <c r="F18" s="51">
        <f t="shared" si="3"/>
        <v>45305</v>
      </c>
      <c r="G18" s="57" t="s">
        <v>1098</v>
      </c>
      <c r="H18" s="51">
        <f t="shared" si="4"/>
        <v>45318</v>
      </c>
      <c r="I18" s="51">
        <f t="shared" si="5"/>
        <v>45319</v>
      </c>
      <c r="J18" s="51">
        <f t="shared" si="5"/>
        <v>45320</v>
      </c>
      <c r="K18" s="51">
        <f t="shared" si="5"/>
        <v>45321</v>
      </c>
      <c r="L18" s="51">
        <f t="shared" si="6"/>
        <v>45331</v>
      </c>
      <c r="M18" s="136" t="s">
        <v>277</v>
      </c>
      <c r="N18" s="29"/>
      <c r="O18" s="29"/>
    </row>
    <row r="19" ht="15.75" hidden="1" spans="1:15">
      <c r="A19" s="281" t="s">
        <v>1099</v>
      </c>
      <c r="B19" s="52" t="s">
        <v>1100</v>
      </c>
      <c r="C19" s="51">
        <v>45311</v>
      </c>
      <c r="D19" s="51">
        <f t="shared" si="2"/>
        <v>45312</v>
      </c>
      <c r="E19" s="51">
        <f t="shared" si="3"/>
        <v>45312</v>
      </c>
      <c r="F19" s="51">
        <f t="shared" si="3"/>
        <v>45312</v>
      </c>
      <c r="G19" s="57" t="s">
        <v>1101</v>
      </c>
      <c r="H19" s="51">
        <f t="shared" si="4"/>
        <v>45325</v>
      </c>
      <c r="I19" s="51">
        <f t="shared" si="5"/>
        <v>45326</v>
      </c>
      <c r="J19" s="51">
        <f t="shared" si="5"/>
        <v>45327</v>
      </c>
      <c r="K19" s="51">
        <f t="shared" si="5"/>
        <v>45328</v>
      </c>
      <c r="L19" s="51">
        <f t="shared" si="6"/>
        <v>45338</v>
      </c>
      <c r="M19" s="136" t="s">
        <v>277</v>
      </c>
      <c r="N19" s="29"/>
      <c r="O19" s="29"/>
    </row>
    <row r="20" ht="15.75" hidden="1" spans="1:15">
      <c r="A20" s="26" t="s">
        <v>1091</v>
      </c>
      <c r="B20" s="280" t="s">
        <v>1102</v>
      </c>
      <c r="C20" s="51">
        <v>45318</v>
      </c>
      <c r="D20" s="51">
        <f t="shared" si="2"/>
        <v>45319</v>
      </c>
      <c r="E20" s="51">
        <f t="shared" si="3"/>
        <v>45319</v>
      </c>
      <c r="F20" s="51">
        <f t="shared" si="3"/>
        <v>45319</v>
      </c>
      <c r="G20" s="280" t="s">
        <v>1103</v>
      </c>
      <c r="H20" s="51">
        <f t="shared" si="4"/>
        <v>45332</v>
      </c>
      <c r="I20" s="51">
        <f t="shared" si="5"/>
        <v>45333</v>
      </c>
      <c r="J20" s="51">
        <f t="shared" si="5"/>
        <v>45334</v>
      </c>
      <c r="K20" s="51">
        <f t="shared" si="5"/>
        <v>45335</v>
      </c>
      <c r="L20" s="51">
        <f t="shared" si="6"/>
        <v>45345</v>
      </c>
      <c r="M20" s="51">
        <f>L20+1</f>
        <v>45346</v>
      </c>
      <c r="N20" s="29"/>
      <c r="O20" s="29"/>
    </row>
    <row r="21" ht="15.75" hidden="1" spans="1:15">
      <c r="A21" s="24" t="s">
        <v>1094</v>
      </c>
      <c r="B21" s="57" t="s">
        <v>1104</v>
      </c>
      <c r="C21" s="20">
        <v>45325</v>
      </c>
      <c r="D21" s="51">
        <f t="shared" si="2"/>
        <v>45326</v>
      </c>
      <c r="E21" s="51">
        <f>D21</f>
        <v>45326</v>
      </c>
      <c r="F21" s="51">
        <f>E21</f>
        <v>45326</v>
      </c>
      <c r="G21" s="57" t="s">
        <v>1105</v>
      </c>
      <c r="H21" s="51">
        <f t="shared" si="4"/>
        <v>45339</v>
      </c>
      <c r="I21" s="51">
        <f>H21+1</f>
        <v>45340</v>
      </c>
      <c r="J21" s="51">
        <f>I21+1</f>
        <v>45341</v>
      </c>
      <c r="K21" s="51">
        <f>J21+1</f>
        <v>45342</v>
      </c>
      <c r="L21" s="51">
        <f t="shared" si="6"/>
        <v>45352</v>
      </c>
      <c r="M21" s="136" t="s">
        <v>277</v>
      </c>
      <c r="N21" s="29"/>
      <c r="O21" s="29"/>
    </row>
    <row r="22" ht="15.75" hidden="1" spans="1:15">
      <c r="A22" s="26" t="s">
        <v>1082</v>
      </c>
      <c r="B22" s="57" t="s">
        <v>1106</v>
      </c>
      <c r="C22" s="158" t="s">
        <v>70</v>
      </c>
      <c r="D22" s="159"/>
      <c r="E22" s="159"/>
      <c r="F22" s="160"/>
      <c r="G22" s="57" t="s">
        <v>1107</v>
      </c>
      <c r="H22" s="137" t="s">
        <v>70</v>
      </c>
      <c r="I22" s="216"/>
      <c r="J22" s="216"/>
      <c r="K22" s="216"/>
      <c r="L22" s="216"/>
      <c r="M22" s="138"/>
      <c r="N22" s="29"/>
      <c r="O22" s="29"/>
    </row>
    <row r="23" ht="15.75" hidden="1" spans="1:15">
      <c r="A23" s="26" t="s">
        <v>1099</v>
      </c>
      <c r="B23" s="57" t="s">
        <v>1108</v>
      </c>
      <c r="C23" s="158" t="s">
        <v>70</v>
      </c>
      <c r="D23" s="159"/>
      <c r="E23" s="159"/>
      <c r="F23" s="160"/>
      <c r="G23" s="57" t="s">
        <v>1109</v>
      </c>
      <c r="H23" s="137" t="s">
        <v>70</v>
      </c>
      <c r="I23" s="216"/>
      <c r="J23" s="216"/>
      <c r="K23" s="216"/>
      <c r="L23" s="216"/>
      <c r="M23" s="138"/>
      <c r="N23" s="29"/>
      <c r="O23" s="29"/>
    </row>
    <row r="24" ht="15.75" hidden="1" spans="1:15">
      <c r="A24" s="26" t="s">
        <v>1091</v>
      </c>
      <c r="B24" s="57" t="s">
        <v>1110</v>
      </c>
      <c r="C24" s="20">
        <v>45346</v>
      </c>
      <c r="D24" s="51">
        <f t="shared" si="2"/>
        <v>45347</v>
      </c>
      <c r="E24" s="51">
        <f t="shared" ref="E24:E29" si="7">D24</f>
        <v>45347</v>
      </c>
      <c r="F24" s="51">
        <f t="shared" ref="F24:F29" si="8">E24</f>
        <v>45347</v>
      </c>
      <c r="G24" s="57" t="s">
        <v>1111</v>
      </c>
      <c r="H24" s="51">
        <f t="shared" si="4"/>
        <v>45360</v>
      </c>
      <c r="I24" s="51">
        <f t="shared" ref="I24:I29" si="9">H24+1</f>
        <v>45361</v>
      </c>
      <c r="J24" s="51">
        <f t="shared" ref="J24:J29" si="10">I24+1</f>
        <v>45362</v>
      </c>
      <c r="K24" s="51">
        <f t="shared" ref="K24:K29" si="11">J24+1</f>
        <v>45363</v>
      </c>
      <c r="L24" s="51">
        <f t="shared" si="6"/>
        <v>45373</v>
      </c>
      <c r="M24" s="51">
        <f>L24+1</f>
        <v>45374</v>
      </c>
      <c r="N24" s="29"/>
      <c r="O24" s="29"/>
    </row>
    <row r="25" ht="15.75" hidden="1" spans="1:15">
      <c r="A25" s="253" t="s">
        <v>1112</v>
      </c>
      <c r="B25" s="57" t="s">
        <v>1113</v>
      </c>
      <c r="C25" s="20">
        <v>45353</v>
      </c>
      <c r="D25" s="51">
        <f t="shared" si="2"/>
        <v>45354</v>
      </c>
      <c r="E25" s="51">
        <f t="shared" si="7"/>
        <v>45354</v>
      </c>
      <c r="F25" s="51">
        <f t="shared" si="8"/>
        <v>45354</v>
      </c>
      <c r="G25" s="57" t="s">
        <v>1114</v>
      </c>
      <c r="H25" s="51">
        <f t="shared" si="4"/>
        <v>45367</v>
      </c>
      <c r="I25" s="51">
        <f t="shared" si="9"/>
        <v>45368</v>
      </c>
      <c r="J25" s="51">
        <f t="shared" si="10"/>
        <v>45369</v>
      </c>
      <c r="K25" s="51">
        <f t="shared" si="11"/>
        <v>45370</v>
      </c>
      <c r="L25" s="51">
        <f t="shared" si="6"/>
        <v>45380</v>
      </c>
      <c r="M25" s="136" t="s">
        <v>277</v>
      </c>
      <c r="N25" s="29"/>
      <c r="O25" s="29"/>
    </row>
    <row r="26" ht="15.75" hidden="1" spans="1:15">
      <c r="A26" s="276" t="s">
        <v>1115</v>
      </c>
      <c r="B26" s="52" t="s">
        <v>1116</v>
      </c>
      <c r="C26" s="20">
        <v>45360</v>
      </c>
      <c r="D26" s="51">
        <f t="shared" si="2"/>
        <v>45361</v>
      </c>
      <c r="E26" s="51">
        <f t="shared" si="7"/>
        <v>45361</v>
      </c>
      <c r="F26" s="51">
        <f t="shared" si="8"/>
        <v>45361</v>
      </c>
      <c r="G26" s="52" t="s">
        <v>1117</v>
      </c>
      <c r="H26" s="51">
        <f t="shared" si="4"/>
        <v>45374</v>
      </c>
      <c r="I26" s="51">
        <f t="shared" si="9"/>
        <v>45375</v>
      </c>
      <c r="J26" s="51">
        <f t="shared" si="10"/>
        <v>45376</v>
      </c>
      <c r="K26" s="51">
        <f t="shared" si="11"/>
        <v>45377</v>
      </c>
      <c r="L26" s="51">
        <f t="shared" si="6"/>
        <v>45387</v>
      </c>
      <c r="M26" s="51">
        <f>L26+1</f>
        <v>45388</v>
      </c>
      <c r="N26" s="29"/>
      <c r="O26" s="29"/>
    </row>
    <row r="27" ht="15.75" hidden="1" spans="1:15">
      <c r="A27" s="254" t="s">
        <v>1118</v>
      </c>
      <c r="B27" s="57" t="s">
        <v>1119</v>
      </c>
      <c r="C27" s="20">
        <v>45367</v>
      </c>
      <c r="D27" s="51">
        <f t="shared" si="2"/>
        <v>45368</v>
      </c>
      <c r="E27" s="51">
        <f t="shared" si="7"/>
        <v>45368</v>
      </c>
      <c r="F27" s="51">
        <f t="shared" si="8"/>
        <v>45368</v>
      </c>
      <c r="G27" s="57" t="s">
        <v>1120</v>
      </c>
      <c r="H27" s="51">
        <f t="shared" si="4"/>
        <v>45381</v>
      </c>
      <c r="I27" s="51">
        <f t="shared" si="9"/>
        <v>45382</v>
      </c>
      <c r="J27" s="51">
        <f t="shared" si="10"/>
        <v>45383</v>
      </c>
      <c r="K27" s="51">
        <f t="shared" si="11"/>
        <v>45384</v>
      </c>
      <c r="L27" s="51">
        <f t="shared" si="6"/>
        <v>45394</v>
      </c>
      <c r="M27" s="291" t="s">
        <v>277</v>
      </c>
      <c r="N27" s="29"/>
      <c r="O27" s="29"/>
    </row>
    <row r="28" ht="15.75" hidden="1" spans="1:15">
      <c r="A28" s="26" t="s">
        <v>1091</v>
      </c>
      <c r="B28" s="57" t="s">
        <v>1121</v>
      </c>
      <c r="C28" s="20">
        <v>45374</v>
      </c>
      <c r="D28" s="51">
        <f t="shared" si="2"/>
        <v>45375</v>
      </c>
      <c r="E28" s="51">
        <f t="shared" si="7"/>
        <v>45375</v>
      </c>
      <c r="F28" s="51">
        <f t="shared" si="8"/>
        <v>45375</v>
      </c>
      <c r="G28" s="57" t="s">
        <v>1122</v>
      </c>
      <c r="H28" s="51">
        <f t="shared" si="4"/>
        <v>45388</v>
      </c>
      <c r="I28" s="51">
        <f t="shared" si="9"/>
        <v>45389</v>
      </c>
      <c r="J28" s="51">
        <f t="shared" si="10"/>
        <v>45390</v>
      </c>
      <c r="K28" s="51">
        <f t="shared" si="11"/>
        <v>45391</v>
      </c>
      <c r="L28" s="51">
        <f t="shared" si="6"/>
        <v>45401</v>
      </c>
      <c r="M28" s="51">
        <f>L28+1</f>
        <v>45402</v>
      </c>
      <c r="N28" s="29"/>
      <c r="O28" s="29"/>
    </row>
    <row r="29" ht="15.75" hidden="1" spans="1:15">
      <c r="A29" s="254" t="s">
        <v>1123</v>
      </c>
      <c r="B29" s="57" t="s">
        <v>1124</v>
      </c>
      <c r="C29" s="20">
        <v>45381</v>
      </c>
      <c r="D29" s="51">
        <f t="shared" si="2"/>
        <v>45382</v>
      </c>
      <c r="E29" s="51">
        <f t="shared" si="7"/>
        <v>45382</v>
      </c>
      <c r="F29" s="51">
        <f t="shared" si="8"/>
        <v>45382</v>
      </c>
      <c r="G29" s="57" t="s">
        <v>1125</v>
      </c>
      <c r="H29" s="51">
        <f t="shared" si="4"/>
        <v>45395</v>
      </c>
      <c r="I29" s="51">
        <f t="shared" si="9"/>
        <v>45396</v>
      </c>
      <c r="J29" s="51">
        <f t="shared" si="10"/>
        <v>45397</v>
      </c>
      <c r="K29" s="51">
        <f t="shared" si="11"/>
        <v>45398</v>
      </c>
      <c r="L29" s="51">
        <f t="shared" si="6"/>
        <v>45408</v>
      </c>
      <c r="M29" s="51">
        <f>L29+1</f>
        <v>45409</v>
      </c>
      <c r="N29" s="29"/>
      <c r="O29" s="29"/>
    </row>
    <row r="30" ht="15.75" spans="1:17">
      <c r="A30" s="46" t="s">
        <v>1063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29"/>
      <c r="O30" s="29"/>
      <c r="P30" s="38"/>
      <c r="Q30" s="38"/>
    </row>
    <row r="31" ht="15.75" spans="1:15">
      <c r="A31" s="7" t="s">
        <v>822</v>
      </c>
      <c r="B31" s="7" t="s">
        <v>823</v>
      </c>
      <c r="C31" s="47" t="s">
        <v>1064</v>
      </c>
      <c r="D31" s="273"/>
      <c r="E31" s="10" t="s">
        <v>1065</v>
      </c>
      <c r="F31" s="7"/>
      <c r="G31" s="7" t="s">
        <v>823</v>
      </c>
      <c r="H31" s="47" t="s">
        <v>1066</v>
      </c>
      <c r="I31" s="48"/>
      <c r="J31" s="47" t="s">
        <v>1067</v>
      </c>
      <c r="K31" s="48"/>
      <c r="L31" s="7" t="s">
        <v>1068</v>
      </c>
      <c r="M31" s="7"/>
      <c r="N31" s="29"/>
      <c r="O31" s="29"/>
    </row>
    <row r="32" ht="15.75" spans="1:15">
      <c r="A32" s="9" t="s">
        <v>13</v>
      </c>
      <c r="B32" s="9" t="s">
        <v>14</v>
      </c>
      <c r="C32" s="11" t="s">
        <v>293</v>
      </c>
      <c r="D32" s="185"/>
      <c r="E32" s="9" t="s">
        <v>292</v>
      </c>
      <c r="F32" s="9"/>
      <c r="G32" s="9" t="s">
        <v>14</v>
      </c>
      <c r="H32" s="11" t="s">
        <v>1069</v>
      </c>
      <c r="I32" s="12"/>
      <c r="J32" s="11" t="s">
        <v>1070</v>
      </c>
      <c r="K32" s="12"/>
      <c r="L32" s="9" t="s">
        <v>293</v>
      </c>
      <c r="M32" s="9"/>
      <c r="N32" s="29"/>
      <c r="O32" s="29"/>
    </row>
    <row r="33" ht="15.75" spans="1:15">
      <c r="A33" s="9" t="s">
        <v>1071</v>
      </c>
      <c r="B33" s="66"/>
      <c r="C33" s="274" t="s">
        <v>1126</v>
      </c>
      <c r="D33" s="275"/>
      <c r="E33" s="274" t="s">
        <v>1127</v>
      </c>
      <c r="F33" s="275"/>
      <c r="G33" s="66"/>
      <c r="H33" s="274" t="s">
        <v>1128</v>
      </c>
      <c r="I33" s="284"/>
      <c r="J33" s="274" t="s">
        <v>1129</v>
      </c>
      <c r="K33" s="284"/>
      <c r="L33" s="290" t="s">
        <v>1126</v>
      </c>
      <c r="M33" s="290"/>
      <c r="N33" s="29"/>
      <c r="O33" s="29"/>
    </row>
    <row r="34" ht="15.75" hidden="1" spans="1:15">
      <c r="A34" s="26" t="s">
        <v>1115</v>
      </c>
      <c r="B34" s="50" t="s">
        <v>1130</v>
      </c>
      <c r="C34" s="20">
        <v>45387</v>
      </c>
      <c r="D34" s="51">
        <f>C34+1</f>
        <v>45388</v>
      </c>
      <c r="E34" s="51">
        <f>D34+2</f>
        <v>45390</v>
      </c>
      <c r="F34" s="51">
        <f>E34</f>
        <v>45390</v>
      </c>
      <c r="G34" s="50" t="s">
        <v>1131</v>
      </c>
      <c r="H34" s="51">
        <f>F34+11</f>
        <v>45401</v>
      </c>
      <c r="I34" s="51">
        <f t="shared" ref="I34:I60" si="12">H34+2</f>
        <v>45403</v>
      </c>
      <c r="J34" s="51">
        <f t="shared" ref="J34:J60" si="13">I34+2</f>
        <v>45405</v>
      </c>
      <c r="K34" s="51">
        <f t="shared" ref="K34:K60" si="14">J34</f>
        <v>45405</v>
      </c>
      <c r="L34" s="51">
        <f t="shared" ref="L34:L60" si="15">K34+10</f>
        <v>45415</v>
      </c>
      <c r="M34" s="51">
        <f t="shared" ref="M34:M60" si="16">L34+1</f>
        <v>45416</v>
      </c>
      <c r="N34" s="29"/>
      <c r="O34" s="29"/>
    </row>
    <row r="35" ht="15.75" hidden="1" spans="1:15">
      <c r="A35" s="281" t="s">
        <v>1132</v>
      </c>
      <c r="B35" s="57" t="s">
        <v>1133</v>
      </c>
      <c r="C35" s="20">
        <v>45394</v>
      </c>
      <c r="D35" s="51">
        <f>C35+1</f>
        <v>45395</v>
      </c>
      <c r="E35" s="23" t="s">
        <v>39</v>
      </c>
      <c r="F35" s="23" t="s">
        <v>39</v>
      </c>
      <c r="G35" s="57" t="s">
        <v>1134</v>
      </c>
      <c r="H35" s="20">
        <v>45408</v>
      </c>
      <c r="I35" s="51">
        <f t="shared" si="12"/>
        <v>45410</v>
      </c>
      <c r="J35" s="51">
        <f t="shared" si="13"/>
        <v>45412</v>
      </c>
      <c r="K35" s="51">
        <f t="shared" si="14"/>
        <v>45412</v>
      </c>
      <c r="L35" s="51">
        <f t="shared" si="15"/>
        <v>45422</v>
      </c>
      <c r="M35" s="51">
        <f t="shared" si="16"/>
        <v>45423</v>
      </c>
      <c r="N35" s="29"/>
      <c r="O35" s="29"/>
    </row>
    <row r="36" ht="15.75" hidden="1" spans="1:15">
      <c r="A36" s="26" t="s">
        <v>1091</v>
      </c>
      <c r="B36" s="57" t="s">
        <v>1135</v>
      </c>
      <c r="C36" s="20">
        <v>45401</v>
      </c>
      <c r="D36" s="51">
        <f>C36+1</f>
        <v>45402</v>
      </c>
      <c r="E36" s="23" t="s">
        <v>39</v>
      </c>
      <c r="F36" s="23" t="s">
        <v>39</v>
      </c>
      <c r="G36" s="57" t="s">
        <v>1136</v>
      </c>
      <c r="H36" s="20">
        <v>45415</v>
      </c>
      <c r="I36" s="51">
        <f t="shared" si="12"/>
        <v>45417</v>
      </c>
      <c r="J36" s="51">
        <f t="shared" si="13"/>
        <v>45419</v>
      </c>
      <c r="K36" s="51">
        <f t="shared" si="14"/>
        <v>45419</v>
      </c>
      <c r="L36" s="51">
        <f t="shared" si="15"/>
        <v>45429</v>
      </c>
      <c r="M36" s="51">
        <f t="shared" si="16"/>
        <v>45430</v>
      </c>
      <c r="N36" s="29"/>
      <c r="O36" s="29"/>
    </row>
    <row r="37" ht="15.75" hidden="1" spans="1:15">
      <c r="A37" s="26" t="s">
        <v>1123</v>
      </c>
      <c r="B37" s="57" t="s">
        <v>1137</v>
      </c>
      <c r="C37" s="20">
        <v>45408</v>
      </c>
      <c r="D37" s="51">
        <f>C37+1</f>
        <v>45409</v>
      </c>
      <c r="E37" s="51">
        <f>D37+2</f>
        <v>45411</v>
      </c>
      <c r="F37" s="51">
        <f>E37</f>
        <v>45411</v>
      </c>
      <c r="G37" s="57" t="s">
        <v>1138</v>
      </c>
      <c r="H37" s="51">
        <f>F37+11</f>
        <v>45422</v>
      </c>
      <c r="I37" s="51">
        <f t="shared" si="12"/>
        <v>45424</v>
      </c>
      <c r="J37" s="51">
        <f t="shared" si="13"/>
        <v>45426</v>
      </c>
      <c r="K37" s="51">
        <f t="shared" si="14"/>
        <v>45426</v>
      </c>
      <c r="L37" s="51">
        <f t="shared" si="15"/>
        <v>45436</v>
      </c>
      <c r="M37" s="51">
        <f t="shared" si="16"/>
        <v>45437</v>
      </c>
      <c r="N37" s="29"/>
      <c r="O37" s="29"/>
    </row>
    <row r="38" ht="15.75" hidden="1" spans="1:15">
      <c r="A38" s="26" t="s">
        <v>1115</v>
      </c>
      <c r="B38" s="50" t="s">
        <v>1139</v>
      </c>
      <c r="C38" s="20">
        <v>45415</v>
      </c>
      <c r="D38" s="51">
        <f>C38+1</f>
        <v>45416</v>
      </c>
      <c r="E38" s="51">
        <f>D38+2</f>
        <v>45418</v>
      </c>
      <c r="F38" s="230" t="s">
        <v>1140</v>
      </c>
      <c r="G38" s="243"/>
      <c r="H38" s="243"/>
      <c r="I38" s="243"/>
      <c r="J38" s="243"/>
      <c r="K38" s="243"/>
      <c r="L38" s="243"/>
      <c r="M38" s="234"/>
      <c r="N38" s="29"/>
      <c r="O38" s="29"/>
    </row>
    <row r="39" ht="15.75" hidden="1" spans="1:15">
      <c r="A39" s="24" t="s">
        <v>1141</v>
      </c>
      <c r="B39" s="50" t="s">
        <v>1142</v>
      </c>
      <c r="C39" s="20"/>
      <c r="D39" s="51"/>
      <c r="E39" s="20">
        <v>45418</v>
      </c>
      <c r="F39" s="51">
        <f t="shared" ref="F39:F60" si="17">E39</f>
        <v>45418</v>
      </c>
      <c r="G39" s="52" t="s">
        <v>1143</v>
      </c>
      <c r="H39" s="20">
        <v>45429</v>
      </c>
      <c r="I39" s="51">
        <f t="shared" si="12"/>
        <v>45431</v>
      </c>
      <c r="J39" s="51">
        <f t="shared" si="13"/>
        <v>45433</v>
      </c>
      <c r="K39" s="51">
        <f t="shared" si="14"/>
        <v>45433</v>
      </c>
      <c r="L39" s="51">
        <f t="shared" si="15"/>
        <v>45443</v>
      </c>
      <c r="M39" s="51">
        <f t="shared" si="16"/>
        <v>45444</v>
      </c>
      <c r="N39" s="29"/>
      <c r="O39" s="29"/>
    </row>
    <row r="40" ht="15.75" hidden="1" spans="1:15">
      <c r="A40" s="26" t="s">
        <v>1132</v>
      </c>
      <c r="B40" s="57" t="s">
        <v>1144</v>
      </c>
      <c r="C40" s="20">
        <v>45422</v>
      </c>
      <c r="D40" s="51">
        <f t="shared" ref="D40:D60" si="18">C40+1</f>
        <v>45423</v>
      </c>
      <c r="E40" s="51">
        <f t="shared" ref="E40:E60" si="19">D40+2</f>
        <v>45425</v>
      </c>
      <c r="F40" s="51">
        <f t="shared" si="17"/>
        <v>45425</v>
      </c>
      <c r="G40" s="57" t="s">
        <v>1145</v>
      </c>
      <c r="H40" s="51">
        <f t="shared" ref="H40:H60" si="20">F40+11</f>
        <v>45436</v>
      </c>
      <c r="I40" s="51">
        <f t="shared" si="12"/>
        <v>45438</v>
      </c>
      <c r="J40" s="51">
        <f t="shared" si="13"/>
        <v>45440</v>
      </c>
      <c r="K40" s="291" t="s">
        <v>277</v>
      </c>
      <c r="L40" s="23" t="s">
        <v>39</v>
      </c>
      <c r="M40" s="23" t="s">
        <v>39</v>
      </c>
      <c r="N40" s="29"/>
      <c r="O40" s="29"/>
    </row>
    <row r="41" ht="15.75" hidden="1" spans="1:15">
      <c r="A41" s="26" t="s">
        <v>1091</v>
      </c>
      <c r="B41" s="57" t="s">
        <v>1146</v>
      </c>
      <c r="C41" s="20">
        <v>45429</v>
      </c>
      <c r="D41" s="51">
        <f t="shared" si="18"/>
        <v>45430</v>
      </c>
      <c r="E41" s="23" t="s">
        <v>39</v>
      </c>
      <c r="F41" s="23" t="s">
        <v>39</v>
      </c>
      <c r="G41" s="57" t="s">
        <v>1147</v>
      </c>
      <c r="H41" s="20">
        <v>45443</v>
      </c>
      <c r="I41" s="51">
        <f t="shared" si="12"/>
        <v>45445</v>
      </c>
      <c r="J41" s="51">
        <f t="shared" si="13"/>
        <v>45447</v>
      </c>
      <c r="K41" s="51">
        <f t="shared" si="14"/>
        <v>45447</v>
      </c>
      <c r="L41" s="51">
        <f t="shared" si="15"/>
        <v>45457</v>
      </c>
      <c r="M41" s="51">
        <f t="shared" si="16"/>
        <v>45458</v>
      </c>
      <c r="N41" s="29"/>
      <c r="O41" s="29"/>
    </row>
    <row r="42" ht="15.75" hidden="1" spans="1:15">
      <c r="A42" s="26" t="s">
        <v>1123</v>
      </c>
      <c r="B42" s="57" t="s">
        <v>1148</v>
      </c>
      <c r="C42" s="20">
        <v>45436</v>
      </c>
      <c r="D42" s="51">
        <f t="shared" si="18"/>
        <v>45437</v>
      </c>
      <c r="E42" s="51">
        <f t="shared" si="19"/>
        <v>45439</v>
      </c>
      <c r="F42" s="51">
        <f t="shared" si="17"/>
        <v>45439</v>
      </c>
      <c r="G42" s="57" t="s">
        <v>1149</v>
      </c>
      <c r="H42" s="51">
        <f t="shared" si="20"/>
        <v>45450</v>
      </c>
      <c r="I42" s="51">
        <f t="shared" si="12"/>
        <v>45452</v>
      </c>
      <c r="J42" s="51">
        <f t="shared" si="13"/>
        <v>45454</v>
      </c>
      <c r="K42" s="51">
        <f t="shared" si="14"/>
        <v>45454</v>
      </c>
      <c r="L42" s="51">
        <f t="shared" si="15"/>
        <v>45464</v>
      </c>
      <c r="M42" s="51">
        <f t="shared" si="16"/>
        <v>45465</v>
      </c>
      <c r="N42" s="29"/>
      <c r="O42" s="29"/>
    </row>
    <row r="43" ht="15.75" hidden="1" spans="1:15">
      <c r="A43" s="26" t="s">
        <v>1141</v>
      </c>
      <c r="B43" s="50" t="s">
        <v>1150</v>
      </c>
      <c r="C43" s="20">
        <v>45443</v>
      </c>
      <c r="D43" s="51">
        <f t="shared" si="18"/>
        <v>45444</v>
      </c>
      <c r="E43" s="51">
        <f t="shared" si="19"/>
        <v>45446</v>
      </c>
      <c r="F43" s="51">
        <f t="shared" si="17"/>
        <v>45446</v>
      </c>
      <c r="G43" s="50" t="s">
        <v>1151</v>
      </c>
      <c r="H43" s="51">
        <f t="shared" si="20"/>
        <v>45457</v>
      </c>
      <c r="I43" s="51">
        <f t="shared" si="12"/>
        <v>45459</v>
      </c>
      <c r="J43" s="51">
        <f t="shared" si="13"/>
        <v>45461</v>
      </c>
      <c r="K43" s="51">
        <f t="shared" si="14"/>
        <v>45461</v>
      </c>
      <c r="L43" s="51">
        <f t="shared" si="15"/>
        <v>45471</v>
      </c>
      <c r="M43" s="51">
        <f t="shared" si="16"/>
        <v>45472</v>
      </c>
      <c r="N43" s="29"/>
      <c r="O43" s="29"/>
    </row>
    <row r="44" ht="15.75" hidden="1" spans="1:15">
      <c r="A44" s="24" t="s">
        <v>1152</v>
      </c>
      <c r="B44" s="57" t="s">
        <v>1153</v>
      </c>
      <c r="C44" s="20">
        <v>45450</v>
      </c>
      <c r="D44" s="51">
        <f t="shared" si="18"/>
        <v>45451</v>
      </c>
      <c r="E44" s="51">
        <f t="shared" si="19"/>
        <v>45453</v>
      </c>
      <c r="F44" s="51">
        <f t="shared" si="17"/>
        <v>45453</v>
      </c>
      <c r="G44" s="57" t="s">
        <v>1154</v>
      </c>
      <c r="H44" s="51">
        <f t="shared" si="20"/>
        <v>45464</v>
      </c>
      <c r="I44" s="51">
        <f t="shared" si="12"/>
        <v>45466</v>
      </c>
      <c r="J44" s="51">
        <f t="shared" si="13"/>
        <v>45468</v>
      </c>
      <c r="K44" s="51">
        <f t="shared" si="14"/>
        <v>45468</v>
      </c>
      <c r="L44" s="51">
        <f t="shared" si="15"/>
        <v>45478</v>
      </c>
      <c r="M44" s="51">
        <f t="shared" si="16"/>
        <v>45479</v>
      </c>
      <c r="N44" s="29"/>
      <c r="O44" s="29"/>
    </row>
    <row r="45" ht="15.75" hidden="1" spans="1:15">
      <c r="A45" s="26" t="s">
        <v>1091</v>
      </c>
      <c r="B45" s="57" t="s">
        <v>1155</v>
      </c>
      <c r="C45" s="20">
        <v>45457</v>
      </c>
      <c r="D45" s="51">
        <f t="shared" si="18"/>
        <v>45458</v>
      </c>
      <c r="E45" s="51">
        <f t="shared" si="19"/>
        <v>45460</v>
      </c>
      <c r="F45" s="51">
        <f t="shared" si="17"/>
        <v>45460</v>
      </c>
      <c r="G45" s="57" t="s">
        <v>1156</v>
      </c>
      <c r="H45" s="51">
        <f t="shared" si="20"/>
        <v>45471</v>
      </c>
      <c r="I45" s="51">
        <f t="shared" si="12"/>
        <v>45473</v>
      </c>
      <c r="J45" s="51">
        <f t="shared" si="13"/>
        <v>45475</v>
      </c>
      <c r="K45" s="51">
        <f t="shared" si="14"/>
        <v>45475</v>
      </c>
      <c r="L45" s="51">
        <f t="shared" si="15"/>
        <v>45485</v>
      </c>
      <c r="M45" s="51">
        <f t="shared" si="16"/>
        <v>45486</v>
      </c>
      <c r="N45" s="29"/>
      <c r="O45" s="29"/>
    </row>
    <row r="46" ht="15.75" hidden="1" spans="1:15">
      <c r="A46" s="26" t="s">
        <v>1123</v>
      </c>
      <c r="B46" s="57" t="s">
        <v>1157</v>
      </c>
      <c r="C46" s="20">
        <v>45464</v>
      </c>
      <c r="D46" s="51">
        <f t="shared" si="18"/>
        <v>45465</v>
      </c>
      <c r="E46" s="51">
        <f t="shared" si="19"/>
        <v>45467</v>
      </c>
      <c r="F46" s="51">
        <f t="shared" si="17"/>
        <v>45467</v>
      </c>
      <c r="G46" s="57" t="s">
        <v>1158</v>
      </c>
      <c r="H46" s="51">
        <f t="shared" si="20"/>
        <v>45478</v>
      </c>
      <c r="I46" s="51">
        <f t="shared" si="12"/>
        <v>45480</v>
      </c>
      <c r="J46" s="51">
        <f t="shared" si="13"/>
        <v>45482</v>
      </c>
      <c r="K46" s="51">
        <f t="shared" si="14"/>
        <v>45482</v>
      </c>
      <c r="L46" s="51">
        <f t="shared" si="15"/>
        <v>45492</v>
      </c>
      <c r="M46" s="51">
        <f t="shared" si="16"/>
        <v>45493</v>
      </c>
      <c r="N46" s="29"/>
      <c r="O46" s="29"/>
    </row>
    <row r="47" ht="15.75" hidden="1" spans="1:15">
      <c r="A47" s="26" t="s">
        <v>1141</v>
      </c>
      <c r="B47" s="50" t="s">
        <v>1159</v>
      </c>
      <c r="C47" s="20">
        <v>45471</v>
      </c>
      <c r="D47" s="51">
        <f t="shared" si="18"/>
        <v>45472</v>
      </c>
      <c r="E47" s="51">
        <f t="shared" si="19"/>
        <v>45474</v>
      </c>
      <c r="F47" s="51">
        <f t="shared" si="17"/>
        <v>45474</v>
      </c>
      <c r="G47" s="50" t="s">
        <v>1160</v>
      </c>
      <c r="H47" s="51">
        <f t="shared" si="20"/>
        <v>45485</v>
      </c>
      <c r="I47" s="51">
        <f t="shared" si="12"/>
        <v>45487</v>
      </c>
      <c r="J47" s="51">
        <f t="shared" si="13"/>
        <v>45489</v>
      </c>
      <c r="K47" s="51">
        <f t="shared" si="14"/>
        <v>45489</v>
      </c>
      <c r="L47" s="51">
        <f t="shared" si="15"/>
        <v>45499</v>
      </c>
      <c r="M47" s="51">
        <f t="shared" si="16"/>
        <v>45500</v>
      </c>
      <c r="N47" s="29"/>
      <c r="O47" s="29"/>
    </row>
    <row r="48" ht="15.75" hidden="1" spans="1:15">
      <c r="A48" s="26" t="s">
        <v>1152</v>
      </c>
      <c r="B48" s="57" t="s">
        <v>1161</v>
      </c>
      <c r="C48" s="20">
        <v>45478</v>
      </c>
      <c r="D48" s="51">
        <f t="shared" si="18"/>
        <v>45479</v>
      </c>
      <c r="E48" s="51">
        <f t="shared" si="19"/>
        <v>45481</v>
      </c>
      <c r="F48" s="51">
        <f t="shared" si="17"/>
        <v>45481</v>
      </c>
      <c r="G48" s="57" t="s">
        <v>1162</v>
      </c>
      <c r="H48" s="51">
        <f t="shared" si="20"/>
        <v>45492</v>
      </c>
      <c r="I48" s="51">
        <f t="shared" si="12"/>
        <v>45494</v>
      </c>
      <c r="J48" s="51">
        <f t="shared" si="13"/>
        <v>45496</v>
      </c>
      <c r="K48" s="51">
        <f t="shared" si="14"/>
        <v>45496</v>
      </c>
      <c r="L48" s="51">
        <f t="shared" si="15"/>
        <v>45506</v>
      </c>
      <c r="M48" s="51">
        <f t="shared" si="16"/>
        <v>45507</v>
      </c>
      <c r="N48" s="29"/>
      <c r="O48" s="29"/>
    </row>
    <row r="49" ht="15.75" hidden="1" spans="1:15">
      <c r="A49" s="26" t="s">
        <v>1091</v>
      </c>
      <c r="B49" s="57" t="s">
        <v>1163</v>
      </c>
      <c r="C49" s="20">
        <v>45485</v>
      </c>
      <c r="D49" s="51">
        <f t="shared" si="18"/>
        <v>45486</v>
      </c>
      <c r="E49" s="51">
        <f t="shared" si="19"/>
        <v>45488</v>
      </c>
      <c r="F49" s="51">
        <f t="shared" si="17"/>
        <v>45488</v>
      </c>
      <c r="G49" s="57" t="s">
        <v>1164</v>
      </c>
      <c r="H49" s="51">
        <f t="shared" si="20"/>
        <v>45499</v>
      </c>
      <c r="I49" s="51">
        <f t="shared" si="12"/>
        <v>45501</v>
      </c>
      <c r="J49" s="51">
        <f t="shared" si="13"/>
        <v>45503</v>
      </c>
      <c r="K49" s="51">
        <f t="shared" si="14"/>
        <v>45503</v>
      </c>
      <c r="L49" s="51">
        <f t="shared" si="15"/>
        <v>45513</v>
      </c>
      <c r="M49" s="51">
        <f t="shared" si="16"/>
        <v>45514</v>
      </c>
      <c r="N49" s="29"/>
      <c r="O49" s="29"/>
    </row>
    <row r="50" ht="15.75" hidden="1" spans="1:15">
      <c r="A50" s="26" t="s">
        <v>1123</v>
      </c>
      <c r="B50" s="57" t="s">
        <v>1165</v>
      </c>
      <c r="C50" s="20">
        <v>45492</v>
      </c>
      <c r="D50" s="51">
        <f t="shared" si="18"/>
        <v>45493</v>
      </c>
      <c r="E50" s="51">
        <f t="shared" si="19"/>
        <v>45495</v>
      </c>
      <c r="F50" s="51">
        <f t="shared" si="17"/>
        <v>45495</v>
      </c>
      <c r="G50" s="57" t="s">
        <v>1166</v>
      </c>
      <c r="H50" s="51">
        <f t="shared" si="20"/>
        <v>45506</v>
      </c>
      <c r="I50" s="51">
        <f t="shared" si="12"/>
        <v>45508</v>
      </c>
      <c r="J50" s="51">
        <f t="shared" si="13"/>
        <v>45510</v>
      </c>
      <c r="K50" s="51">
        <f t="shared" si="14"/>
        <v>45510</v>
      </c>
      <c r="L50" s="51">
        <f t="shared" si="15"/>
        <v>45520</v>
      </c>
      <c r="M50" s="51">
        <f t="shared" si="16"/>
        <v>45521</v>
      </c>
      <c r="N50" s="29"/>
      <c r="O50" s="29"/>
    </row>
    <row r="51" ht="15.75" hidden="1" spans="1:15">
      <c r="A51" s="26" t="s">
        <v>1141</v>
      </c>
      <c r="B51" s="50" t="s">
        <v>1167</v>
      </c>
      <c r="C51" s="20">
        <v>45499</v>
      </c>
      <c r="D51" s="51">
        <f t="shared" si="18"/>
        <v>45500</v>
      </c>
      <c r="E51" s="51">
        <f t="shared" si="19"/>
        <v>45502</v>
      </c>
      <c r="F51" s="51">
        <f t="shared" si="17"/>
        <v>45502</v>
      </c>
      <c r="G51" s="50" t="s">
        <v>1168</v>
      </c>
      <c r="H51" s="51">
        <f t="shared" si="20"/>
        <v>45513</v>
      </c>
      <c r="I51" s="51">
        <f t="shared" si="12"/>
        <v>45515</v>
      </c>
      <c r="J51" s="51">
        <f t="shared" si="13"/>
        <v>45517</v>
      </c>
      <c r="K51" s="51">
        <f t="shared" si="14"/>
        <v>45517</v>
      </c>
      <c r="L51" s="51">
        <f t="shared" si="15"/>
        <v>45527</v>
      </c>
      <c r="M51" s="51">
        <f t="shared" si="16"/>
        <v>45528</v>
      </c>
      <c r="N51" s="29"/>
      <c r="O51" s="29"/>
    </row>
    <row r="52" ht="15.75" hidden="1" spans="1:15">
      <c r="A52" s="26" t="s">
        <v>1152</v>
      </c>
      <c r="B52" s="115" t="s">
        <v>1169</v>
      </c>
      <c r="C52" s="97">
        <v>45506</v>
      </c>
      <c r="D52" s="124">
        <f t="shared" si="18"/>
        <v>45507</v>
      </c>
      <c r="E52" s="124">
        <f t="shared" si="19"/>
        <v>45509</v>
      </c>
      <c r="F52" s="124">
        <f t="shared" si="17"/>
        <v>45509</v>
      </c>
      <c r="G52" s="115" t="s">
        <v>1170</v>
      </c>
      <c r="H52" s="124">
        <f t="shared" si="20"/>
        <v>45520</v>
      </c>
      <c r="I52" s="124">
        <f t="shared" si="12"/>
        <v>45522</v>
      </c>
      <c r="J52" s="124">
        <f t="shared" si="13"/>
        <v>45524</v>
      </c>
      <c r="K52" s="124">
        <f t="shared" si="14"/>
        <v>45524</v>
      </c>
      <c r="L52" s="124">
        <f t="shared" si="15"/>
        <v>45534</v>
      </c>
      <c r="M52" s="124">
        <f t="shared" si="16"/>
        <v>45535</v>
      </c>
      <c r="N52" s="29"/>
      <c r="O52" s="29"/>
    </row>
    <row r="53" ht="15.75" hidden="1" spans="1:15">
      <c r="A53" s="26" t="s">
        <v>1091</v>
      </c>
      <c r="B53" s="57" t="s">
        <v>1171</v>
      </c>
      <c r="C53" s="20">
        <v>45513</v>
      </c>
      <c r="D53" s="51">
        <f t="shared" si="18"/>
        <v>45514</v>
      </c>
      <c r="E53" s="51">
        <f t="shared" si="19"/>
        <v>45516</v>
      </c>
      <c r="F53" s="51">
        <f t="shared" si="17"/>
        <v>45516</v>
      </c>
      <c r="G53" s="57" t="s">
        <v>1172</v>
      </c>
      <c r="H53" s="51">
        <f t="shared" si="20"/>
        <v>45527</v>
      </c>
      <c r="I53" s="51">
        <f t="shared" si="12"/>
        <v>45529</v>
      </c>
      <c r="J53" s="51">
        <f t="shared" si="13"/>
        <v>45531</v>
      </c>
      <c r="K53" s="51">
        <f t="shared" si="14"/>
        <v>45531</v>
      </c>
      <c r="L53" s="51">
        <f t="shared" si="15"/>
        <v>45541</v>
      </c>
      <c r="M53" s="51">
        <f t="shared" si="16"/>
        <v>45542</v>
      </c>
      <c r="N53" s="29"/>
      <c r="O53" s="29"/>
    </row>
    <row r="54" ht="15.75" hidden="1" spans="1:15">
      <c r="A54" s="26" t="s">
        <v>1123</v>
      </c>
      <c r="B54" s="115" t="s">
        <v>1173</v>
      </c>
      <c r="C54" s="20">
        <v>45520</v>
      </c>
      <c r="D54" s="51">
        <f t="shared" si="18"/>
        <v>45521</v>
      </c>
      <c r="E54" s="51">
        <f t="shared" si="19"/>
        <v>45523</v>
      </c>
      <c r="F54" s="51">
        <f t="shared" si="17"/>
        <v>45523</v>
      </c>
      <c r="G54" s="115" t="s">
        <v>1174</v>
      </c>
      <c r="H54" s="51">
        <f t="shared" si="20"/>
        <v>45534</v>
      </c>
      <c r="I54" s="51">
        <f t="shared" si="12"/>
        <v>45536</v>
      </c>
      <c r="J54" s="51">
        <f t="shared" si="13"/>
        <v>45538</v>
      </c>
      <c r="K54" s="51">
        <f t="shared" si="14"/>
        <v>45538</v>
      </c>
      <c r="L54" s="51">
        <f t="shared" si="15"/>
        <v>45548</v>
      </c>
      <c r="M54" s="51">
        <f t="shared" si="16"/>
        <v>45549</v>
      </c>
      <c r="N54" s="29"/>
      <c r="O54" s="29"/>
    </row>
    <row r="55" ht="15.75" hidden="1" spans="1:15">
      <c r="A55" s="26" t="s">
        <v>1141</v>
      </c>
      <c r="B55" s="50" t="s">
        <v>1175</v>
      </c>
      <c r="C55" s="20">
        <v>45527</v>
      </c>
      <c r="D55" s="51">
        <f t="shared" si="18"/>
        <v>45528</v>
      </c>
      <c r="E55" s="51">
        <f t="shared" si="19"/>
        <v>45530</v>
      </c>
      <c r="F55" s="51">
        <f t="shared" si="17"/>
        <v>45530</v>
      </c>
      <c r="G55" s="50" t="s">
        <v>1176</v>
      </c>
      <c r="H55" s="51">
        <f t="shared" si="20"/>
        <v>45541</v>
      </c>
      <c r="I55" s="51">
        <f t="shared" si="12"/>
        <v>45543</v>
      </c>
      <c r="J55" s="51">
        <f t="shared" si="13"/>
        <v>45545</v>
      </c>
      <c r="K55" s="51">
        <f t="shared" si="14"/>
        <v>45545</v>
      </c>
      <c r="L55" s="51">
        <f t="shared" si="15"/>
        <v>45555</v>
      </c>
      <c r="M55" s="51">
        <f t="shared" si="16"/>
        <v>45556</v>
      </c>
      <c r="N55" s="29"/>
      <c r="O55" s="29"/>
    </row>
    <row r="56" ht="15.75" hidden="1" spans="1:15">
      <c r="A56" s="26" t="s">
        <v>1152</v>
      </c>
      <c r="B56" s="115" t="s">
        <v>1177</v>
      </c>
      <c r="C56" s="20">
        <v>45534</v>
      </c>
      <c r="D56" s="51">
        <f t="shared" si="18"/>
        <v>45535</v>
      </c>
      <c r="E56" s="51">
        <f t="shared" si="19"/>
        <v>45537</v>
      </c>
      <c r="F56" s="51">
        <f t="shared" si="17"/>
        <v>45537</v>
      </c>
      <c r="G56" s="115" t="s">
        <v>1178</v>
      </c>
      <c r="H56" s="51">
        <f t="shared" si="20"/>
        <v>45548</v>
      </c>
      <c r="I56" s="51">
        <f t="shared" si="12"/>
        <v>45550</v>
      </c>
      <c r="J56" s="51">
        <f t="shared" si="13"/>
        <v>45552</v>
      </c>
      <c r="K56" s="51">
        <f t="shared" si="14"/>
        <v>45552</v>
      </c>
      <c r="L56" s="51">
        <f t="shared" si="15"/>
        <v>45562</v>
      </c>
      <c r="M56" s="51">
        <f t="shared" si="16"/>
        <v>45563</v>
      </c>
      <c r="N56" s="29"/>
      <c r="O56" s="29"/>
    </row>
    <row r="57" ht="15.75" hidden="1" spans="1:15">
      <c r="A57" s="26" t="s">
        <v>1091</v>
      </c>
      <c r="B57" s="50" t="s">
        <v>1179</v>
      </c>
      <c r="C57" s="69">
        <v>45541</v>
      </c>
      <c r="D57" s="218">
        <f t="shared" si="18"/>
        <v>45542</v>
      </c>
      <c r="E57" s="218">
        <f t="shared" si="19"/>
        <v>45544</v>
      </c>
      <c r="F57" s="218">
        <f t="shared" si="17"/>
        <v>45544</v>
      </c>
      <c r="G57" s="50" t="s">
        <v>1180</v>
      </c>
      <c r="H57" s="218">
        <f t="shared" si="20"/>
        <v>45555</v>
      </c>
      <c r="I57" s="218">
        <f t="shared" si="12"/>
        <v>45557</v>
      </c>
      <c r="J57" s="218">
        <f t="shared" si="13"/>
        <v>45559</v>
      </c>
      <c r="K57" s="218">
        <f t="shared" si="14"/>
        <v>45559</v>
      </c>
      <c r="L57" s="218">
        <f t="shared" si="15"/>
        <v>45569</v>
      </c>
      <c r="M57" s="218">
        <f t="shared" si="16"/>
        <v>45570</v>
      </c>
      <c r="N57" s="29"/>
      <c r="O57" s="29"/>
    </row>
    <row r="58" ht="15.75" hidden="1" spans="1:15">
      <c r="A58" s="26" t="s">
        <v>1123</v>
      </c>
      <c r="B58" s="115" t="s">
        <v>1181</v>
      </c>
      <c r="C58" s="20">
        <v>45548</v>
      </c>
      <c r="D58" s="51">
        <f t="shared" si="18"/>
        <v>45549</v>
      </c>
      <c r="E58" s="51">
        <f t="shared" si="19"/>
        <v>45551</v>
      </c>
      <c r="F58" s="51">
        <f t="shared" si="17"/>
        <v>45551</v>
      </c>
      <c r="G58" s="115" t="s">
        <v>1182</v>
      </c>
      <c r="H58" s="51">
        <f t="shared" si="20"/>
        <v>45562</v>
      </c>
      <c r="I58" s="51">
        <f t="shared" si="12"/>
        <v>45564</v>
      </c>
      <c r="J58" s="51">
        <f t="shared" si="13"/>
        <v>45566</v>
      </c>
      <c r="K58" s="51">
        <f t="shared" si="14"/>
        <v>45566</v>
      </c>
      <c r="L58" s="51">
        <f t="shared" si="15"/>
        <v>45576</v>
      </c>
      <c r="M58" s="51">
        <f t="shared" si="16"/>
        <v>45577</v>
      </c>
      <c r="N58" s="29"/>
      <c r="O58" s="29"/>
    </row>
    <row r="59" ht="15.75" hidden="1" spans="1:15">
      <c r="A59" s="26" t="s">
        <v>1141</v>
      </c>
      <c r="B59" s="50" t="s">
        <v>1183</v>
      </c>
      <c r="C59" s="20">
        <v>45555</v>
      </c>
      <c r="D59" s="51">
        <f t="shared" si="18"/>
        <v>45556</v>
      </c>
      <c r="E59" s="51">
        <f t="shared" si="19"/>
        <v>45558</v>
      </c>
      <c r="F59" s="51">
        <f t="shared" si="17"/>
        <v>45558</v>
      </c>
      <c r="G59" s="50" t="s">
        <v>1184</v>
      </c>
      <c r="H59" s="51">
        <f t="shared" si="20"/>
        <v>45569</v>
      </c>
      <c r="I59" s="51">
        <f t="shared" si="12"/>
        <v>45571</v>
      </c>
      <c r="J59" s="51">
        <f t="shared" si="13"/>
        <v>45573</v>
      </c>
      <c r="K59" s="51">
        <f t="shared" si="14"/>
        <v>45573</v>
      </c>
      <c r="L59" s="51">
        <f t="shared" si="15"/>
        <v>45583</v>
      </c>
      <c r="M59" s="51">
        <f t="shared" si="16"/>
        <v>45584</v>
      </c>
      <c r="N59" s="29"/>
      <c r="O59" s="29"/>
    </row>
    <row r="60" ht="15.75" hidden="1" spans="1:15">
      <c r="A60" s="26" t="s">
        <v>1152</v>
      </c>
      <c r="B60" s="115" t="s">
        <v>1185</v>
      </c>
      <c r="C60" s="20">
        <v>45562</v>
      </c>
      <c r="D60" s="51">
        <f t="shared" si="18"/>
        <v>45563</v>
      </c>
      <c r="E60" s="51">
        <f t="shared" si="19"/>
        <v>45565</v>
      </c>
      <c r="F60" s="51">
        <f t="shared" si="17"/>
        <v>45565</v>
      </c>
      <c r="G60" s="115" t="s">
        <v>1186</v>
      </c>
      <c r="H60" s="51">
        <f t="shared" si="20"/>
        <v>45576</v>
      </c>
      <c r="I60" s="51">
        <f t="shared" si="12"/>
        <v>45578</v>
      </c>
      <c r="J60" s="51">
        <f t="shared" si="13"/>
        <v>45580</v>
      </c>
      <c r="K60" s="51">
        <f t="shared" si="14"/>
        <v>45580</v>
      </c>
      <c r="L60" s="51">
        <f t="shared" si="15"/>
        <v>45590</v>
      </c>
      <c r="M60" s="51">
        <f t="shared" si="16"/>
        <v>45591</v>
      </c>
      <c r="N60" s="29"/>
      <c r="O60" s="29"/>
    </row>
    <row r="61" ht="15.75" hidden="1" spans="1:15">
      <c r="A61" s="282" t="s">
        <v>516</v>
      </c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92"/>
      <c r="N61" s="29"/>
      <c r="O61" s="29"/>
    </row>
    <row r="62" ht="15.75" hidden="1" spans="1:15">
      <c r="A62" s="26" t="s">
        <v>1091</v>
      </c>
      <c r="B62" s="50" t="s">
        <v>1187</v>
      </c>
      <c r="C62" s="20">
        <v>45576</v>
      </c>
      <c r="D62" s="51">
        <f t="shared" ref="D62:D78" si="21">C62+1</f>
        <v>45577</v>
      </c>
      <c r="E62" s="51">
        <f t="shared" ref="E62:E78" si="22">D62+2</f>
        <v>45579</v>
      </c>
      <c r="F62" s="51">
        <f t="shared" ref="F62:F78" si="23">E62</f>
        <v>45579</v>
      </c>
      <c r="G62" s="50" t="s">
        <v>1188</v>
      </c>
      <c r="H62" s="51">
        <f t="shared" ref="H62:H78" si="24">F62+11</f>
        <v>45590</v>
      </c>
      <c r="I62" s="51">
        <f t="shared" ref="I62:I78" si="25">H62+2</f>
        <v>45592</v>
      </c>
      <c r="J62" s="51">
        <f t="shared" ref="J62:J78" si="26">I62+2</f>
        <v>45594</v>
      </c>
      <c r="K62" s="51">
        <f t="shared" ref="K62:K78" si="27">J62</f>
        <v>45594</v>
      </c>
      <c r="L62" s="51">
        <f t="shared" ref="L62:L78" si="28">K62+10</f>
        <v>45604</v>
      </c>
      <c r="M62" s="51">
        <f t="shared" ref="M62:M78" si="29">L62+1</f>
        <v>45605</v>
      </c>
      <c r="N62" s="29"/>
      <c r="O62" s="29"/>
    </row>
    <row r="63" ht="15.75" hidden="1" spans="1:15">
      <c r="A63" s="26" t="s">
        <v>1123</v>
      </c>
      <c r="B63" s="115" t="s">
        <v>1189</v>
      </c>
      <c r="C63" s="20">
        <v>45583</v>
      </c>
      <c r="D63" s="51">
        <f t="shared" si="21"/>
        <v>45584</v>
      </c>
      <c r="E63" s="51">
        <f t="shared" si="22"/>
        <v>45586</v>
      </c>
      <c r="F63" s="51">
        <f t="shared" si="23"/>
        <v>45586</v>
      </c>
      <c r="G63" s="115" t="s">
        <v>1190</v>
      </c>
      <c r="H63" s="51">
        <f t="shared" si="24"/>
        <v>45597</v>
      </c>
      <c r="I63" s="51">
        <f t="shared" si="25"/>
        <v>45599</v>
      </c>
      <c r="J63" s="51">
        <f t="shared" si="26"/>
        <v>45601</v>
      </c>
      <c r="K63" s="51">
        <f t="shared" si="27"/>
        <v>45601</v>
      </c>
      <c r="L63" s="51">
        <f t="shared" si="28"/>
        <v>45611</v>
      </c>
      <c r="M63" s="51">
        <f t="shared" si="29"/>
        <v>45612</v>
      </c>
      <c r="N63" s="29"/>
      <c r="O63" s="29"/>
    </row>
    <row r="64" ht="15.75" hidden="1" spans="1:15">
      <c r="A64" s="26" t="s">
        <v>1141</v>
      </c>
      <c r="B64" s="50" t="s">
        <v>1191</v>
      </c>
      <c r="C64" s="20">
        <v>45590</v>
      </c>
      <c r="D64" s="51">
        <f t="shared" si="21"/>
        <v>45591</v>
      </c>
      <c r="E64" s="23" t="s">
        <v>39</v>
      </c>
      <c r="F64" s="23" t="s">
        <v>39</v>
      </c>
      <c r="G64" s="50" t="s">
        <v>1192</v>
      </c>
      <c r="H64" s="69">
        <v>45604</v>
      </c>
      <c r="I64" s="51">
        <f t="shared" si="25"/>
        <v>45606</v>
      </c>
      <c r="J64" s="51">
        <f t="shared" si="26"/>
        <v>45608</v>
      </c>
      <c r="K64" s="51">
        <f t="shared" si="27"/>
        <v>45608</v>
      </c>
      <c r="L64" s="51">
        <f t="shared" si="28"/>
        <v>45618</v>
      </c>
      <c r="M64" s="51">
        <f t="shared" si="29"/>
        <v>45619</v>
      </c>
      <c r="N64" s="29"/>
      <c r="O64" s="29"/>
    </row>
    <row r="65" ht="15.75" hidden="1" spans="1:15">
      <c r="A65" s="26" t="s">
        <v>1152</v>
      </c>
      <c r="B65" s="115" t="s">
        <v>1193</v>
      </c>
      <c r="C65" s="20">
        <v>45597</v>
      </c>
      <c r="D65" s="51">
        <f t="shared" si="21"/>
        <v>45598</v>
      </c>
      <c r="E65" s="51">
        <f t="shared" si="22"/>
        <v>45600</v>
      </c>
      <c r="F65" s="51">
        <f t="shared" si="23"/>
        <v>45600</v>
      </c>
      <c r="G65" s="115" t="s">
        <v>1194</v>
      </c>
      <c r="H65" s="51">
        <f t="shared" si="24"/>
        <v>45611</v>
      </c>
      <c r="I65" s="51">
        <f t="shared" si="25"/>
        <v>45613</v>
      </c>
      <c r="J65" s="51">
        <f t="shared" si="26"/>
        <v>45615</v>
      </c>
      <c r="K65" s="51">
        <f t="shared" si="27"/>
        <v>45615</v>
      </c>
      <c r="L65" s="51">
        <f t="shared" si="28"/>
        <v>45625</v>
      </c>
      <c r="M65" s="51">
        <f t="shared" si="29"/>
        <v>45626</v>
      </c>
      <c r="N65" s="29"/>
      <c r="O65" s="29"/>
    </row>
    <row r="66" ht="15.75" hidden="1" spans="1:15">
      <c r="A66" s="26" t="s">
        <v>1091</v>
      </c>
      <c r="B66" s="50" t="s">
        <v>1195</v>
      </c>
      <c r="C66" s="69">
        <v>45604</v>
      </c>
      <c r="D66" s="218">
        <f t="shared" si="21"/>
        <v>45605</v>
      </c>
      <c r="E66" s="23" t="s">
        <v>39</v>
      </c>
      <c r="F66" s="23" t="s">
        <v>39</v>
      </c>
      <c r="G66" s="50" t="s">
        <v>1196</v>
      </c>
      <c r="H66" s="20">
        <v>45618</v>
      </c>
      <c r="I66" s="218">
        <f t="shared" si="25"/>
        <v>45620</v>
      </c>
      <c r="J66" s="218">
        <f t="shared" si="26"/>
        <v>45622</v>
      </c>
      <c r="K66" s="218">
        <f t="shared" si="27"/>
        <v>45622</v>
      </c>
      <c r="L66" s="218">
        <f t="shared" si="28"/>
        <v>45632</v>
      </c>
      <c r="M66" s="218">
        <f t="shared" si="29"/>
        <v>45633</v>
      </c>
      <c r="N66" s="29"/>
      <c r="O66" s="29"/>
    </row>
    <row r="67" ht="15.75" spans="1:15">
      <c r="A67" s="26" t="s">
        <v>1123</v>
      </c>
      <c r="B67" s="115" t="s">
        <v>1197</v>
      </c>
      <c r="C67" s="20">
        <v>45611</v>
      </c>
      <c r="D67" s="51">
        <f t="shared" si="21"/>
        <v>45612</v>
      </c>
      <c r="E67" s="51">
        <f t="shared" si="22"/>
        <v>45614</v>
      </c>
      <c r="F67" s="51">
        <f t="shared" si="23"/>
        <v>45614</v>
      </c>
      <c r="G67" s="115" t="s">
        <v>1198</v>
      </c>
      <c r="H67" s="51">
        <f t="shared" si="24"/>
        <v>45625</v>
      </c>
      <c r="I67" s="51">
        <f t="shared" si="25"/>
        <v>45627</v>
      </c>
      <c r="J67" s="51">
        <f t="shared" si="26"/>
        <v>45629</v>
      </c>
      <c r="K67" s="51">
        <f t="shared" si="27"/>
        <v>45629</v>
      </c>
      <c r="L67" s="51">
        <f t="shared" si="28"/>
        <v>45639</v>
      </c>
      <c r="M67" s="51">
        <f t="shared" si="29"/>
        <v>45640</v>
      </c>
      <c r="N67" s="29"/>
      <c r="O67" s="29"/>
    </row>
    <row r="68" ht="15.75" spans="1:15">
      <c r="A68" s="26" t="s">
        <v>1141</v>
      </c>
      <c r="B68" s="50" t="s">
        <v>1199</v>
      </c>
      <c r="C68" s="20">
        <v>45618</v>
      </c>
      <c r="D68" s="51">
        <f t="shared" si="21"/>
        <v>45619</v>
      </c>
      <c r="E68" s="51">
        <f t="shared" si="22"/>
        <v>45621</v>
      </c>
      <c r="F68" s="51">
        <f t="shared" si="23"/>
        <v>45621</v>
      </c>
      <c r="G68" s="50" t="s">
        <v>1200</v>
      </c>
      <c r="H68" s="51">
        <f t="shared" si="24"/>
        <v>45632</v>
      </c>
      <c r="I68" s="51">
        <f t="shared" si="25"/>
        <v>45634</v>
      </c>
      <c r="J68" s="51">
        <f t="shared" si="26"/>
        <v>45636</v>
      </c>
      <c r="K68" s="51">
        <f t="shared" si="27"/>
        <v>45636</v>
      </c>
      <c r="L68" s="51">
        <f t="shared" si="28"/>
        <v>45646</v>
      </c>
      <c r="M68" s="51">
        <f t="shared" si="29"/>
        <v>45647</v>
      </c>
      <c r="N68" s="29"/>
      <c r="O68" s="29"/>
    </row>
    <row r="69" ht="15.75" spans="1:15">
      <c r="A69" s="26" t="s">
        <v>1152</v>
      </c>
      <c r="B69" s="115" t="s">
        <v>1201</v>
      </c>
      <c r="C69" s="20">
        <v>45625</v>
      </c>
      <c r="D69" s="51">
        <f t="shared" si="21"/>
        <v>45626</v>
      </c>
      <c r="E69" s="51">
        <f t="shared" si="22"/>
        <v>45628</v>
      </c>
      <c r="F69" s="51">
        <f t="shared" si="23"/>
        <v>45628</v>
      </c>
      <c r="G69" s="115" t="s">
        <v>1202</v>
      </c>
      <c r="H69" s="51">
        <f t="shared" si="24"/>
        <v>45639</v>
      </c>
      <c r="I69" s="51">
        <f t="shared" si="25"/>
        <v>45641</v>
      </c>
      <c r="J69" s="51">
        <f t="shared" si="26"/>
        <v>45643</v>
      </c>
      <c r="K69" s="51">
        <f t="shared" si="27"/>
        <v>45643</v>
      </c>
      <c r="L69" s="51">
        <f t="shared" si="28"/>
        <v>45653</v>
      </c>
      <c r="M69" s="51">
        <f t="shared" si="29"/>
        <v>45654</v>
      </c>
      <c r="N69" s="29"/>
      <c r="O69" s="29"/>
    </row>
    <row r="70" ht="15.75" spans="1:15">
      <c r="A70" s="26" t="s">
        <v>1091</v>
      </c>
      <c r="B70" s="139" t="s">
        <v>1203</v>
      </c>
      <c r="C70" s="97">
        <v>45632</v>
      </c>
      <c r="D70" s="124">
        <f t="shared" si="21"/>
        <v>45633</v>
      </c>
      <c r="E70" s="124">
        <f t="shared" si="22"/>
        <v>45635</v>
      </c>
      <c r="F70" s="124">
        <f t="shared" si="23"/>
        <v>45635</v>
      </c>
      <c r="G70" s="139" t="s">
        <v>1204</v>
      </c>
      <c r="H70" s="124">
        <f t="shared" si="24"/>
        <v>45646</v>
      </c>
      <c r="I70" s="124">
        <f t="shared" si="25"/>
        <v>45648</v>
      </c>
      <c r="J70" s="124">
        <f t="shared" si="26"/>
        <v>45650</v>
      </c>
      <c r="K70" s="124">
        <f t="shared" si="27"/>
        <v>45650</v>
      </c>
      <c r="L70" s="124">
        <f t="shared" si="28"/>
        <v>45660</v>
      </c>
      <c r="M70" s="124">
        <f t="shared" si="29"/>
        <v>45661</v>
      </c>
      <c r="N70" s="29"/>
      <c r="O70" s="29"/>
    </row>
    <row r="71" ht="15.75" spans="1:15">
      <c r="A71" s="26" t="s">
        <v>1123</v>
      </c>
      <c r="B71" s="115" t="s">
        <v>1205</v>
      </c>
      <c r="C71" s="20">
        <v>45639</v>
      </c>
      <c r="D71" s="51">
        <f t="shared" si="21"/>
        <v>45640</v>
      </c>
      <c r="E71" s="51">
        <f t="shared" si="22"/>
        <v>45642</v>
      </c>
      <c r="F71" s="51">
        <f t="shared" si="23"/>
        <v>45642</v>
      </c>
      <c r="G71" s="115" t="s">
        <v>1206</v>
      </c>
      <c r="H71" s="51">
        <f t="shared" si="24"/>
        <v>45653</v>
      </c>
      <c r="I71" s="51">
        <f t="shared" si="25"/>
        <v>45655</v>
      </c>
      <c r="J71" s="51">
        <f t="shared" si="26"/>
        <v>45657</v>
      </c>
      <c r="K71" s="51">
        <f t="shared" si="27"/>
        <v>45657</v>
      </c>
      <c r="L71" s="51">
        <f t="shared" si="28"/>
        <v>45667</v>
      </c>
      <c r="M71" s="51">
        <f t="shared" si="29"/>
        <v>45668</v>
      </c>
      <c r="N71" s="29"/>
      <c r="O71" s="29"/>
    </row>
    <row r="72" ht="15.75" spans="1:15">
      <c r="A72" s="26" t="s">
        <v>1141</v>
      </c>
      <c r="B72" s="50" t="s">
        <v>1207</v>
      </c>
      <c r="C72" s="20">
        <v>45646</v>
      </c>
      <c r="D72" s="51">
        <f t="shared" si="21"/>
        <v>45647</v>
      </c>
      <c r="E72" s="23" t="s">
        <v>39</v>
      </c>
      <c r="F72" s="23" t="s">
        <v>39</v>
      </c>
      <c r="G72" s="50" t="s">
        <v>1208</v>
      </c>
      <c r="H72" s="20">
        <v>45660</v>
      </c>
      <c r="I72" s="51">
        <f t="shared" si="25"/>
        <v>45662</v>
      </c>
      <c r="J72" s="51">
        <f t="shared" si="26"/>
        <v>45664</v>
      </c>
      <c r="K72" s="51">
        <f t="shared" si="27"/>
        <v>45664</v>
      </c>
      <c r="L72" s="51">
        <f t="shared" si="28"/>
        <v>45674</v>
      </c>
      <c r="M72" s="51">
        <f t="shared" si="29"/>
        <v>45675</v>
      </c>
      <c r="N72" s="29"/>
      <c r="O72" s="29"/>
    </row>
    <row r="73" ht="15.75" spans="1:15">
      <c r="A73" s="26" t="s">
        <v>1152</v>
      </c>
      <c r="B73" s="115" t="s">
        <v>1209</v>
      </c>
      <c r="C73" s="20">
        <v>45653</v>
      </c>
      <c r="D73" s="51">
        <f t="shared" si="21"/>
        <v>45654</v>
      </c>
      <c r="E73" s="51">
        <f t="shared" si="22"/>
        <v>45656</v>
      </c>
      <c r="F73" s="51">
        <f t="shared" si="23"/>
        <v>45656</v>
      </c>
      <c r="G73" s="115" t="s">
        <v>1210</v>
      </c>
      <c r="H73" s="51">
        <f t="shared" si="24"/>
        <v>45667</v>
      </c>
      <c r="I73" s="51">
        <f t="shared" si="25"/>
        <v>45669</v>
      </c>
      <c r="J73" s="51">
        <f t="shared" si="26"/>
        <v>45671</v>
      </c>
      <c r="K73" s="51">
        <f t="shared" si="27"/>
        <v>45671</v>
      </c>
      <c r="L73" s="51">
        <f t="shared" si="28"/>
        <v>45681</v>
      </c>
      <c r="M73" s="51">
        <f t="shared" si="29"/>
        <v>45682</v>
      </c>
      <c r="N73" s="29"/>
      <c r="O73" s="29"/>
    </row>
    <row r="74" ht="15.75" spans="1:15">
      <c r="A74" s="26" t="s">
        <v>1091</v>
      </c>
      <c r="B74" s="139" t="s">
        <v>1211</v>
      </c>
      <c r="C74" s="20">
        <v>45660</v>
      </c>
      <c r="D74" s="51">
        <f t="shared" si="21"/>
        <v>45661</v>
      </c>
      <c r="E74" s="51">
        <f t="shared" si="22"/>
        <v>45663</v>
      </c>
      <c r="F74" s="51">
        <f t="shared" si="23"/>
        <v>45663</v>
      </c>
      <c r="G74" s="139" t="s">
        <v>1212</v>
      </c>
      <c r="H74" s="51">
        <f t="shared" si="24"/>
        <v>45674</v>
      </c>
      <c r="I74" s="51">
        <f t="shared" si="25"/>
        <v>45676</v>
      </c>
      <c r="J74" s="51">
        <f t="shared" si="26"/>
        <v>45678</v>
      </c>
      <c r="K74" s="51">
        <f t="shared" si="27"/>
        <v>45678</v>
      </c>
      <c r="L74" s="51">
        <f t="shared" si="28"/>
        <v>45688</v>
      </c>
      <c r="M74" s="51">
        <f t="shared" si="29"/>
        <v>45689</v>
      </c>
      <c r="N74" s="29"/>
      <c r="O74" s="29"/>
    </row>
    <row r="75" ht="15.75" spans="1:15">
      <c r="A75" s="26" t="s">
        <v>1123</v>
      </c>
      <c r="B75" s="115" t="s">
        <v>1213</v>
      </c>
      <c r="C75" s="20">
        <v>45667</v>
      </c>
      <c r="D75" s="51">
        <f t="shared" si="21"/>
        <v>45668</v>
      </c>
      <c r="E75" s="51">
        <f t="shared" si="22"/>
        <v>45670</v>
      </c>
      <c r="F75" s="51">
        <f t="shared" si="23"/>
        <v>45670</v>
      </c>
      <c r="G75" s="115" t="s">
        <v>1214</v>
      </c>
      <c r="H75" s="51">
        <f t="shared" si="24"/>
        <v>45681</v>
      </c>
      <c r="I75" s="51">
        <f t="shared" si="25"/>
        <v>45683</v>
      </c>
      <c r="J75" s="51">
        <f t="shared" si="26"/>
        <v>45685</v>
      </c>
      <c r="K75" s="51">
        <f t="shared" si="27"/>
        <v>45685</v>
      </c>
      <c r="L75" s="51">
        <f t="shared" si="28"/>
        <v>45695</v>
      </c>
      <c r="M75" s="51">
        <f t="shared" si="29"/>
        <v>45696</v>
      </c>
      <c r="N75" s="29"/>
      <c r="O75" s="29"/>
    </row>
    <row r="76" ht="15.75" spans="1:15">
      <c r="A76" s="26" t="s">
        <v>1141</v>
      </c>
      <c r="B76" s="50" t="s">
        <v>1215</v>
      </c>
      <c r="C76" s="20">
        <v>45674</v>
      </c>
      <c r="D76" s="51">
        <f t="shared" si="21"/>
        <v>45675</v>
      </c>
      <c r="E76" s="51">
        <f t="shared" si="22"/>
        <v>45677</v>
      </c>
      <c r="F76" s="51">
        <f t="shared" si="23"/>
        <v>45677</v>
      </c>
      <c r="G76" s="50" t="s">
        <v>1216</v>
      </c>
      <c r="H76" s="51">
        <f t="shared" si="24"/>
        <v>45688</v>
      </c>
      <c r="I76" s="51">
        <f t="shared" si="25"/>
        <v>45690</v>
      </c>
      <c r="J76" s="51">
        <f t="shared" si="26"/>
        <v>45692</v>
      </c>
      <c r="K76" s="51">
        <f t="shared" si="27"/>
        <v>45692</v>
      </c>
      <c r="L76" s="51">
        <f t="shared" si="28"/>
        <v>45702</v>
      </c>
      <c r="M76" s="51">
        <f t="shared" si="29"/>
        <v>45703</v>
      </c>
      <c r="N76" s="29"/>
      <c r="O76" s="29"/>
    </row>
    <row r="77" ht="15.75" spans="1:15">
      <c r="A77" s="26" t="s">
        <v>1152</v>
      </c>
      <c r="B77" s="115" t="s">
        <v>1217</v>
      </c>
      <c r="C77" s="20">
        <v>45681</v>
      </c>
      <c r="D77" s="51">
        <f t="shared" si="21"/>
        <v>45682</v>
      </c>
      <c r="E77" s="51">
        <f t="shared" si="22"/>
        <v>45684</v>
      </c>
      <c r="F77" s="51">
        <f t="shared" si="23"/>
        <v>45684</v>
      </c>
      <c r="G77" s="115" t="s">
        <v>1218</v>
      </c>
      <c r="H77" s="51">
        <f t="shared" si="24"/>
        <v>45695</v>
      </c>
      <c r="I77" s="51">
        <f t="shared" si="25"/>
        <v>45697</v>
      </c>
      <c r="J77" s="51">
        <f t="shared" si="26"/>
        <v>45699</v>
      </c>
      <c r="K77" s="51">
        <f t="shared" si="27"/>
        <v>45699</v>
      </c>
      <c r="L77" s="51">
        <f t="shared" si="28"/>
        <v>45709</v>
      </c>
      <c r="M77" s="51">
        <f t="shared" si="29"/>
        <v>45710</v>
      </c>
      <c r="N77" s="29"/>
      <c r="O77" s="29"/>
    </row>
    <row r="78" ht="15.75" spans="1:15">
      <c r="A78" s="26" t="s">
        <v>1091</v>
      </c>
      <c r="B78" s="139" t="s">
        <v>1219</v>
      </c>
      <c r="C78" s="20">
        <v>45688</v>
      </c>
      <c r="D78" s="51">
        <f t="shared" si="21"/>
        <v>45689</v>
      </c>
      <c r="E78" s="51">
        <f t="shared" si="22"/>
        <v>45691</v>
      </c>
      <c r="F78" s="51">
        <f t="shared" si="23"/>
        <v>45691</v>
      </c>
      <c r="G78" s="139" t="s">
        <v>1220</v>
      </c>
      <c r="H78" s="51">
        <f t="shared" si="24"/>
        <v>45702</v>
      </c>
      <c r="I78" s="51">
        <f t="shared" si="25"/>
        <v>45704</v>
      </c>
      <c r="J78" s="51">
        <f t="shared" si="26"/>
        <v>45706</v>
      </c>
      <c r="K78" s="51">
        <f t="shared" si="27"/>
        <v>45706</v>
      </c>
      <c r="L78" s="51">
        <f t="shared" si="28"/>
        <v>45716</v>
      </c>
      <c r="M78" s="51">
        <f t="shared" si="29"/>
        <v>45717</v>
      </c>
      <c r="N78" s="29"/>
      <c r="O78" s="29"/>
    </row>
    <row r="79" ht="15.75" spans="1:2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ht="16.5" spans="1:21">
      <c r="A80" s="30" t="s">
        <v>231</v>
      </c>
      <c r="B80" s="31" t="s">
        <v>1221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29"/>
      <c r="O80" s="29"/>
      <c r="P80" s="29"/>
      <c r="Q80" s="29"/>
      <c r="R80" s="29"/>
      <c r="S80" s="29"/>
      <c r="T80" s="29"/>
      <c r="U80" s="29"/>
    </row>
    <row r="81" ht="16.35" hidden="1" customHeight="1" spans="1:21">
      <c r="A81" s="34" t="s">
        <v>1222</v>
      </c>
      <c r="B81" s="293" t="s">
        <v>1223</v>
      </c>
      <c r="C81" s="294"/>
      <c r="D81" s="294"/>
      <c r="E81" s="294"/>
      <c r="F81" s="294"/>
      <c r="G81" s="294"/>
      <c r="H81" s="294"/>
      <c r="I81" s="294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</row>
    <row r="82" ht="16.35" customHeight="1" spans="1:21">
      <c r="A82" s="34" t="s">
        <v>1224</v>
      </c>
      <c r="B82" s="295" t="s">
        <v>1225</v>
      </c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"/>
      <c r="O82" s="29"/>
      <c r="P82" s="29"/>
      <c r="Q82" s="29"/>
      <c r="R82" s="29"/>
      <c r="S82" s="29"/>
      <c r="T82" s="29"/>
      <c r="U82" s="29"/>
    </row>
    <row r="83" ht="16.35" customHeight="1" spans="1:21">
      <c r="A83" s="34" t="s">
        <v>580</v>
      </c>
      <c r="B83" s="33" t="s">
        <v>1226</v>
      </c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29"/>
      <c r="O83" s="29"/>
      <c r="P83" s="29"/>
      <c r="Q83" s="29"/>
      <c r="R83" s="29"/>
      <c r="S83" s="29"/>
      <c r="T83" s="29"/>
      <c r="U83" s="29"/>
    </row>
    <row r="84" ht="16.35" customHeight="1" spans="1:21">
      <c r="A84" s="34" t="s">
        <v>587</v>
      </c>
      <c r="B84" s="33" t="s">
        <v>1227</v>
      </c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29"/>
      <c r="O84" s="29"/>
      <c r="P84" s="29"/>
      <c r="Q84" s="29"/>
      <c r="R84" s="29"/>
      <c r="S84" s="29"/>
      <c r="T84" s="29"/>
      <c r="U84" s="29"/>
    </row>
    <row r="85" ht="16.35" customHeight="1" spans="1:21">
      <c r="A85" s="34" t="s">
        <v>644</v>
      </c>
      <c r="B85" s="33" t="s">
        <v>1228</v>
      </c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29"/>
      <c r="O85" s="29"/>
      <c r="P85" s="29"/>
      <c r="Q85" s="29"/>
      <c r="R85" s="29"/>
      <c r="S85" s="29"/>
      <c r="T85" s="29"/>
      <c r="U85" s="29"/>
    </row>
    <row r="86" ht="16.35" customHeight="1" spans="1:21">
      <c r="A86" s="32" t="s">
        <v>594</v>
      </c>
      <c r="B86" s="33" t="s">
        <v>1229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29"/>
      <c r="O86" s="29"/>
      <c r="P86" s="29"/>
      <c r="Q86" s="29"/>
      <c r="R86" s="29"/>
      <c r="S86" s="29"/>
      <c r="T86" s="29"/>
      <c r="U86" s="29"/>
    </row>
    <row r="87" ht="16.35" hidden="1" customHeight="1" spans="1:21">
      <c r="A87" s="32" t="s">
        <v>594</v>
      </c>
      <c r="B87" s="293" t="s">
        <v>1230</v>
      </c>
      <c r="C87" s="294"/>
      <c r="D87" s="294"/>
      <c r="E87" s="294"/>
      <c r="F87" s="294"/>
      <c r="G87" s="294"/>
      <c r="H87" s="294"/>
      <c r="I87" s="294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ht="16.35" customHeight="1" spans="1:21">
      <c r="A88" s="32" t="s">
        <v>1231</v>
      </c>
      <c r="B88" s="33" t="s">
        <v>1232</v>
      </c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9"/>
      <c r="O88" s="29"/>
      <c r="P88" s="29"/>
      <c r="Q88" s="29"/>
      <c r="R88" s="29"/>
      <c r="S88" s="29"/>
      <c r="T88" s="29"/>
      <c r="U88" s="29"/>
    </row>
    <row r="89" ht="16.35" customHeight="1" spans="1:21">
      <c r="A89" s="32" t="s">
        <v>1233</v>
      </c>
      <c r="B89" s="33" t="s">
        <v>1234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9"/>
      <c r="O89" s="29"/>
      <c r="P89" s="29"/>
      <c r="Q89" s="29"/>
      <c r="R89" s="29"/>
      <c r="S89" s="29"/>
      <c r="T89" s="29"/>
      <c r="U89" s="29"/>
    </row>
    <row r="90" ht="16.35" customHeight="1" spans="1:21">
      <c r="A90" s="34" t="s">
        <v>1235</v>
      </c>
      <c r="B90" s="33" t="s">
        <v>1236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9"/>
      <c r="O90" s="29"/>
      <c r="P90" s="29"/>
      <c r="Q90" s="29"/>
      <c r="R90" s="29"/>
      <c r="S90" s="29"/>
      <c r="T90" s="29"/>
      <c r="U90" s="29"/>
    </row>
    <row r="91" ht="16.35" hidden="1" customHeight="1" spans="1:21">
      <c r="A91" s="34" t="s">
        <v>1233</v>
      </c>
      <c r="B91" s="296" t="s">
        <v>1237</v>
      </c>
      <c r="C91" s="296"/>
      <c r="D91" s="296"/>
      <c r="E91" s="296"/>
      <c r="F91" s="296"/>
      <c r="G91" s="296"/>
      <c r="H91" s="296"/>
      <c r="I91" s="296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3" ht="15" hidden="1" spans="1:14">
      <c r="A93" s="297" t="s">
        <v>1238</v>
      </c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</row>
  </sheetData>
  <mergeCells count="70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L7:M7"/>
    <mergeCell ref="A12:M12"/>
    <mergeCell ref="C13:D13"/>
    <mergeCell ref="E13:F13"/>
    <mergeCell ref="H13:I13"/>
    <mergeCell ref="J13:K13"/>
    <mergeCell ref="L13:M13"/>
    <mergeCell ref="C14:D14"/>
    <mergeCell ref="E14:F14"/>
    <mergeCell ref="H14:I14"/>
    <mergeCell ref="J14:K14"/>
    <mergeCell ref="L14:M14"/>
    <mergeCell ref="C15:D15"/>
    <mergeCell ref="E15:F15"/>
    <mergeCell ref="H15:I15"/>
    <mergeCell ref="J15:K15"/>
    <mergeCell ref="L15:M15"/>
    <mergeCell ref="C22:F22"/>
    <mergeCell ref="H22:M22"/>
    <mergeCell ref="C23:F23"/>
    <mergeCell ref="H23:M23"/>
    <mergeCell ref="A30:M30"/>
    <mergeCell ref="C31:D31"/>
    <mergeCell ref="E31:F31"/>
    <mergeCell ref="H31:I31"/>
    <mergeCell ref="J31:K31"/>
    <mergeCell ref="L31:M31"/>
    <mergeCell ref="C32:D32"/>
    <mergeCell ref="E32:F32"/>
    <mergeCell ref="H32:I32"/>
    <mergeCell ref="J32:K32"/>
    <mergeCell ref="L32:M32"/>
    <mergeCell ref="C33:D33"/>
    <mergeCell ref="E33:F33"/>
    <mergeCell ref="H33:I33"/>
    <mergeCell ref="J33:K33"/>
    <mergeCell ref="L33:M33"/>
    <mergeCell ref="F38:M38"/>
    <mergeCell ref="A61:M61"/>
    <mergeCell ref="B80:M80"/>
    <mergeCell ref="B81:I81"/>
    <mergeCell ref="B82:M82"/>
    <mergeCell ref="B83:M83"/>
    <mergeCell ref="B84:M84"/>
    <mergeCell ref="B85:M85"/>
    <mergeCell ref="B86:M86"/>
    <mergeCell ref="B87:I87"/>
    <mergeCell ref="B88:M88"/>
    <mergeCell ref="B89:M89"/>
    <mergeCell ref="B90:M90"/>
    <mergeCell ref="B91:I91"/>
    <mergeCell ref="A93:N93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80"/>
  <sheetViews>
    <sheetView topLeftCell="A2" workbookViewId="0">
      <selection activeCell="A58" sqref="$A58:$XFD58"/>
    </sheetView>
  </sheetViews>
  <sheetFormatPr defaultColWidth="9" defaultRowHeight="14.25"/>
  <cols>
    <col min="1" max="1" width="20.75" customWidth="1"/>
    <col min="2" max="7" width="8.625" customWidth="1"/>
    <col min="8" max="8" width="9.875" customWidth="1"/>
    <col min="9" max="15" width="8.625" customWidth="1"/>
    <col min="16" max="17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  <c r="T2" s="37"/>
    </row>
    <row r="3" ht="19.7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5">
      <c r="A4" s="46" t="s">
        <v>1239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8"/>
      <c r="O4" s="38"/>
    </row>
    <row r="5" spans="1:19">
      <c r="A5" s="7" t="s">
        <v>822</v>
      </c>
      <c r="B5" s="7" t="s">
        <v>823</v>
      </c>
      <c r="C5" s="10" t="s">
        <v>488</v>
      </c>
      <c r="D5" s="7"/>
      <c r="E5" s="7" t="s">
        <v>823</v>
      </c>
      <c r="F5" s="47" t="s">
        <v>1066</v>
      </c>
      <c r="G5" s="48"/>
      <c r="H5" s="47" t="s">
        <v>1067</v>
      </c>
      <c r="I5" s="48"/>
      <c r="J5" s="47" t="s">
        <v>1240</v>
      </c>
      <c r="K5" s="48"/>
      <c r="L5" s="10" t="s">
        <v>488</v>
      </c>
      <c r="M5" s="7"/>
      <c r="N5" s="255"/>
      <c r="O5" s="255"/>
      <c r="P5" s="255"/>
      <c r="Q5" s="255"/>
      <c r="R5" s="255"/>
      <c r="S5" s="255"/>
    </row>
    <row r="6" spans="1:19">
      <c r="A6" s="9" t="s">
        <v>13</v>
      </c>
      <c r="B6" s="9" t="s">
        <v>14</v>
      </c>
      <c r="C6" s="9" t="s">
        <v>16</v>
      </c>
      <c r="D6" s="9"/>
      <c r="E6" s="9" t="s">
        <v>14</v>
      </c>
      <c r="F6" s="11" t="s">
        <v>1069</v>
      </c>
      <c r="G6" s="12"/>
      <c r="H6" s="11" t="s">
        <v>1070</v>
      </c>
      <c r="I6" s="12"/>
      <c r="J6" s="11" t="s">
        <v>1241</v>
      </c>
      <c r="K6" s="12"/>
      <c r="L6" s="9" t="s">
        <v>16</v>
      </c>
      <c r="M6" s="9"/>
      <c r="N6" s="255"/>
      <c r="O6" s="255"/>
      <c r="P6" s="255"/>
      <c r="Q6" s="255"/>
      <c r="R6" s="255"/>
      <c r="S6" s="255"/>
    </row>
    <row r="7" spans="1:19">
      <c r="A7" s="13"/>
      <c r="B7" s="13"/>
      <c r="C7" s="244" t="s">
        <v>1242</v>
      </c>
      <c r="D7" s="244"/>
      <c r="E7" s="245"/>
      <c r="F7" s="246" t="s">
        <v>1243</v>
      </c>
      <c r="G7" s="247"/>
      <c r="H7" s="246" t="s">
        <v>1244</v>
      </c>
      <c r="I7" s="247"/>
      <c r="J7" s="256" t="s">
        <v>1245</v>
      </c>
      <c r="K7" s="256"/>
      <c r="L7" s="244" t="s">
        <v>1242</v>
      </c>
      <c r="M7" s="244"/>
      <c r="N7" s="257"/>
      <c r="O7" s="257"/>
      <c r="P7" s="255"/>
      <c r="Q7" s="255"/>
      <c r="R7" s="255"/>
      <c r="S7" s="255"/>
    </row>
    <row r="8" hidden="1" spans="1:15">
      <c r="A8" s="248" t="s">
        <v>1246</v>
      </c>
      <c r="B8" s="57" t="s">
        <v>1247</v>
      </c>
      <c r="C8" s="20">
        <v>45253</v>
      </c>
      <c r="D8" s="20">
        <f t="shared" ref="D8:D12" si="0">C8+1</f>
        <v>45254</v>
      </c>
      <c r="E8" s="57" t="s">
        <v>1248</v>
      </c>
      <c r="F8" s="51">
        <f t="shared" ref="F8:F12" si="1">D8+11</f>
        <v>45265</v>
      </c>
      <c r="G8" s="20">
        <f t="shared" ref="G8:G12" si="2">F8+1</f>
        <v>45266</v>
      </c>
      <c r="H8" s="51">
        <f t="shared" ref="H8:H12" si="3">G8+1</f>
        <v>45267</v>
      </c>
      <c r="I8" s="20">
        <f>H8+1</f>
        <v>45268</v>
      </c>
      <c r="J8" s="51">
        <f>I8+7</f>
        <v>45275</v>
      </c>
      <c r="K8" s="20">
        <f>J8+2</f>
        <v>45277</v>
      </c>
      <c r="L8" s="20">
        <f>K8+11</f>
        <v>45288</v>
      </c>
      <c r="M8" s="20">
        <f>L8+1</f>
        <v>45289</v>
      </c>
      <c r="N8" s="255"/>
      <c r="O8" s="255"/>
    </row>
    <row r="9" hidden="1" spans="1:15">
      <c r="A9" s="18" t="s">
        <v>1249</v>
      </c>
      <c r="B9" s="57" t="s">
        <v>1250</v>
      </c>
      <c r="C9" s="20">
        <v>45260</v>
      </c>
      <c r="D9" s="20">
        <f t="shared" si="0"/>
        <v>45261</v>
      </c>
      <c r="E9" s="57" t="s">
        <v>1251</v>
      </c>
      <c r="F9" s="51">
        <f t="shared" si="1"/>
        <v>45272</v>
      </c>
      <c r="G9" s="20">
        <f t="shared" si="2"/>
        <v>45273</v>
      </c>
      <c r="H9" s="51">
        <f t="shared" si="3"/>
        <v>45274</v>
      </c>
      <c r="I9" s="20">
        <f>H9+1</f>
        <v>45275</v>
      </c>
      <c r="J9" s="51">
        <f>I9+7</f>
        <v>45282</v>
      </c>
      <c r="K9" s="20">
        <f t="shared" ref="K9:K41" si="4">J9+2</f>
        <v>45284</v>
      </c>
      <c r="L9" s="20">
        <f t="shared" ref="L9:L35" si="5">K9+11</f>
        <v>45295</v>
      </c>
      <c r="M9" s="20">
        <f t="shared" ref="M9:M41" si="6">L9+1</f>
        <v>45296</v>
      </c>
      <c r="N9" s="255"/>
      <c r="O9" s="255"/>
    </row>
    <row r="10" hidden="1" spans="1:15">
      <c r="A10" s="18" t="s">
        <v>1252</v>
      </c>
      <c r="B10" s="57" t="s">
        <v>1253</v>
      </c>
      <c r="C10" s="20">
        <v>45267</v>
      </c>
      <c r="D10" s="20">
        <f t="shared" si="0"/>
        <v>45268</v>
      </c>
      <c r="E10" s="57" t="s">
        <v>1254</v>
      </c>
      <c r="F10" s="51">
        <f t="shared" si="1"/>
        <v>45279</v>
      </c>
      <c r="G10" s="20">
        <f t="shared" si="2"/>
        <v>45280</v>
      </c>
      <c r="H10" s="51">
        <f t="shared" si="3"/>
        <v>45281</v>
      </c>
      <c r="I10" s="20">
        <f>H10+1</f>
        <v>45282</v>
      </c>
      <c r="J10" s="51">
        <f>I10+7</f>
        <v>45289</v>
      </c>
      <c r="K10" s="20">
        <f t="shared" si="4"/>
        <v>45291</v>
      </c>
      <c r="L10" s="178" t="s">
        <v>277</v>
      </c>
      <c r="M10" s="179"/>
      <c r="N10" s="255"/>
      <c r="O10" s="255"/>
    </row>
    <row r="11" hidden="1" spans="1:15">
      <c r="A11" s="24" t="s">
        <v>1255</v>
      </c>
      <c r="B11" s="115" t="s">
        <v>1256</v>
      </c>
      <c r="C11" s="20">
        <v>45274</v>
      </c>
      <c r="D11" s="20">
        <f t="shared" si="0"/>
        <v>45275</v>
      </c>
      <c r="E11" s="115" t="s">
        <v>1257</v>
      </c>
      <c r="F11" s="51">
        <f t="shared" si="1"/>
        <v>45286</v>
      </c>
      <c r="G11" s="20">
        <f t="shared" si="2"/>
        <v>45287</v>
      </c>
      <c r="H11" s="51">
        <f t="shared" si="3"/>
        <v>45288</v>
      </c>
      <c r="I11" s="20">
        <f>H11+1</f>
        <v>45289</v>
      </c>
      <c r="J11" s="51">
        <f>I11+7</f>
        <v>45296</v>
      </c>
      <c r="K11" s="157" t="s">
        <v>277</v>
      </c>
      <c r="L11" s="20"/>
      <c r="M11" s="20"/>
      <c r="N11" s="255"/>
      <c r="O11" s="255"/>
    </row>
    <row r="12" hidden="1" spans="1:15">
      <c r="A12" s="249" t="s">
        <v>1258</v>
      </c>
      <c r="B12" s="57" t="s">
        <v>1259</v>
      </c>
      <c r="C12" s="20">
        <v>45281</v>
      </c>
      <c r="D12" s="20">
        <f t="shared" si="0"/>
        <v>45282</v>
      </c>
      <c r="E12" s="57" t="s">
        <v>1260</v>
      </c>
      <c r="F12" s="51">
        <f t="shared" si="1"/>
        <v>45293</v>
      </c>
      <c r="G12" s="20">
        <f t="shared" si="2"/>
        <v>45294</v>
      </c>
      <c r="H12" s="51">
        <f t="shared" si="3"/>
        <v>45295</v>
      </c>
      <c r="I12" s="157" t="s">
        <v>277</v>
      </c>
      <c r="J12" s="258"/>
      <c r="K12" s="259"/>
      <c r="L12" s="259"/>
      <c r="M12" s="260"/>
      <c r="N12" s="255"/>
      <c r="O12" s="255"/>
    </row>
    <row r="13" hidden="1" spans="1:15">
      <c r="A13" s="26" t="s">
        <v>1246</v>
      </c>
      <c r="B13" s="57" t="s">
        <v>1261</v>
      </c>
      <c r="C13" s="20">
        <v>45288</v>
      </c>
      <c r="D13" s="157" t="s">
        <v>277</v>
      </c>
      <c r="E13" s="250"/>
      <c r="F13" s="251"/>
      <c r="G13" s="251"/>
      <c r="H13" s="251"/>
      <c r="I13" s="251"/>
      <c r="J13" s="251"/>
      <c r="K13" s="251"/>
      <c r="L13" s="251"/>
      <c r="M13" s="261"/>
      <c r="N13" s="255"/>
      <c r="O13" s="255"/>
    </row>
    <row r="14" hidden="1" spans="1:15">
      <c r="A14" s="26" t="s">
        <v>1262</v>
      </c>
      <c r="B14" s="139" t="s">
        <v>1263</v>
      </c>
      <c r="C14" s="69">
        <v>45288</v>
      </c>
      <c r="D14" s="69">
        <f t="shared" ref="D14:I14" si="7">C14+1</f>
        <v>45289</v>
      </c>
      <c r="E14" s="139" t="s">
        <v>1264</v>
      </c>
      <c r="F14" s="51">
        <f t="shared" ref="F14:F41" si="8">D14+11</f>
        <v>45300</v>
      </c>
      <c r="G14" s="20">
        <f t="shared" si="7"/>
        <v>45301</v>
      </c>
      <c r="H14" s="51">
        <f t="shared" si="7"/>
        <v>45302</v>
      </c>
      <c r="I14" s="20">
        <f t="shared" si="7"/>
        <v>45303</v>
      </c>
      <c r="J14" s="51">
        <f t="shared" ref="J14:J41" si="9">I14+7</f>
        <v>45310</v>
      </c>
      <c r="K14" s="20">
        <f t="shared" si="4"/>
        <v>45312</v>
      </c>
      <c r="L14" s="20">
        <f t="shared" si="5"/>
        <v>45323</v>
      </c>
      <c r="M14" s="20">
        <f t="shared" si="6"/>
        <v>45324</v>
      </c>
      <c r="N14" s="255"/>
      <c r="O14" s="255"/>
    </row>
    <row r="15" hidden="1" spans="1:15">
      <c r="A15" s="18" t="s">
        <v>1249</v>
      </c>
      <c r="B15" s="57" t="s">
        <v>1265</v>
      </c>
      <c r="C15" s="20">
        <v>45295</v>
      </c>
      <c r="D15" s="20">
        <f t="shared" ref="D15:D41" si="10">C15+1</f>
        <v>45296</v>
      </c>
      <c r="E15" s="57" t="s">
        <v>1266</v>
      </c>
      <c r="F15" s="51">
        <f t="shared" si="8"/>
        <v>45307</v>
      </c>
      <c r="G15" s="20">
        <f t="shared" ref="G15:I19" si="11">F15+1</f>
        <v>45308</v>
      </c>
      <c r="H15" s="51">
        <f t="shared" si="11"/>
        <v>45309</v>
      </c>
      <c r="I15" s="20">
        <f t="shared" si="11"/>
        <v>45310</v>
      </c>
      <c r="J15" s="51">
        <f t="shared" si="9"/>
        <v>45317</v>
      </c>
      <c r="K15" s="20">
        <f t="shared" si="4"/>
        <v>45319</v>
      </c>
      <c r="L15" s="20">
        <f t="shared" si="5"/>
        <v>45330</v>
      </c>
      <c r="M15" s="20">
        <f t="shared" si="6"/>
        <v>45331</v>
      </c>
      <c r="N15" s="255"/>
      <c r="O15" s="255"/>
    </row>
    <row r="16" hidden="1" spans="1:15">
      <c r="A16" s="18" t="s">
        <v>1267</v>
      </c>
      <c r="B16" s="52" t="s">
        <v>1268</v>
      </c>
      <c r="C16" s="20">
        <v>45302</v>
      </c>
      <c r="D16" s="20">
        <f t="shared" si="10"/>
        <v>45303</v>
      </c>
      <c r="E16" s="52" t="s">
        <v>1269</v>
      </c>
      <c r="F16" s="51">
        <f t="shared" si="8"/>
        <v>45314</v>
      </c>
      <c r="G16" s="20">
        <f t="shared" si="11"/>
        <v>45315</v>
      </c>
      <c r="H16" s="51">
        <f t="shared" si="11"/>
        <v>45316</v>
      </c>
      <c r="I16" s="20">
        <f t="shared" si="11"/>
        <v>45317</v>
      </c>
      <c r="J16" s="51">
        <f t="shared" si="9"/>
        <v>45324</v>
      </c>
      <c r="K16" s="20">
        <f t="shared" si="4"/>
        <v>45326</v>
      </c>
      <c r="L16" s="20">
        <f t="shared" si="5"/>
        <v>45337</v>
      </c>
      <c r="M16" s="20">
        <f t="shared" si="6"/>
        <v>45338</v>
      </c>
      <c r="N16" s="255"/>
      <c r="O16" s="255"/>
    </row>
    <row r="17" hidden="1" spans="1:15">
      <c r="A17" s="26" t="s">
        <v>1246</v>
      </c>
      <c r="B17" s="57" t="s">
        <v>1270</v>
      </c>
      <c r="C17" s="20">
        <v>45309</v>
      </c>
      <c r="D17" s="20">
        <f t="shared" si="10"/>
        <v>45310</v>
      </c>
      <c r="E17" s="57" t="s">
        <v>1271</v>
      </c>
      <c r="F17" s="51">
        <f t="shared" si="8"/>
        <v>45321</v>
      </c>
      <c r="G17" s="20">
        <f t="shared" si="11"/>
        <v>45322</v>
      </c>
      <c r="H17" s="51">
        <f t="shared" si="11"/>
        <v>45323</v>
      </c>
      <c r="I17" s="20">
        <f t="shared" si="11"/>
        <v>45324</v>
      </c>
      <c r="J17" s="51">
        <f t="shared" si="9"/>
        <v>45331</v>
      </c>
      <c r="K17" s="20">
        <f t="shared" si="4"/>
        <v>45333</v>
      </c>
      <c r="L17" s="20">
        <f t="shared" si="5"/>
        <v>45344</v>
      </c>
      <c r="M17" s="20">
        <f t="shared" si="6"/>
        <v>45345</v>
      </c>
      <c r="N17" s="255"/>
      <c r="O17" s="255"/>
    </row>
    <row r="18" hidden="1" spans="1:15">
      <c r="A18" s="26" t="s">
        <v>1272</v>
      </c>
      <c r="B18" s="57" t="s">
        <v>1273</v>
      </c>
      <c r="C18" s="20">
        <v>45316</v>
      </c>
      <c r="D18" s="20">
        <f t="shared" si="10"/>
        <v>45317</v>
      </c>
      <c r="E18" s="57" t="s">
        <v>1274</v>
      </c>
      <c r="F18" s="51">
        <f t="shared" si="8"/>
        <v>45328</v>
      </c>
      <c r="G18" s="20">
        <f t="shared" si="11"/>
        <v>45329</v>
      </c>
      <c r="H18" s="51">
        <f t="shared" si="11"/>
        <v>45330</v>
      </c>
      <c r="I18" s="20">
        <f t="shared" si="11"/>
        <v>45331</v>
      </c>
      <c r="J18" s="51">
        <f t="shared" si="9"/>
        <v>45338</v>
      </c>
      <c r="K18" s="20">
        <f t="shared" si="4"/>
        <v>45340</v>
      </c>
      <c r="L18" s="20">
        <f t="shared" si="5"/>
        <v>45351</v>
      </c>
      <c r="M18" s="20">
        <f t="shared" si="6"/>
        <v>45352</v>
      </c>
      <c r="N18" s="255"/>
      <c r="O18" s="255"/>
    </row>
    <row r="19" hidden="1" spans="1:15">
      <c r="A19" s="26" t="s">
        <v>1262</v>
      </c>
      <c r="B19" s="57" t="s">
        <v>1275</v>
      </c>
      <c r="C19" s="20">
        <v>45323</v>
      </c>
      <c r="D19" s="20">
        <f t="shared" si="10"/>
        <v>45324</v>
      </c>
      <c r="E19" s="57" t="s">
        <v>1276</v>
      </c>
      <c r="F19" s="51">
        <f t="shared" si="8"/>
        <v>45335</v>
      </c>
      <c r="G19" s="20">
        <f t="shared" si="11"/>
        <v>45336</v>
      </c>
      <c r="H19" s="51">
        <f t="shared" si="11"/>
        <v>45337</v>
      </c>
      <c r="I19" s="20">
        <f t="shared" si="11"/>
        <v>45338</v>
      </c>
      <c r="J19" s="51">
        <f t="shared" si="9"/>
        <v>45345</v>
      </c>
      <c r="K19" s="20">
        <f t="shared" si="4"/>
        <v>45347</v>
      </c>
      <c r="L19" s="20">
        <f t="shared" si="5"/>
        <v>45358</v>
      </c>
      <c r="M19" s="20">
        <f t="shared" si="6"/>
        <v>45359</v>
      </c>
      <c r="N19" s="255"/>
      <c r="O19" s="255"/>
    </row>
    <row r="20" hidden="1" spans="1:15">
      <c r="A20" s="18" t="s">
        <v>1249</v>
      </c>
      <c r="B20" s="57" t="s">
        <v>1277</v>
      </c>
      <c r="C20" s="20">
        <v>45330</v>
      </c>
      <c r="D20" s="20">
        <f t="shared" si="10"/>
        <v>45331</v>
      </c>
      <c r="E20" s="57" t="s">
        <v>1278</v>
      </c>
      <c r="F20" s="51">
        <f t="shared" si="8"/>
        <v>45342</v>
      </c>
      <c r="G20" s="20">
        <f>F20+1</f>
        <v>45343</v>
      </c>
      <c r="H20" s="51">
        <f>G20+1</f>
        <v>45344</v>
      </c>
      <c r="I20" s="20">
        <f>H20+1</f>
        <v>45345</v>
      </c>
      <c r="J20" s="51">
        <f t="shared" si="9"/>
        <v>45352</v>
      </c>
      <c r="K20" s="20">
        <f t="shared" si="4"/>
        <v>45354</v>
      </c>
      <c r="L20" s="20">
        <f t="shared" si="5"/>
        <v>45365</v>
      </c>
      <c r="M20" s="20">
        <f t="shared" si="6"/>
        <v>45366</v>
      </c>
      <c r="N20" s="255"/>
      <c r="O20" s="255"/>
    </row>
    <row r="21" hidden="1" spans="1:15">
      <c r="A21" s="18" t="s">
        <v>1267</v>
      </c>
      <c r="B21" s="57" t="s">
        <v>1279</v>
      </c>
      <c r="C21" s="158" t="s">
        <v>70</v>
      </c>
      <c r="D21" s="160"/>
      <c r="E21" s="57" t="s">
        <v>1280</v>
      </c>
      <c r="F21" s="137" t="s">
        <v>70</v>
      </c>
      <c r="G21" s="216"/>
      <c r="H21" s="216"/>
      <c r="I21" s="216"/>
      <c r="J21" s="216"/>
      <c r="K21" s="216"/>
      <c r="L21" s="216"/>
      <c r="M21" s="138"/>
      <c r="N21" s="255"/>
      <c r="O21" s="255"/>
    </row>
    <row r="22" hidden="1" spans="1:15">
      <c r="A22" s="26" t="s">
        <v>1246</v>
      </c>
      <c r="B22" s="57" t="s">
        <v>1281</v>
      </c>
      <c r="C22" s="20">
        <v>45344</v>
      </c>
      <c r="D22" s="20">
        <f t="shared" si="10"/>
        <v>45345</v>
      </c>
      <c r="E22" s="57" t="s">
        <v>1282</v>
      </c>
      <c r="F22" s="51">
        <f t="shared" si="8"/>
        <v>45356</v>
      </c>
      <c r="G22" s="20">
        <f t="shared" ref="G22:G41" si="12">F22+1</f>
        <v>45357</v>
      </c>
      <c r="H22" s="51">
        <f t="shared" ref="H22:H41" si="13">G22+1</f>
        <v>45358</v>
      </c>
      <c r="I22" s="20">
        <f t="shared" ref="I22:I41" si="14">H22+1</f>
        <v>45359</v>
      </c>
      <c r="J22" s="51">
        <f t="shared" si="9"/>
        <v>45366</v>
      </c>
      <c r="K22" s="20">
        <f t="shared" si="4"/>
        <v>45368</v>
      </c>
      <c r="L22" s="20">
        <f t="shared" si="5"/>
        <v>45379</v>
      </c>
      <c r="M22" s="20">
        <f t="shared" si="6"/>
        <v>45380</v>
      </c>
      <c r="N22" s="255"/>
      <c r="O22" s="255"/>
    </row>
    <row r="23" hidden="1" spans="1:15">
      <c r="A23" s="26" t="s">
        <v>1272</v>
      </c>
      <c r="B23" s="57" t="s">
        <v>1283</v>
      </c>
      <c r="C23" s="20">
        <v>45351</v>
      </c>
      <c r="D23" s="20">
        <f t="shared" si="10"/>
        <v>45352</v>
      </c>
      <c r="E23" s="57" t="s">
        <v>1284</v>
      </c>
      <c r="F23" s="51">
        <f t="shared" si="8"/>
        <v>45363</v>
      </c>
      <c r="G23" s="20">
        <f t="shared" si="12"/>
        <v>45364</v>
      </c>
      <c r="H23" s="51">
        <f t="shared" si="13"/>
        <v>45365</v>
      </c>
      <c r="I23" s="20">
        <f t="shared" si="14"/>
        <v>45366</v>
      </c>
      <c r="J23" s="51">
        <f t="shared" si="9"/>
        <v>45373</v>
      </c>
      <c r="K23" s="20">
        <f t="shared" si="4"/>
        <v>45375</v>
      </c>
      <c r="L23" s="20">
        <f t="shared" si="5"/>
        <v>45386</v>
      </c>
      <c r="M23" s="20">
        <f t="shared" si="6"/>
        <v>45387</v>
      </c>
      <c r="N23" s="255"/>
      <c r="O23" s="255"/>
    </row>
    <row r="24" hidden="1" spans="1:15">
      <c r="A24" s="26" t="s">
        <v>1262</v>
      </c>
      <c r="B24" s="57" t="s">
        <v>1285</v>
      </c>
      <c r="C24" s="20">
        <v>45358</v>
      </c>
      <c r="D24" s="20">
        <f t="shared" si="10"/>
        <v>45359</v>
      </c>
      <c r="E24" s="57" t="s">
        <v>1286</v>
      </c>
      <c r="F24" s="51">
        <f t="shared" si="8"/>
        <v>45370</v>
      </c>
      <c r="G24" s="20">
        <f t="shared" si="12"/>
        <v>45371</v>
      </c>
      <c r="H24" s="51">
        <f t="shared" si="13"/>
        <v>45372</v>
      </c>
      <c r="I24" s="20">
        <f t="shared" si="14"/>
        <v>45373</v>
      </c>
      <c r="J24" s="51">
        <f t="shared" si="9"/>
        <v>45380</v>
      </c>
      <c r="K24" s="20">
        <f t="shared" si="4"/>
        <v>45382</v>
      </c>
      <c r="L24" s="20">
        <f t="shared" si="5"/>
        <v>45393</v>
      </c>
      <c r="M24" s="20">
        <f t="shared" si="6"/>
        <v>45394</v>
      </c>
      <c r="N24" s="255"/>
      <c r="O24" s="255"/>
    </row>
    <row r="25" hidden="1" spans="1:15">
      <c r="A25" s="18" t="s">
        <v>1249</v>
      </c>
      <c r="B25" s="57" t="s">
        <v>1287</v>
      </c>
      <c r="C25" s="20">
        <v>45365</v>
      </c>
      <c r="D25" s="20">
        <f t="shared" si="10"/>
        <v>45366</v>
      </c>
      <c r="E25" s="57" t="s">
        <v>1288</v>
      </c>
      <c r="F25" s="51">
        <f t="shared" si="8"/>
        <v>45377</v>
      </c>
      <c r="G25" s="20">
        <f t="shared" si="12"/>
        <v>45378</v>
      </c>
      <c r="H25" s="51">
        <f t="shared" si="13"/>
        <v>45379</v>
      </c>
      <c r="I25" s="20">
        <f t="shared" si="14"/>
        <v>45380</v>
      </c>
      <c r="J25" s="51">
        <f t="shared" si="9"/>
        <v>45387</v>
      </c>
      <c r="K25" s="20">
        <f t="shared" si="4"/>
        <v>45389</v>
      </c>
      <c r="L25" s="20">
        <f t="shared" si="5"/>
        <v>45400</v>
      </c>
      <c r="M25" s="20">
        <f t="shared" si="6"/>
        <v>45401</v>
      </c>
      <c r="N25" s="255"/>
      <c r="O25" s="255"/>
    </row>
    <row r="26" hidden="1" spans="1:15">
      <c r="A26" s="252" t="s">
        <v>1289</v>
      </c>
      <c r="B26" s="57" t="s">
        <v>1290</v>
      </c>
      <c r="C26" s="20">
        <v>45372</v>
      </c>
      <c r="D26" s="20">
        <f t="shared" si="10"/>
        <v>45373</v>
      </c>
      <c r="E26" s="57" t="s">
        <v>1291</v>
      </c>
      <c r="F26" s="51">
        <f t="shared" si="8"/>
        <v>45384</v>
      </c>
      <c r="G26" s="20">
        <f t="shared" si="12"/>
        <v>45385</v>
      </c>
      <c r="H26" s="51">
        <f t="shared" si="13"/>
        <v>45386</v>
      </c>
      <c r="I26" s="20">
        <f t="shared" si="14"/>
        <v>45387</v>
      </c>
      <c r="J26" s="51">
        <f t="shared" si="9"/>
        <v>45394</v>
      </c>
      <c r="K26" s="20">
        <f t="shared" si="4"/>
        <v>45396</v>
      </c>
      <c r="L26" s="20">
        <f t="shared" si="5"/>
        <v>45407</v>
      </c>
      <c r="M26" s="20">
        <f t="shared" si="6"/>
        <v>45408</v>
      </c>
      <c r="N26" s="255"/>
      <c r="O26" s="255"/>
    </row>
    <row r="27" hidden="1" spans="1:15">
      <c r="A27" s="26" t="s">
        <v>1246</v>
      </c>
      <c r="B27" s="57" t="s">
        <v>1292</v>
      </c>
      <c r="C27" s="20">
        <v>45379</v>
      </c>
      <c r="D27" s="20">
        <f t="shared" si="10"/>
        <v>45380</v>
      </c>
      <c r="E27" s="57" t="s">
        <v>1293</v>
      </c>
      <c r="F27" s="51">
        <f t="shared" si="8"/>
        <v>45391</v>
      </c>
      <c r="G27" s="20">
        <f t="shared" si="12"/>
        <v>45392</v>
      </c>
      <c r="H27" s="51">
        <f t="shared" si="13"/>
        <v>45393</v>
      </c>
      <c r="I27" s="20">
        <f t="shared" si="14"/>
        <v>45394</v>
      </c>
      <c r="J27" s="51">
        <f t="shared" si="9"/>
        <v>45401</v>
      </c>
      <c r="K27" s="20">
        <f t="shared" si="4"/>
        <v>45403</v>
      </c>
      <c r="L27" s="20">
        <f t="shared" si="5"/>
        <v>45414</v>
      </c>
      <c r="M27" s="20">
        <f t="shared" si="6"/>
        <v>45415</v>
      </c>
      <c r="N27" s="255"/>
      <c r="O27" s="255"/>
    </row>
    <row r="28" hidden="1" spans="1:15">
      <c r="A28" s="26" t="s">
        <v>1272</v>
      </c>
      <c r="B28" s="57" t="s">
        <v>1294</v>
      </c>
      <c r="C28" s="20">
        <v>45386</v>
      </c>
      <c r="D28" s="20">
        <f t="shared" si="10"/>
        <v>45387</v>
      </c>
      <c r="E28" s="57" t="s">
        <v>1295</v>
      </c>
      <c r="F28" s="51">
        <f t="shared" si="8"/>
        <v>45398</v>
      </c>
      <c r="G28" s="20">
        <f t="shared" si="12"/>
        <v>45399</v>
      </c>
      <c r="H28" s="51">
        <f t="shared" si="13"/>
        <v>45400</v>
      </c>
      <c r="I28" s="20">
        <f t="shared" si="14"/>
        <v>45401</v>
      </c>
      <c r="J28" s="51">
        <f t="shared" si="9"/>
        <v>45408</v>
      </c>
      <c r="K28" s="20">
        <f t="shared" si="4"/>
        <v>45410</v>
      </c>
      <c r="L28" s="20">
        <f t="shared" si="5"/>
        <v>45421</v>
      </c>
      <c r="M28" s="20">
        <f t="shared" si="6"/>
        <v>45422</v>
      </c>
      <c r="N28" s="255"/>
      <c r="O28" s="255"/>
    </row>
    <row r="29" hidden="1" spans="1:15">
      <c r="A29" s="26" t="s">
        <v>1262</v>
      </c>
      <c r="B29" s="57" t="s">
        <v>1296</v>
      </c>
      <c r="C29" s="20">
        <v>45393</v>
      </c>
      <c r="D29" s="20">
        <f t="shared" si="10"/>
        <v>45394</v>
      </c>
      <c r="E29" s="57" t="s">
        <v>1297</v>
      </c>
      <c r="F29" s="51">
        <f t="shared" si="8"/>
        <v>45405</v>
      </c>
      <c r="G29" s="20">
        <f t="shared" si="12"/>
        <v>45406</v>
      </c>
      <c r="H29" s="51">
        <f t="shared" si="13"/>
        <v>45407</v>
      </c>
      <c r="I29" s="20">
        <f t="shared" si="14"/>
        <v>45408</v>
      </c>
      <c r="J29" s="51">
        <f t="shared" si="9"/>
        <v>45415</v>
      </c>
      <c r="K29" s="20">
        <f t="shared" si="4"/>
        <v>45417</v>
      </c>
      <c r="L29" s="20">
        <f t="shared" si="5"/>
        <v>45428</v>
      </c>
      <c r="M29" s="20">
        <f t="shared" si="6"/>
        <v>45429</v>
      </c>
      <c r="N29" s="255"/>
      <c r="O29" s="255"/>
    </row>
    <row r="30" hidden="1" spans="1:15">
      <c r="A30" s="18" t="s">
        <v>1249</v>
      </c>
      <c r="B30" s="57" t="s">
        <v>1298</v>
      </c>
      <c r="C30" s="20">
        <v>45400</v>
      </c>
      <c r="D30" s="20">
        <f t="shared" si="10"/>
        <v>45401</v>
      </c>
      <c r="E30" s="57" t="s">
        <v>1299</v>
      </c>
      <c r="F30" s="51">
        <f t="shared" si="8"/>
        <v>45412</v>
      </c>
      <c r="G30" s="20">
        <f t="shared" si="12"/>
        <v>45413</v>
      </c>
      <c r="H30" s="51">
        <f t="shared" si="13"/>
        <v>45414</v>
      </c>
      <c r="I30" s="20">
        <f t="shared" si="14"/>
        <v>45415</v>
      </c>
      <c r="J30" s="51">
        <f t="shared" si="9"/>
        <v>45422</v>
      </c>
      <c r="K30" s="20">
        <f t="shared" si="4"/>
        <v>45424</v>
      </c>
      <c r="L30" s="20">
        <f t="shared" si="5"/>
        <v>45435</v>
      </c>
      <c r="M30" s="20">
        <f t="shared" si="6"/>
        <v>45436</v>
      </c>
      <c r="N30" s="255"/>
      <c r="O30" s="255"/>
    </row>
    <row r="31" hidden="1" spans="1:15">
      <c r="A31" s="18" t="s">
        <v>1289</v>
      </c>
      <c r="B31" s="57" t="s">
        <v>1300</v>
      </c>
      <c r="C31" s="20">
        <v>45407</v>
      </c>
      <c r="D31" s="20">
        <f t="shared" si="10"/>
        <v>45408</v>
      </c>
      <c r="E31" s="57" t="s">
        <v>1301</v>
      </c>
      <c r="F31" s="51">
        <f t="shared" si="8"/>
        <v>45419</v>
      </c>
      <c r="G31" s="20">
        <f t="shared" si="12"/>
        <v>45420</v>
      </c>
      <c r="H31" s="51">
        <f t="shared" si="13"/>
        <v>45421</v>
      </c>
      <c r="I31" s="20">
        <f t="shared" si="14"/>
        <v>45422</v>
      </c>
      <c r="J31" s="51">
        <f t="shared" si="9"/>
        <v>45429</v>
      </c>
      <c r="K31" s="20">
        <f t="shared" si="4"/>
        <v>45431</v>
      </c>
      <c r="L31" s="178" t="s">
        <v>277</v>
      </c>
      <c r="M31" s="179"/>
      <c r="N31" s="255"/>
      <c r="O31" s="255"/>
    </row>
    <row r="32" hidden="1" spans="1:15">
      <c r="A32" s="26" t="s">
        <v>1246</v>
      </c>
      <c r="B32" s="57" t="s">
        <v>1302</v>
      </c>
      <c r="C32" s="20">
        <v>45414</v>
      </c>
      <c r="D32" s="20">
        <f t="shared" si="10"/>
        <v>45415</v>
      </c>
      <c r="E32" s="57" t="s">
        <v>1303</v>
      </c>
      <c r="F32" s="51">
        <f t="shared" si="8"/>
        <v>45426</v>
      </c>
      <c r="G32" s="20">
        <f t="shared" si="12"/>
        <v>45427</v>
      </c>
      <c r="H32" s="51">
        <f t="shared" si="13"/>
        <v>45428</v>
      </c>
      <c r="I32" s="20">
        <f t="shared" si="14"/>
        <v>45429</v>
      </c>
      <c r="J32" s="51">
        <f t="shared" si="9"/>
        <v>45436</v>
      </c>
      <c r="K32" s="20">
        <f t="shared" si="4"/>
        <v>45438</v>
      </c>
      <c r="L32" s="20">
        <f t="shared" si="5"/>
        <v>45449</v>
      </c>
      <c r="M32" s="20">
        <f t="shared" si="6"/>
        <v>45450</v>
      </c>
      <c r="N32" s="255"/>
      <c r="O32" s="255"/>
    </row>
    <row r="33" hidden="1" spans="1:15">
      <c r="A33" s="26" t="s">
        <v>1272</v>
      </c>
      <c r="B33" s="57" t="s">
        <v>1304</v>
      </c>
      <c r="C33" s="20">
        <v>45421</v>
      </c>
      <c r="D33" s="20">
        <f t="shared" si="10"/>
        <v>45422</v>
      </c>
      <c r="E33" s="57" t="s">
        <v>1305</v>
      </c>
      <c r="F33" s="51">
        <f t="shared" si="8"/>
        <v>45433</v>
      </c>
      <c r="G33" s="20">
        <f t="shared" si="12"/>
        <v>45434</v>
      </c>
      <c r="H33" s="51">
        <f t="shared" si="13"/>
        <v>45435</v>
      </c>
      <c r="I33" s="20">
        <f t="shared" si="14"/>
        <v>45436</v>
      </c>
      <c r="J33" s="51">
        <f t="shared" si="9"/>
        <v>45443</v>
      </c>
      <c r="K33" s="20">
        <f t="shared" si="4"/>
        <v>45445</v>
      </c>
      <c r="L33" s="20">
        <f t="shared" si="5"/>
        <v>45456</v>
      </c>
      <c r="M33" s="20">
        <f t="shared" si="6"/>
        <v>45457</v>
      </c>
      <c r="N33" s="255"/>
      <c r="O33" s="255"/>
    </row>
    <row r="34" hidden="1" spans="1:15">
      <c r="A34" s="26" t="s">
        <v>1262</v>
      </c>
      <c r="B34" s="57" t="s">
        <v>1306</v>
      </c>
      <c r="C34" s="20">
        <v>45428</v>
      </c>
      <c r="D34" s="20">
        <f t="shared" si="10"/>
        <v>45429</v>
      </c>
      <c r="E34" s="57" t="s">
        <v>1307</v>
      </c>
      <c r="F34" s="51">
        <f t="shared" si="8"/>
        <v>45440</v>
      </c>
      <c r="G34" s="20">
        <f t="shared" si="12"/>
        <v>45441</v>
      </c>
      <c r="H34" s="51">
        <f t="shared" si="13"/>
        <v>45442</v>
      </c>
      <c r="I34" s="20">
        <f t="shared" si="14"/>
        <v>45443</v>
      </c>
      <c r="J34" s="51">
        <f t="shared" si="9"/>
        <v>45450</v>
      </c>
      <c r="K34" s="20">
        <f t="shared" si="4"/>
        <v>45452</v>
      </c>
      <c r="L34" s="20">
        <f t="shared" si="5"/>
        <v>45463</v>
      </c>
      <c r="M34" s="20">
        <f t="shared" si="6"/>
        <v>45464</v>
      </c>
      <c r="N34" s="255"/>
      <c r="O34" s="255"/>
    </row>
    <row r="35" hidden="1" spans="1:15">
      <c r="A35" s="18" t="s">
        <v>1249</v>
      </c>
      <c r="B35" s="57" t="s">
        <v>1308</v>
      </c>
      <c r="C35" s="20">
        <v>45435</v>
      </c>
      <c r="D35" s="20">
        <f t="shared" si="10"/>
        <v>45436</v>
      </c>
      <c r="E35" s="57" t="s">
        <v>1309</v>
      </c>
      <c r="F35" s="51">
        <f t="shared" si="8"/>
        <v>45447</v>
      </c>
      <c r="G35" s="20">
        <f t="shared" si="12"/>
        <v>45448</v>
      </c>
      <c r="H35" s="51">
        <f t="shared" si="13"/>
        <v>45449</v>
      </c>
      <c r="I35" s="20">
        <f t="shared" si="14"/>
        <v>45450</v>
      </c>
      <c r="J35" s="51">
        <f t="shared" si="9"/>
        <v>45457</v>
      </c>
      <c r="K35" s="20">
        <f t="shared" si="4"/>
        <v>45459</v>
      </c>
      <c r="L35" s="20">
        <f t="shared" si="5"/>
        <v>45470</v>
      </c>
      <c r="M35" s="20">
        <f t="shared" si="6"/>
        <v>45471</v>
      </c>
      <c r="N35" s="255"/>
      <c r="O35" s="255"/>
    </row>
    <row r="36" hidden="1" spans="1:15">
      <c r="A36" s="26" t="s">
        <v>1310</v>
      </c>
      <c r="B36" s="57" t="s">
        <v>1311</v>
      </c>
      <c r="C36" s="20">
        <v>45442</v>
      </c>
      <c r="D36" s="20">
        <f t="shared" si="10"/>
        <v>45443</v>
      </c>
      <c r="E36" s="57" t="s">
        <v>1312</v>
      </c>
      <c r="F36" s="51">
        <f t="shared" si="8"/>
        <v>45454</v>
      </c>
      <c r="G36" s="20">
        <f t="shared" si="12"/>
        <v>45455</v>
      </c>
      <c r="H36" s="51">
        <f t="shared" si="13"/>
        <v>45456</v>
      </c>
      <c r="I36" s="20">
        <f t="shared" si="14"/>
        <v>45457</v>
      </c>
      <c r="J36" s="51">
        <f t="shared" si="9"/>
        <v>45464</v>
      </c>
      <c r="K36" s="20">
        <f t="shared" si="4"/>
        <v>45466</v>
      </c>
      <c r="L36" s="178" t="s">
        <v>277</v>
      </c>
      <c r="M36" s="179"/>
      <c r="N36" s="255"/>
      <c r="O36" s="255"/>
    </row>
    <row r="37" hidden="1" spans="1:15">
      <c r="A37" s="26" t="s">
        <v>1246</v>
      </c>
      <c r="B37" s="57" t="s">
        <v>1313</v>
      </c>
      <c r="C37" s="20">
        <v>45449</v>
      </c>
      <c r="D37" s="20">
        <f t="shared" si="10"/>
        <v>45450</v>
      </c>
      <c r="E37" s="57" t="s">
        <v>1314</v>
      </c>
      <c r="F37" s="51">
        <f t="shared" si="8"/>
        <v>45461</v>
      </c>
      <c r="G37" s="20">
        <f t="shared" si="12"/>
        <v>45462</v>
      </c>
      <c r="H37" s="51">
        <f t="shared" si="13"/>
        <v>45463</v>
      </c>
      <c r="I37" s="20">
        <f t="shared" si="14"/>
        <v>45464</v>
      </c>
      <c r="J37" s="23" t="s">
        <v>39</v>
      </c>
      <c r="K37" s="23" t="s">
        <v>39</v>
      </c>
      <c r="L37" s="20">
        <v>45454</v>
      </c>
      <c r="M37" s="20">
        <f t="shared" si="6"/>
        <v>45455</v>
      </c>
      <c r="N37" s="255"/>
      <c r="O37" s="255"/>
    </row>
    <row r="38" hidden="1" spans="1:15">
      <c r="A38" s="26" t="s">
        <v>1272</v>
      </c>
      <c r="B38" s="57" t="s">
        <v>1315</v>
      </c>
      <c r="C38" s="20">
        <v>45456</v>
      </c>
      <c r="D38" s="20">
        <f t="shared" si="10"/>
        <v>45457</v>
      </c>
      <c r="E38" s="52" t="s">
        <v>1316</v>
      </c>
      <c r="F38" s="51">
        <f t="shared" si="8"/>
        <v>45468</v>
      </c>
      <c r="G38" s="20">
        <f t="shared" si="12"/>
        <v>45469</v>
      </c>
      <c r="H38" s="51">
        <f t="shared" si="13"/>
        <v>45470</v>
      </c>
      <c r="I38" s="20">
        <f t="shared" si="14"/>
        <v>45471</v>
      </c>
      <c r="J38" s="262">
        <v>45490</v>
      </c>
      <c r="K38" s="263">
        <f>J38+1</f>
        <v>45491</v>
      </c>
      <c r="L38" s="20">
        <v>45505</v>
      </c>
      <c r="M38" s="20">
        <f t="shared" si="6"/>
        <v>45506</v>
      </c>
      <c r="N38" s="255"/>
      <c r="O38" s="255"/>
    </row>
    <row r="39" hidden="1" spans="1:15">
      <c r="A39" s="26" t="s">
        <v>1262</v>
      </c>
      <c r="B39" s="57" t="s">
        <v>1317</v>
      </c>
      <c r="C39" s="20">
        <v>45463</v>
      </c>
      <c r="D39" s="20">
        <f t="shared" si="10"/>
        <v>45464</v>
      </c>
      <c r="E39" s="57" t="s">
        <v>1318</v>
      </c>
      <c r="F39" s="51">
        <f t="shared" si="8"/>
        <v>45475</v>
      </c>
      <c r="G39" s="20">
        <f t="shared" si="12"/>
        <v>45476</v>
      </c>
      <c r="H39" s="51">
        <f t="shared" si="13"/>
        <v>45477</v>
      </c>
      <c r="I39" s="20">
        <f t="shared" si="14"/>
        <v>45478</v>
      </c>
      <c r="J39" s="23" t="s">
        <v>39</v>
      </c>
      <c r="K39" s="23" t="s">
        <v>39</v>
      </c>
      <c r="L39" s="20">
        <v>45491</v>
      </c>
      <c r="M39" s="20">
        <f t="shared" si="6"/>
        <v>45492</v>
      </c>
      <c r="N39" s="255"/>
      <c r="O39" s="255"/>
    </row>
    <row r="40" hidden="1" spans="1:15">
      <c r="A40" s="18" t="s">
        <v>1249</v>
      </c>
      <c r="B40" s="57" t="s">
        <v>1319</v>
      </c>
      <c r="C40" s="20">
        <v>45470</v>
      </c>
      <c r="D40" s="20">
        <f t="shared" si="10"/>
        <v>45471</v>
      </c>
      <c r="E40" s="57" t="s">
        <v>1320</v>
      </c>
      <c r="F40" s="51">
        <f t="shared" si="8"/>
        <v>45482</v>
      </c>
      <c r="G40" s="20">
        <f t="shared" si="12"/>
        <v>45483</v>
      </c>
      <c r="H40" s="51">
        <f t="shared" si="13"/>
        <v>45484</v>
      </c>
      <c r="I40" s="20">
        <f t="shared" si="14"/>
        <v>45485</v>
      </c>
      <c r="J40" s="51">
        <f t="shared" si="9"/>
        <v>45492</v>
      </c>
      <c r="K40" s="20">
        <f t="shared" si="4"/>
        <v>45494</v>
      </c>
      <c r="L40" s="20">
        <f>K40+4</f>
        <v>45498</v>
      </c>
      <c r="M40" s="20">
        <f t="shared" si="6"/>
        <v>45499</v>
      </c>
      <c r="N40" s="255"/>
      <c r="O40" s="255"/>
    </row>
    <row r="41" hidden="1" spans="1:15">
      <c r="A41" s="26" t="s">
        <v>1246</v>
      </c>
      <c r="B41" s="57" t="s">
        <v>1321</v>
      </c>
      <c r="C41" s="20">
        <v>45477</v>
      </c>
      <c r="D41" s="20">
        <f t="shared" si="10"/>
        <v>45478</v>
      </c>
      <c r="E41" s="57" t="s">
        <v>1322</v>
      </c>
      <c r="F41" s="51">
        <f t="shared" si="8"/>
        <v>45489</v>
      </c>
      <c r="G41" s="20">
        <f t="shared" si="12"/>
        <v>45490</v>
      </c>
      <c r="H41" s="51">
        <f t="shared" si="13"/>
        <v>45491</v>
      </c>
      <c r="I41" s="20">
        <f t="shared" si="14"/>
        <v>45492</v>
      </c>
      <c r="J41" s="51">
        <f t="shared" si="9"/>
        <v>45499</v>
      </c>
      <c r="K41" s="20">
        <f t="shared" si="4"/>
        <v>45501</v>
      </c>
      <c r="L41" s="20">
        <f t="shared" ref="L41:L47" si="15">K41+11</f>
        <v>45512</v>
      </c>
      <c r="M41" s="20">
        <f t="shared" si="6"/>
        <v>45513</v>
      </c>
      <c r="N41" s="255"/>
      <c r="O41" s="255"/>
    </row>
    <row r="42" hidden="1" spans="1:15">
      <c r="A42" s="26" t="s">
        <v>1323</v>
      </c>
      <c r="B42" s="57" t="s">
        <v>1324</v>
      </c>
      <c r="C42" s="158" t="s">
        <v>70</v>
      </c>
      <c r="D42" s="160"/>
      <c r="E42" s="57" t="s">
        <v>1325</v>
      </c>
      <c r="F42" s="137" t="s">
        <v>70</v>
      </c>
      <c r="G42" s="216"/>
      <c r="H42" s="216"/>
      <c r="I42" s="216"/>
      <c r="J42" s="216"/>
      <c r="K42" s="216"/>
      <c r="L42" s="216"/>
      <c r="M42" s="138"/>
      <c r="N42" s="255"/>
      <c r="O42" s="255"/>
    </row>
    <row r="43" hidden="1" spans="1:15">
      <c r="A43" s="26" t="s">
        <v>1262</v>
      </c>
      <c r="B43" s="57" t="s">
        <v>1326</v>
      </c>
      <c r="C43" s="20">
        <v>45491</v>
      </c>
      <c r="D43" s="20">
        <f t="shared" ref="D43:I43" si="16">C43+1</f>
        <v>45492</v>
      </c>
      <c r="E43" s="57" t="s">
        <v>1327</v>
      </c>
      <c r="F43" s="51">
        <f t="shared" ref="F43:F47" si="17">D43+11</f>
        <v>45503</v>
      </c>
      <c r="G43" s="20">
        <f t="shared" si="16"/>
        <v>45504</v>
      </c>
      <c r="H43" s="51">
        <f t="shared" si="16"/>
        <v>45505</v>
      </c>
      <c r="I43" s="20">
        <f t="shared" si="16"/>
        <v>45506</v>
      </c>
      <c r="J43" s="23" t="s">
        <v>39</v>
      </c>
      <c r="K43" s="23" t="s">
        <v>39</v>
      </c>
      <c r="L43" s="20">
        <v>45519</v>
      </c>
      <c r="M43" s="20">
        <f t="shared" ref="M43:M47" si="18">L43+1</f>
        <v>45520</v>
      </c>
      <c r="N43" s="255"/>
      <c r="O43" s="255"/>
    </row>
    <row r="44" hidden="1" spans="1:15">
      <c r="A44" s="26" t="s">
        <v>1249</v>
      </c>
      <c r="B44" s="57" t="s">
        <v>1328</v>
      </c>
      <c r="C44" s="20">
        <v>45498</v>
      </c>
      <c r="D44" s="20">
        <f t="shared" ref="D44:I44" si="19">C44+1</f>
        <v>45499</v>
      </c>
      <c r="E44" s="57" t="s">
        <v>1329</v>
      </c>
      <c r="F44" s="51">
        <f t="shared" si="17"/>
        <v>45510</v>
      </c>
      <c r="G44" s="20">
        <f t="shared" si="19"/>
        <v>45511</v>
      </c>
      <c r="H44" s="51">
        <f t="shared" si="19"/>
        <v>45512</v>
      </c>
      <c r="I44" s="20">
        <f t="shared" si="19"/>
        <v>45513</v>
      </c>
      <c r="J44" s="51">
        <f t="shared" ref="J44:J47" si="20">I44+7</f>
        <v>45520</v>
      </c>
      <c r="K44" s="20">
        <f t="shared" ref="K44:K47" si="21">J44+2</f>
        <v>45522</v>
      </c>
      <c r="L44" s="20">
        <f t="shared" si="15"/>
        <v>45533</v>
      </c>
      <c r="M44" s="20">
        <f t="shared" si="18"/>
        <v>45534</v>
      </c>
      <c r="N44" s="255"/>
      <c r="O44" s="255"/>
    </row>
    <row r="45" hidden="1" spans="1:15">
      <c r="A45" s="26" t="s">
        <v>1272</v>
      </c>
      <c r="B45" s="57" t="s">
        <v>1330</v>
      </c>
      <c r="C45" s="20">
        <v>45505</v>
      </c>
      <c r="D45" s="20">
        <f t="shared" ref="D45:I45" si="22">C45+1</f>
        <v>45506</v>
      </c>
      <c r="E45" s="57" t="s">
        <v>1331</v>
      </c>
      <c r="F45" s="51">
        <f t="shared" si="17"/>
        <v>45517</v>
      </c>
      <c r="G45" s="20">
        <f t="shared" si="22"/>
        <v>45518</v>
      </c>
      <c r="H45" s="51">
        <f t="shared" si="22"/>
        <v>45519</v>
      </c>
      <c r="I45" s="20">
        <f t="shared" si="22"/>
        <v>45520</v>
      </c>
      <c r="J45" s="51">
        <f t="shared" si="20"/>
        <v>45527</v>
      </c>
      <c r="K45" s="157" t="s">
        <v>277</v>
      </c>
      <c r="L45" s="20"/>
      <c r="M45" s="20"/>
      <c r="N45" s="255"/>
      <c r="O45" s="255"/>
    </row>
    <row r="46" hidden="1" spans="1:15">
      <c r="A46" s="26" t="s">
        <v>1246</v>
      </c>
      <c r="B46" s="57" t="s">
        <v>1332</v>
      </c>
      <c r="C46" s="20">
        <v>45512</v>
      </c>
      <c r="D46" s="20">
        <f t="shared" ref="D46:I46" si="23">C46+1</f>
        <v>45513</v>
      </c>
      <c r="E46" s="57" t="s">
        <v>1333</v>
      </c>
      <c r="F46" s="51">
        <f t="shared" si="17"/>
        <v>45524</v>
      </c>
      <c r="G46" s="20">
        <f t="shared" si="23"/>
        <v>45525</v>
      </c>
      <c r="H46" s="51">
        <f t="shared" si="23"/>
        <v>45526</v>
      </c>
      <c r="I46" s="20">
        <f t="shared" si="23"/>
        <v>45527</v>
      </c>
      <c r="J46" s="51">
        <f t="shared" si="20"/>
        <v>45534</v>
      </c>
      <c r="K46" s="20">
        <f t="shared" si="21"/>
        <v>45536</v>
      </c>
      <c r="L46" s="20">
        <f t="shared" si="15"/>
        <v>45547</v>
      </c>
      <c r="M46" s="20">
        <f t="shared" si="18"/>
        <v>45548</v>
      </c>
      <c r="N46" s="255"/>
      <c r="O46" s="255"/>
    </row>
    <row r="47" hidden="1" spans="1:15">
      <c r="A47" s="253" t="s">
        <v>1262</v>
      </c>
      <c r="B47" s="57" t="s">
        <v>1334</v>
      </c>
      <c r="C47" s="20">
        <v>45519</v>
      </c>
      <c r="D47" s="20">
        <f t="shared" ref="D47:I47" si="24">C47+1</f>
        <v>45520</v>
      </c>
      <c r="E47" s="57" t="s">
        <v>1335</v>
      </c>
      <c r="F47" s="51">
        <f t="shared" si="17"/>
        <v>45531</v>
      </c>
      <c r="G47" s="20">
        <f t="shared" si="24"/>
        <v>45532</v>
      </c>
      <c r="H47" s="51">
        <f t="shared" si="24"/>
        <v>45533</v>
      </c>
      <c r="I47" s="20">
        <f t="shared" si="24"/>
        <v>45534</v>
      </c>
      <c r="J47" s="51">
        <f t="shared" si="20"/>
        <v>45541</v>
      </c>
      <c r="K47" s="20">
        <f t="shared" si="21"/>
        <v>45543</v>
      </c>
      <c r="L47" s="20">
        <f t="shared" si="15"/>
        <v>45554</v>
      </c>
      <c r="M47" s="20">
        <f t="shared" si="18"/>
        <v>45555</v>
      </c>
      <c r="N47" s="255"/>
      <c r="O47" s="255"/>
    </row>
    <row r="48" hidden="1" spans="1:15">
      <c r="A48" s="254" t="s">
        <v>1336</v>
      </c>
      <c r="B48" s="57" t="s">
        <v>1337</v>
      </c>
      <c r="C48" s="20">
        <v>45526</v>
      </c>
      <c r="D48" s="71" t="s">
        <v>1338</v>
      </c>
      <c r="E48" s="57" t="s">
        <v>1339</v>
      </c>
      <c r="F48" s="137" t="s">
        <v>70</v>
      </c>
      <c r="G48" s="216"/>
      <c r="H48" s="216"/>
      <c r="I48" s="216"/>
      <c r="J48" s="216"/>
      <c r="K48" s="216"/>
      <c r="L48" s="216"/>
      <c r="M48" s="138"/>
      <c r="N48" s="255"/>
      <c r="O48" s="255"/>
    </row>
    <row r="49" hidden="1" spans="1:15">
      <c r="A49" s="18" t="s">
        <v>1249</v>
      </c>
      <c r="B49" s="57" t="s">
        <v>1340</v>
      </c>
      <c r="C49" s="20">
        <v>45533</v>
      </c>
      <c r="D49" s="20">
        <f t="shared" ref="D49:I49" si="25">C49+1</f>
        <v>45534</v>
      </c>
      <c r="E49" s="57" t="s">
        <v>1341</v>
      </c>
      <c r="F49" s="51">
        <f t="shared" ref="F49:F71" si="26">D49+11</f>
        <v>45545</v>
      </c>
      <c r="G49" s="20">
        <f t="shared" si="25"/>
        <v>45546</v>
      </c>
      <c r="H49" s="51">
        <f t="shared" si="25"/>
        <v>45547</v>
      </c>
      <c r="I49" s="20">
        <f t="shared" si="25"/>
        <v>45548</v>
      </c>
      <c r="J49" s="51">
        <f t="shared" ref="J49:J71" si="27">I49+7</f>
        <v>45555</v>
      </c>
      <c r="K49" s="20">
        <f t="shared" ref="K49:K71" si="28">J49+2</f>
        <v>45557</v>
      </c>
      <c r="L49" s="20">
        <f t="shared" ref="L49:L71" si="29">K49+11</f>
        <v>45568</v>
      </c>
      <c r="M49" s="112" t="s">
        <v>277</v>
      </c>
      <c r="N49" s="255"/>
      <c r="O49" s="255"/>
    </row>
    <row r="50" hidden="1" spans="1:15">
      <c r="A50" s="24" t="s">
        <v>1342</v>
      </c>
      <c r="B50" s="50" t="s">
        <v>1343</v>
      </c>
      <c r="C50" s="69">
        <v>45540</v>
      </c>
      <c r="D50" s="69">
        <f t="shared" ref="D50:I50" si="30">C50+1</f>
        <v>45541</v>
      </c>
      <c r="E50" s="50" t="s">
        <v>1344</v>
      </c>
      <c r="F50" s="218">
        <f t="shared" si="26"/>
        <v>45552</v>
      </c>
      <c r="G50" s="69">
        <f t="shared" si="30"/>
        <v>45553</v>
      </c>
      <c r="H50" s="218">
        <f t="shared" si="30"/>
        <v>45554</v>
      </c>
      <c r="I50" s="69">
        <f t="shared" si="30"/>
        <v>45555</v>
      </c>
      <c r="J50" s="218">
        <f t="shared" si="27"/>
        <v>45562</v>
      </c>
      <c r="K50" s="69">
        <f t="shared" si="28"/>
        <v>45564</v>
      </c>
      <c r="L50" s="69">
        <f t="shared" si="29"/>
        <v>45575</v>
      </c>
      <c r="M50" s="69">
        <f t="shared" ref="M50:M71" si="31">L50+1</f>
        <v>45576</v>
      </c>
      <c r="N50" s="255"/>
      <c r="O50" s="255"/>
    </row>
    <row r="51" hidden="1" spans="1:15">
      <c r="A51" s="26" t="s">
        <v>1246</v>
      </c>
      <c r="B51" s="57" t="s">
        <v>1345</v>
      </c>
      <c r="C51" s="20">
        <v>45547</v>
      </c>
      <c r="D51" s="20">
        <f t="shared" ref="D51:I51" si="32">C51+1</f>
        <v>45548</v>
      </c>
      <c r="E51" s="57" t="s">
        <v>1346</v>
      </c>
      <c r="F51" s="51">
        <f t="shared" si="26"/>
        <v>45559</v>
      </c>
      <c r="G51" s="20">
        <f t="shared" si="32"/>
        <v>45560</v>
      </c>
      <c r="H51" s="51">
        <f t="shared" si="32"/>
        <v>45561</v>
      </c>
      <c r="I51" s="20">
        <f t="shared" si="32"/>
        <v>45562</v>
      </c>
      <c r="J51" s="51">
        <f t="shared" si="27"/>
        <v>45569</v>
      </c>
      <c r="K51" s="20">
        <f t="shared" si="28"/>
        <v>45571</v>
      </c>
      <c r="L51" s="20">
        <f t="shared" si="29"/>
        <v>45582</v>
      </c>
      <c r="M51" s="20">
        <f t="shared" si="31"/>
        <v>45583</v>
      </c>
      <c r="N51" s="255"/>
      <c r="O51" s="255"/>
    </row>
    <row r="52" hidden="1" spans="1:15">
      <c r="A52" s="26" t="s">
        <v>1262</v>
      </c>
      <c r="B52" s="57" t="s">
        <v>1347</v>
      </c>
      <c r="C52" s="20">
        <v>45554</v>
      </c>
      <c r="D52" s="20">
        <f t="shared" ref="D52:I52" si="33">C52+1</f>
        <v>45555</v>
      </c>
      <c r="E52" s="57" t="s">
        <v>1348</v>
      </c>
      <c r="F52" s="51">
        <f t="shared" si="26"/>
        <v>45566</v>
      </c>
      <c r="G52" s="20">
        <f t="shared" si="33"/>
        <v>45567</v>
      </c>
      <c r="H52" s="51">
        <f t="shared" si="33"/>
        <v>45568</v>
      </c>
      <c r="I52" s="20">
        <f t="shared" si="33"/>
        <v>45569</v>
      </c>
      <c r="J52" s="51">
        <f t="shared" si="27"/>
        <v>45576</v>
      </c>
      <c r="K52" s="20">
        <f t="shared" si="28"/>
        <v>45578</v>
      </c>
      <c r="L52" s="20">
        <f t="shared" si="29"/>
        <v>45589</v>
      </c>
      <c r="M52" s="20">
        <f t="shared" si="31"/>
        <v>45590</v>
      </c>
      <c r="N52" s="255"/>
      <c r="O52" s="255"/>
    </row>
    <row r="53" hidden="1" spans="1:15">
      <c r="A53" s="24" t="s">
        <v>1349</v>
      </c>
      <c r="B53" s="57" t="s">
        <v>1350</v>
      </c>
      <c r="C53" s="20">
        <v>45561</v>
      </c>
      <c r="D53" s="20">
        <f t="shared" ref="D53:I53" si="34">C53+1</f>
        <v>45562</v>
      </c>
      <c r="E53" s="57" t="s">
        <v>1351</v>
      </c>
      <c r="F53" s="51">
        <f t="shared" si="26"/>
        <v>45573</v>
      </c>
      <c r="G53" s="20">
        <f t="shared" si="34"/>
        <v>45574</v>
      </c>
      <c r="H53" s="51">
        <f t="shared" si="34"/>
        <v>45575</v>
      </c>
      <c r="I53" s="20">
        <f t="shared" si="34"/>
        <v>45576</v>
      </c>
      <c r="J53" s="51">
        <f t="shared" si="27"/>
        <v>45583</v>
      </c>
      <c r="K53" s="20">
        <f t="shared" si="28"/>
        <v>45585</v>
      </c>
      <c r="L53" s="20">
        <f t="shared" si="29"/>
        <v>45596</v>
      </c>
      <c r="M53" s="157" t="s">
        <v>277</v>
      </c>
      <c r="N53" s="255"/>
      <c r="O53" s="255"/>
    </row>
    <row r="54" hidden="1" spans="1:15">
      <c r="A54" s="18" t="s">
        <v>1352</v>
      </c>
      <c r="B54" s="57" t="s">
        <v>1353</v>
      </c>
      <c r="C54" s="20">
        <v>45568</v>
      </c>
      <c r="D54" s="20">
        <f t="shared" ref="D54:I54" si="35">C54+1</f>
        <v>45569</v>
      </c>
      <c r="E54" s="57" t="s">
        <v>1354</v>
      </c>
      <c r="F54" s="51">
        <f t="shared" si="26"/>
        <v>45580</v>
      </c>
      <c r="G54" s="20">
        <f t="shared" si="35"/>
        <v>45581</v>
      </c>
      <c r="H54" s="51">
        <f t="shared" si="35"/>
        <v>45582</v>
      </c>
      <c r="I54" s="20">
        <f t="shared" si="35"/>
        <v>45583</v>
      </c>
      <c r="J54" s="51">
        <f t="shared" si="27"/>
        <v>45590</v>
      </c>
      <c r="K54" s="20">
        <f t="shared" si="28"/>
        <v>45592</v>
      </c>
      <c r="L54" s="112" t="s">
        <v>277</v>
      </c>
      <c r="M54" s="20"/>
      <c r="N54" s="255"/>
      <c r="O54" s="255"/>
    </row>
    <row r="55" hidden="1" spans="1:15">
      <c r="A55" s="26" t="s">
        <v>1342</v>
      </c>
      <c r="B55" s="57" t="s">
        <v>1355</v>
      </c>
      <c r="C55" s="20">
        <v>45575</v>
      </c>
      <c r="D55" s="20">
        <f t="shared" ref="D55:I55" si="36">C55+1</f>
        <v>45576</v>
      </c>
      <c r="E55" s="57" t="s">
        <v>1356</v>
      </c>
      <c r="F55" s="51">
        <f t="shared" si="26"/>
        <v>45587</v>
      </c>
      <c r="G55" s="20">
        <f t="shared" si="36"/>
        <v>45588</v>
      </c>
      <c r="H55" s="51">
        <f t="shared" si="36"/>
        <v>45589</v>
      </c>
      <c r="I55" s="20">
        <f t="shared" si="36"/>
        <v>45590</v>
      </c>
      <c r="J55" s="51">
        <f t="shared" si="27"/>
        <v>45597</v>
      </c>
      <c r="K55" s="20">
        <f t="shared" si="28"/>
        <v>45599</v>
      </c>
      <c r="L55" s="20">
        <f t="shared" si="29"/>
        <v>45610</v>
      </c>
      <c r="M55" s="20">
        <f t="shared" si="31"/>
        <v>45611</v>
      </c>
      <c r="N55" s="255"/>
      <c r="O55" s="255"/>
    </row>
    <row r="56" hidden="1" spans="1:20">
      <c r="A56" s="26" t="s">
        <v>1246</v>
      </c>
      <c r="B56" s="57" t="s">
        <v>1357</v>
      </c>
      <c r="C56" s="20">
        <v>45582</v>
      </c>
      <c r="D56" s="20">
        <f t="shared" ref="D56:I56" si="37">C56+1</f>
        <v>45583</v>
      </c>
      <c r="E56" s="57" t="s">
        <v>1358</v>
      </c>
      <c r="F56" s="51">
        <f t="shared" si="26"/>
        <v>45594</v>
      </c>
      <c r="G56" s="20">
        <f t="shared" si="37"/>
        <v>45595</v>
      </c>
      <c r="H56" s="51">
        <f t="shared" si="37"/>
        <v>45596</v>
      </c>
      <c r="I56" s="20">
        <f t="shared" si="37"/>
        <v>45597</v>
      </c>
      <c r="J56" s="51">
        <f t="shared" si="27"/>
        <v>45604</v>
      </c>
      <c r="K56" s="20">
        <f t="shared" si="28"/>
        <v>45606</v>
      </c>
      <c r="L56" s="20">
        <f t="shared" si="29"/>
        <v>45617</v>
      </c>
      <c r="M56" s="20">
        <f t="shared" si="31"/>
        <v>45618</v>
      </c>
      <c r="N56" s="255"/>
      <c r="O56" s="255"/>
      <c r="T56" t="s">
        <v>249</v>
      </c>
    </row>
    <row r="57" hidden="1" spans="1:15">
      <c r="A57" s="26" t="s">
        <v>1262</v>
      </c>
      <c r="B57" s="57" t="s">
        <v>1359</v>
      </c>
      <c r="C57" s="20">
        <v>45589</v>
      </c>
      <c r="D57" s="20">
        <f t="shared" ref="D57:I57" si="38">C57+1</f>
        <v>45590</v>
      </c>
      <c r="E57" s="57" t="s">
        <v>1360</v>
      </c>
      <c r="F57" s="51">
        <f t="shared" si="26"/>
        <v>45601</v>
      </c>
      <c r="G57" s="20">
        <f t="shared" si="38"/>
        <v>45602</v>
      </c>
      <c r="H57" s="51">
        <f t="shared" si="38"/>
        <v>45603</v>
      </c>
      <c r="I57" s="20">
        <f t="shared" si="38"/>
        <v>45604</v>
      </c>
      <c r="J57" s="51">
        <f t="shared" si="27"/>
        <v>45611</v>
      </c>
      <c r="K57" s="20">
        <f t="shared" si="28"/>
        <v>45613</v>
      </c>
      <c r="L57" s="20">
        <f t="shared" si="29"/>
        <v>45624</v>
      </c>
      <c r="M57" s="20">
        <f t="shared" si="31"/>
        <v>45625</v>
      </c>
      <c r="N57" s="255"/>
      <c r="O57" s="255"/>
    </row>
    <row r="58" hidden="1" spans="1:15">
      <c r="A58" s="26" t="s">
        <v>1361</v>
      </c>
      <c r="B58" s="57" t="s">
        <v>1362</v>
      </c>
      <c r="C58" s="20">
        <v>45596</v>
      </c>
      <c r="D58" s="20">
        <f t="shared" ref="D58:D71" si="39">C58+1</f>
        <v>45597</v>
      </c>
      <c r="E58" s="57" t="s">
        <v>1363</v>
      </c>
      <c r="F58" s="51">
        <f t="shared" si="26"/>
        <v>45608</v>
      </c>
      <c r="G58" s="20">
        <f t="shared" ref="G58:G71" si="40">F58+1</f>
        <v>45609</v>
      </c>
      <c r="H58" s="51">
        <f t="shared" ref="H58:H71" si="41">G58+1</f>
        <v>45610</v>
      </c>
      <c r="I58" s="20">
        <f t="shared" ref="I58:I71" si="42">H58+1</f>
        <v>45611</v>
      </c>
      <c r="J58" s="51">
        <f t="shared" si="27"/>
        <v>45618</v>
      </c>
      <c r="K58" s="20">
        <f t="shared" si="28"/>
        <v>45620</v>
      </c>
      <c r="L58" s="20">
        <f t="shared" si="29"/>
        <v>45631</v>
      </c>
      <c r="M58" s="20">
        <f t="shared" si="31"/>
        <v>45632</v>
      </c>
      <c r="N58" s="255"/>
      <c r="O58" s="255"/>
    </row>
    <row r="59" spans="1:15">
      <c r="A59" s="254" t="s">
        <v>1364</v>
      </c>
      <c r="B59" s="57" t="s">
        <v>1365</v>
      </c>
      <c r="C59" s="97">
        <v>45603</v>
      </c>
      <c r="D59" s="97">
        <f t="shared" si="39"/>
        <v>45604</v>
      </c>
      <c r="E59" s="115" t="s">
        <v>1366</v>
      </c>
      <c r="F59" s="124">
        <f t="shared" si="26"/>
        <v>45615</v>
      </c>
      <c r="G59" s="97">
        <f t="shared" si="40"/>
        <v>45616</v>
      </c>
      <c r="H59" s="124">
        <f t="shared" si="41"/>
        <v>45617</v>
      </c>
      <c r="I59" s="97">
        <f t="shared" si="42"/>
        <v>45618</v>
      </c>
      <c r="J59" s="124">
        <f t="shared" si="27"/>
        <v>45625</v>
      </c>
      <c r="K59" s="97">
        <f t="shared" si="28"/>
        <v>45627</v>
      </c>
      <c r="L59" s="112" t="s">
        <v>1367</v>
      </c>
      <c r="M59" s="20"/>
      <c r="N59" s="255"/>
      <c r="O59" s="255"/>
    </row>
    <row r="60" spans="1:15">
      <c r="A60" s="26" t="s">
        <v>1342</v>
      </c>
      <c r="B60" s="57" t="s">
        <v>1368</v>
      </c>
      <c r="C60" s="20">
        <v>45610</v>
      </c>
      <c r="D60" s="20">
        <f t="shared" si="39"/>
        <v>45611</v>
      </c>
      <c r="E60" s="57" t="s">
        <v>1369</v>
      </c>
      <c r="F60" s="51">
        <f t="shared" si="26"/>
        <v>45622</v>
      </c>
      <c r="G60" s="20">
        <f t="shared" si="40"/>
        <v>45623</v>
      </c>
      <c r="H60" s="51">
        <f t="shared" si="41"/>
        <v>45624</v>
      </c>
      <c r="I60" s="20">
        <f t="shared" si="42"/>
        <v>45625</v>
      </c>
      <c r="J60" s="51">
        <f t="shared" si="27"/>
        <v>45632</v>
      </c>
      <c r="K60" s="20">
        <f t="shared" si="28"/>
        <v>45634</v>
      </c>
      <c r="L60" s="20">
        <f t="shared" si="29"/>
        <v>45645</v>
      </c>
      <c r="M60" s="20">
        <f t="shared" si="31"/>
        <v>45646</v>
      </c>
      <c r="N60" s="255"/>
      <c r="O60" s="255"/>
    </row>
    <row r="61" spans="1:15">
      <c r="A61" s="26" t="s">
        <v>1246</v>
      </c>
      <c r="B61" s="57" t="s">
        <v>1370</v>
      </c>
      <c r="C61" s="20">
        <v>45617</v>
      </c>
      <c r="D61" s="20">
        <f t="shared" si="39"/>
        <v>45618</v>
      </c>
      <c r="E61" s="57" t="s">
        <v>1371</v>
      </c>
      <c r="F61" s="51">
        <f t="shared" si="26"/>
        <v>45629</v>
      </c>
      <c r="G61" s="20">
        <f t="shared" si="40"/>
        <v>45630</v>
      </c>
      <c r="H61" s="51">
        <f t="shared" si="41"/>
        <v>45631</v>
      </c>
      <c r="I61" s="20">
        <f t="shared" si="42"/>
        <v>45632</v>
      </c>
      <c r="J61" s="51">
        <f t="shared" si="27"/>
        <v>45639</v>
      </c>
      <c r="K61" s="20">
        <f t="shared" si="28"/>
        <v>45641</v>
      </c>
      <c r="L61" s="20">
        <f t="shared" si="29"/>
        <v>45652</v>
      </c>
      <c r="M61" s="20">
        <f t="shared" si="31"/>
        <v>45653</v>
      </c>
      <c r="N61" s="255"/>
      <c r="O61" s="255"/>
    </row>
    <row r="62" spans="1:15">
      <c r="A62" s="26" t="s">
        <v>1262</v>
      </c>
      <c r="B62" s="57" t="s">
        <v>1372</v>
      </c>
      <c r="C62" s="20">
        <v>45624</v>
      </c>
      <c r="D62" s="20">
        <f t="shared" si="39"/>
        <v>45625</v>
      </c>
      <c r="E62" s="57" t="s">
        <v>1373</v>
      </c>
      <c r="F62" s="51">
        <f t="shared" si="26"/>
        <v>45636</v>
      </c>
      <c r="G62" s="20">
        <f t="shared" si="40"/>
        <v>45637</v>
      </c>
      <c r="H62" s="51">
        <f t="shared" si="41"/>
        <v>45638</v>
      </c>
      <c r="I62" s="20">
        <f t="shared" si="42"/>
        <v>45639</v>
      </c>
      <c r="J62" s="51">
        <f t="shared" si="27"/>
        <v>45646</v>
      </c>
      <c r="K62" s="20">
        <f t="shared" si="28"/>
        <v>45648</v>
      </c>
      <c r="L62" s="20">
        <f t="shared" si="29"/>
        <v>45659</v>
      </c>
      <c r="M62" s="20">
        <f t="shared" si="31"/>
        <v>45660</v>
      </c>
      <c r="N62" s="255"/>
      <c r="O62" s="255"/>
    </row>
    <row r="63" spans="1:15">
      <c r="A63" s="26" t="s">
        <v>1361</v>
      </c>
      <c r="B63" s="57" t="s">
        <v>1374</v>
      </c>
      <c r="C63" s="20">
        <v>45631</v>
      </c>
      <c r="D63" s="20">
        <f t="shared" si="39"/>
        <v>45632</v>
      </c>
      <c r="E63" s="57" t="s">
        <v>1375</v>
      </c>
      <c r="F63" s="51">
        <f t="shared" si="26"/>
        <v>45643</v>
      </c>
      <c r="G63" s="20">
        <f t="shared" si="40"/>
        <v>45644</v>
      </c>
      <c r="H63" s="51">
        <f t="shared" si="41"/>
        <v>45645</v>
      </c>
      <c r="I63" s="20">
        <f t="shared" si="42"/>
        <v>45646</v>
      </c>
      <c r="J63" s="23" t="s">
        <v>39</v>
      </c>
      <c r="K63" s="23" t="s">
        <v>39</v>
      </c>
      <c r="L63" s="20">
        <v>45666</v>
      </c>
      <c r="M63" s="20">
        <f t="shared" si="31"/>
        <v>45667</v>
      </c>
      <c r="N63" s="255"/>
      <c r="O63" s="255"/>
    </row>
    <row r="64" spans="1:15">
      <c r="A64" s="253" t="s">
        <v>1376</v>
      </c>
      <c r="B64" s="57" t="s">
        <v>1377</v>
      </c>
      <c r="C64" s="20">
        <v>45638</v>
      </c>
      <c r="D64" s="20">
        <f t="shared" si="39"/>
        <v>45639</v>
      </c>
      <c r="E64" s="57" t="s">
        <v>1378</v>
      </c>
      <c r="F64" s="51">
        <f t="shared" si="26"/>
        <v>45650</v>
      </c>
      <c r="G64" s="20">
        <f t="shared" si="40"/>
        <v>45651</v>
      </c>
      <c r="H64" s="51">
        <f t="shared" si="41"/>
        <v>45652</v>
      </c>
      <c r="I64" s="20">
        <f t="shared" si="42"/>
        <v>45653</v>
      </c>
      <c r="J64" s="51">
        <f t="shared" si="27"/>
        <v>45660</v>
      </c>
      <c r="K64" s="20">
        <f t="shared" si="28"/>
        <v>45662</v>
      </c>
      <c r="L64" s="20">
        <f t="shared" si="29"/>
        <v>45673</v>
      </c>
      <c r="M64" s="20">
        <f t="shared" si="31"/>
        <v>45674</v>
      </c>
      <c r="N64" s="255"/>
      <c r="O64" s="255"/>
    </row>
    <row r="65" spans="1:15">
      <c r="A65" s="26" t="s">
        <v>1342</v>
      </c>
      <c r="B65" s="57" t="s">
        <v>1379</v>
      </c>
      <c r="C65" s="20">
        <v>45645</v>
      </c>
      <c r="D65" s="20">
        <f t="shared" si="39"/>
        <v>45646</v>
      </c>
      <c r="E65" s="57" t="s">
        <v>1380</v>
      </c>
      <c r="F65" s="51">
        <f t="shared" si="26"/>
        <v>45657</v>
      </c>
      <c r="G65" s="20">
        <f t="shared" si="40"/>
        <v>45658</v>
      </c>
      <c r="H65" s="51">
        <f t="shared" si="41"/>
        <v>45659</v>
      </c>
      <c r="I65" s="20">
        <f t="shared" si="42"/>
        <v>45660</v>
      </c>
      <c r="J65" s="51">
        <f t="shared" si="27"/>
        <v>45667</v>
      </c>
      <c r="K65" s="20">
        <f t="shared" si="28"/>
        <v>45669</v>
      </c>
      <c r="L65" s="20">
        <f t="shared" si="29"/>
        <v>45680</v>
      </c>
      <c r="M65" s="20">
        <f t="shared" si="31"/>
        <v>45681</v>
      </c>
      <c r="N65" s="255"/>
      <c r="O65" s="255"/>
    </row>
    <row r="66" spans="1:15">
      <c r="A66" s="26" t="s">
        <v>1246</v>
      </c>
      <c r="B66" s="57" t="s">
        <v>1381</v>
      </c>
      <c r="C66" s="20">
        <v>45652</v>
      </c>
      <c r="D66" s="20">
        <f t="shared" si="39"/>
        <v>45653</v>
      </c>
      <c r="E66" s="57" t="s">
        <v>1382</v>
      </c>
      <c r="F66" s="51">
        <f t="shared" si="26"/>
        <v>45664</v>
      </c>
      <c r="G66" s="20">
        <f t="shared" si="40"/>
        <v>45665</v>
      </c>
      <c r="H66" s="51">
        <f t="shared" si="41"/>
        <v>45666</v>
      </c>
      <c r="I66" s="20">
        <f t="shared" si="42"/>
        <v>45667</v>
      </c>
      <c r="J66" s="51">
        <f t="shared" si="27"/>
        <v>45674</v>
      </c>
      <c r="K66" s="20">
        <f t="shared" si="28"/>
        <v>45676</v>
      </c>
      <c r="L66" s="20">
        <f t="shared" si="29"/>
        <v>45687</v>
      </c>
      <c r="M66" s="20">
        <f t="shared" si="31"/>
        <v>45688</v>
      </c>
      <c r="N66" s="255"/>
      <c r="O66" s="255"/>
    </row>
    <row r="67" spans="1:15">
      <c r="A67" s="26" t="s">
        <v>1262</v>
      </c>
      <c r="B67" s="115" t="s">
        <v>1383</v>
      </c>
      <c r="C67" s="51">
        <v>45659</v>
      </c>
      <c r="D67" s="20">
        <f t="shared" si="39"/>
        <v>45660</v>
      </c>
      <c r="E67" s="57" t="s">
        <v>1384</v>
      </c>
      <c r="F67" s="51">
        <f t="shared" si="26"/>
        <v>45671</v>
      </c>
      <c r="G67" s="20">
        <f t="shared" si="40"/>
        <v>45672</v>
      </c>
      <c r="H67" s="51">
        <f t="shared" si="41"/>
        <v>45673</v>
      </c>
      <c r="I67" s="20">
        <f t="shared" si="42"/>
        <v>45674</v>
      </c>
      <c r="J67" s="51">
        <f t="shared" si="27"/>
        <v>45681</v>
      </c>
      <c r="K67" s="20">
        <f t="shared" si="28"/>
        <v>45683</v>
      </c>
      <c r="L67" s="20">
        <f t="shared" si="29"/>
        <v>45694</v>
      </c>
      <c r="M67" s="20">
        <f t="shared" si="31"/>
        <v>45695</v>
      </c>
      <c r="N67" s="255"/>
      <c r="O67" s="255"/>
    </row>
    <row r="68" spans="1:15">
      <c r="A68" s="26" t="s">
        <v>1361</v>
      </c>
      <c r="B68" s="57" t="s">
        <v>1385</v>
      </c>
      <c r="C68" s="51">
        <v>45666</v>
      </c>
      <c r="D68" s="20">
        <f t="shared" si="39"/>
        <v>45667</v>
      </c>
      <c r="E68" s="57" t="s">
        <v>1386</v>
      </c>
      <c r="F68" s="51">
        <f t="shared" si="26"/>
        <v>45678</v>
      </c>
      <c r="G68" s="20">
        <f t="shared" si="40"/>
        <v>45679</v>
      </c>
      <c r="H68" s="51">
        <f t="shared" si="41"/>
        <v>45680</v>
      </c>
      <c r="I68" s="20">
        <f t="shared" si="42"/>
        <v>45681</v>
      </c>
      <c r="J68" s="51">
        <f t="shared" si="27"/>
        <v>45688</v>
      </c>
      <c r="K68" s="20">
        <f t="shared" si="28"/>
        <v>45690</v>
      </c>
      <c r="L68" s="20">
        <f t="shared" si="29"/>
        <v>45701</v>
      </c>
      <c r="M68" s="20">
        <f t="shared" si="31"/>
        <v>45702</v>
      </c>
      <c r="N68" s="255"/>
      <c r="O68" s="255"/>
    </row>
    <row r="69" spans="1:15">
      <c r="A69" s="26" t="s">
        <v>1376</v>
      </c>
      <c r="B69" s="57" t="s">
        <v>1387</v>
      </c>
      <c r="C69" s="51">
        <v>45673</v>
      </c>
      <c r="D69" s="20">
        <f t="shared" si="39"/>
        <v>45674</v>
      </c>
      <c r="E69" s="57" t="s">
        <v>1388</v>
      </c>
      <c r="F69" s="51">
        <f t="shared" si="26"/>
        <v>45685</v>
      </c>
      <c r="G69" s="20">
        <f t="shared" si="40"/>
        <v>45686</v>
      </c>
      <c r="H69" s="51">
        <f t="shared" si="41"/>
        <v>45687</v>
      </c>
      <c r="I69" s="20">
        <f t="shared" si="42"/>
        <v>45688</v>
      </c>
      <c r="J69" s="51">
        <f t="shared" si="27"/>
        <v>45695</v>
      </c>
      <c r="K69" s="20">
        <f t="shared" si="28"/>
        <v>45697</v>
      </c>
      <c r="L69" s="20">
        <f t="shared" si="29"/>
        <v>45708</v>
      </c>
      <c r="M69" s="20">
        <f t="shared" si="31"/>
        <v>45709</v>
      </c>
      <c r="N69" s="255"/>
      <c r="O69" s="255"/>
    </row>
    <row r="70" spans="1:15">
      <c r="A70" s="26" t="s">
        <v>1342</v>
      </c>
      <c r="B70" s="57" t="s">
        <v>1389</v>
      </c>
      <c r="C70" s="51">
        <v>45680</v>
      </c>
      <c r="D70" s="20">
        <f t="shared" si="39"/>
        <v>45681</v>
      </c>
      <c r="E70" s="57" t="s">
        <v>1390</v>
      </c>
      <c r="F70" s="51">
        <f t="shared" si="26"/>
        <v>45692</v>
      </c>
      <c r="G70" s="20">
        <f t="shared" si="40"/>
        <v>45693</v>
      </c>
      <c r="H70" s="51">
        <f t="shared" si="41"/>
        <v>45694</v>
      </c>
      <c r="I70" s="20">
        <f t="shared" si="42"/>
        <v>45695</v>
      </c>
      <c r="J70" s="51">
        <f t="shared" si="27"/>
        <v>45702</v>
      </c>
      <c r="K70" s="20">
        <f t="shared" si="28"/>
        <v>45704</v>
      </c>
      <c r="L70" s="20">
        <f t="shared" si="29"/>
        <v>45715</v>
      </c>
      <c r="M70" s="20">
        <f t="shared" si="31"/>
        <v>45716</v>
      </c>
      <c r="N70" s="255"/>
      <c r="O70" s="255"/>
    </row>
    <row r="71" spans="1:15">
      <c r="A71" s="26" t="s">
        <v>1246</v>
      </c>
      <c r="B71" s="57" t="s">
        <v>1391</v>
      </c>
      <c r="C71" s="51">
        <v>45687</v>
      </c>
      <c r="D71" s="20">
        <f t="shared" si="39"/>
        <v>45688</v>
      </c>
      <c r="E71" s="57" t="s">
        <v>1392</v>
      </c>
      <c r="F71" s="51">
        <f t="shared" si="26"/>
        <v>45699</v>
      </c>
      <c r="G71" s="20">
        <f t="shared" si="40"/>
        <v>45700</v>
      </c>
      <c r="H71" s="51">
        <f t="shared" si="41"/>
        <v>45701</v>
      </c>
      <c r="I71" s="20">
        <f t="shared" si="42"/>
        <v>45702</v>
      </c>
      <c r="J71" s="51">
        <f t="shared" si="27"/>
        <v>45709</v>
      </c>
      <c r="K71" s="20">
        <f t="shared" si="28"/>
        <v>45711</v>
      </c>
      <c r="L71" s="20">
        <f t="shared" si="29"/>
        <v>45722</v>
      </c>
      <c r="M71" s="20">
        <f t="shared" si="31"/>
        <v>45723</v>
      </c>
      <c r="N71" s="255"/>
      <c r="O71" s="255"/>
    </row>
    <row r="72" ht="15.75" spans="1:17">
      <c r="A72" s="264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3" ht="16.5" spans="1:25">
      <c r="A73" s="30" t="s">
        <v>231</v>
      </c>
      <c r="B73" s="31" t="s">
        <v>1393</v>
      </c>
      <c r="C73" s="265"/>
      <c r="D73" s="265"/>
      <c r="E73" s="265"/>
      <c r="F73" s="265"/>
      <c r="G73" s="265"/>
      <c r="H73" s="265"/>
      <c r="I73" s="265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</row>
    <row r="74" ht="16.35" customHeight="1" spans="1:25">
      <c r="A74" s="266" t="s">
        <v>235</v>
      </c>
      <c r="B74" s="267" t="s">
        <v>1394</v>
      </c>
      <c r="C74" s="268"/>
      <c r="D74" s="268"/>
      <c r="E74" s="268"/>
      <c r="F74" s="268"/>
      <c r="G74" s="268"/>
      <c r="H74" s="268"/>
      <c r="I74" s="268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</row>
    <row r="75" ht="16.35" customHeight="1" spans="1:25">
      <c r="A75" s="32" t="s">
        <v>594</v>
      </c>
      <c r="B75" s="58" t="s">
        <v>1395</v>
      </c>
      <c r="C75" s="269"/>
      <c r="D75" s="269"/>
      <c r="E75" s="269"/>
      <c r="F75" s="269"/>
      <c r="G75" s="269"/>
      <c r="H75" s="269"/>
      <c r="I75" s="26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</row>
    <row r="76" ht="16.35" customHeight="1" spans="1:25">
      <c r="A76" s="32" t="s">
        <v>1231</v>
      </c>
      <c r="B76" s="58" t="s">
        <v>1396</v>
      </c>
      <c r="C76" s="269"/>
      <c r="D76" s="269"/>
      <c r="E76" s="269"/>
      <c r="F76" s="269"/>
      <c r="G76" s="269"/>
      <c r="H76" s="269"/>
      <c r="I76" s="26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</row>
    <row r="77" ht="16.35" hidden="1" customHeight="1" spans="1:25">
      <c r="A77" s="32"/>
      <c r="B77" s="270" t="s">
        <v>1397</v>
      </c>
      <c r="C77" s="271"/>
      <c r="D77" s="271"/>
      <c r="E77" s="271"/>
      <c r="F77" s="271"/>
      <c r="G77" s="271"/>
      <c r="H77" s="271"/>
      <c r="I77" s="272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</row>
    <row r="78" ht="16.35" customHeight="1" spans="1:25">
      <c r="A78" s="34" t="s">
        <v>1222</v>
      </c>
      <c r="B78" s="58" t="s">
        <v>1223</v>
      </c>
      <c r="C78" s="269"/>
      <c r="D78" s="269"/>
      <c r="E78" s="269"/>
      <c r="F78" s="269"/>
      <c r="G78" s="269"/>
      <c r="H78" s="269"/>
      <c r="I78" s="26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</row>
    <row r="79" ht="16.35" customHeight="1" spans="1:25">
      <c r="A79" s="32" t="s">
        <v>1398</v>
      </c>
      <c r="B79" s="54" t="s">
        <v>1399</v>
      </c>
      <c r="C79" s="55"/>
      <c r="D79" s="55"/>
      <c r="E79" s="55"/>
      <c r="F79" s="55"/>
      <c r="G79" s="55"/>
      <c r="H79" s="55"/>
      <c r="I79" s="58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</row>
    <row r="80" ht="16.35" customHeight="1" spans="1:25">
      <c r="A80" s="32" t="s">
        <v>1400</v>
      </c>
      <c r="B80" s="54" t="s">
        <v>1401</v>
      </c>
      <c r="C80" s="55"/>
      <c r="D80" s="55"/>
      <c r="E80" s="55"/>
      <c r="F80" s="55"/>
      <c r="G80" s="55"/>
      <c r="H80" s="55"/>
      <c r="I80" s="58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</row>
  </sheetData>
  <mergeCells count="37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0:M10"/>
    <mergeCell ref="J12:M12"/>
    <mergeCell ref="E13:M13"/>
    <mergeCell ref="C21:D21"/>
    <mergeCell ref="F21:M21"/>
    <mergeCell ref="L31:M31"/>
    <mergeCell ref="L36:M36"/>
    <mergeCell ref="C42:D42"/>
    <mergeCell ref="F42:M42"/>
    <mergeCell ref="F48:M48"/>
    <mergeCell ref="B73:I73"/>
    <mergeCell ref="B74:I74"/>
    <mergeCell ref="B75:I75"/>
    <mergeCell ref="B76:I76"/>
    <mergeCell ref="B77:I77"/>
    <mergeCell ref="B78:I78"/>
    <mergeCell ref="B79:I79"/>
    <mergeCell ref="B80:I80"/>
  </mergeCells>
  <pageMargins left="0.75" right="0.75" top="1" bottom="1" header="0.5" footer="0.5"/>
  <pageSetup paperSize="9" scale="85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625" customWidth="1"/>
    <col min="19" max="19" width="10.875" customWidth="1"/>
  </cols>
  <sheetData>
    <row r="1" ht="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" customHeight="1" spans="1:242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pans="1:19">
      <c r="A4" s="46" t="s">
        <v>1402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822</v>
      </c>
      <c r="B5" s="7" t="s">
        <v>823</v>
      </c>
      <c r="C5" s="47" t="s">
        <v>1403</v>
      </c>
      <c r="D5" s="48"/>
      <c r="E5" s="47" t="s">
        <v>1404</v>
      </c>
      <c r="F5" s="48"/>
      <c r="G5" s="47" t="s">
        <v>7</v>
      </c>
      <c r="H5" s="48"/>
      <c r="I5" s="47" t="s">
        <v>603</v>
      </c>
      <c r="J5" s="48"/>
      <c r="K5" s="47" t="s">
        <v>1405</v>
      </c>
      <c r="L5" s="48"/>
      <c r="M5" s="7" t="s">
        <v>823</v>
      </c>
      <c r="N5" s="10" t="s">
        <v>825</v>
      </c>
      <c r="O5" s="7"/>
      <c r="P5" s="47" t="s">
        <v>603</v>
      </c>
      <c r="Q5" s="48"/>
      <c r="R5" s="47" t="s">
        <v>1403</v>
      </c>
      <c r="S5" s="48"/>
    </row>
    <row r="6" spans="1:19">
      <c r="A6" s="9" t="s">
        <v>13</v>
      </c>
      <c r="B6" s="9" t="s">
        <v>14</v>
      </c>
      <c r="C6" s="11" t="s">
        <v>15</v>
      </c>
      <c r="D6" s="12"/>
      <c r="E6" s="11" t="s">
        <v>1406</v>
      </c>
      <c r="F6" s="12"/>
      <c r="G6" s="11" t="s">
        <v>16</v>
      </c>
      <c r="H6" s="12"/>
      <c r="I6" s="11" t="s">
        <v>295</v>
      </c>
      <c r="J6" s="12"/>
      <c r="K6" s="11" t="s">
        <v>607</v>
      </c>
      <c r="L6" s="12"/>
      <c r="M6" s="9" t="s">
        <v>14</v>
      </c>
      <c r="N6" s="11" t="s">
        <v>828</v>
      </c>
      <c r="O6" s="12"/>
      <c r="P6" s="11" t="s">
        <v>295</v>
      </c>
      <c r="Q6" s="12"/>
      <c r="R6" s="11" t="s">
        <v>15</v>
      </c>
      <c r="S6" s="12"/>
    </row>
    <row r="7" spans="1:19">
      <c r="A7" s="9"/>
      <c r="B7" s="9"/>
      <c r="C7" s="11" t="s">
        <v>898</v>
      </c>
      <c r="D7" s="12"/>
      <c r="E7" s="11" t="s">
        <v>834</v>
      </c>
      <c r="F7" s="12"/>
      <c r="G7" s="11" t="s">
        <v>1407</v>
      </c>
      <c r="H7" s="12"/>
      <c r="I7" s="11" t="s">
        <v>1072</v>
      </c>
      <c r="J7" s="12"/>
      <c r="K7" s="11" t="s">
        <v>899</v>
      </c>
      <c r="L7" s="12"/>
      <c r="M7" s="9"/>
      <c r="N7" s="11" t="s">
        <v>830</v>
      </c>
      <c r="O7" s="12"/>
      <c r="P7" s="11" t="s">
        <v>834</v>
      </c>
      <c r="Q7" s="12"/>
      <c r="R7" s="11" t="s">
        <v>898</v>
      </c>
      <c r="S7" s="12"/>
    </row>
    <row r="8" hidden="1" spans="1:19">
      <c r="A8" s="239" t="s">
        <v>1408</v>
      </c>
      <c r="B8" s="115" t="s">
        <v>1409</v>
      </c>
      <c r="C8" s="51">
        <v>45262</v>
      </c>
      <c r="D8" s="20">
        <f t="shared" ref="D8:D10" si="0">C8</f>
        <v>45262</v>
      </c>
      <c r="E8" s="20">
        <f t="shared" ref="E8:E10" si="1">D8+1</f>
        <v>45263</v>
      </c>
      <c r="F8" s="20">
        <f t="shared" ref="F8:F10" si="2">E8+1</f>
        <v>45264</v>
      </c>
      <c r="G8" s="51">
        <f t="shared" ref="G8:G10" si="3">F8+1</f>
        <v>45265</v>
      </c>
      <c r="H8" s="51">
        <f t="shared" ref="H8:H10" si="4">G8</f>
        <v>45265</v>
      </c>
      <c r="I8" s="51">
        <f t="shared" ref="I8:I10" si="5">H8+5</f>
        <v>45270</v>
      </c>
      <c r="J8" s="51">
        <f t="shared" ref="J8:J10" si="6">I8</f>
        <v>45270</v>
      </c>
      <c r="K8" s="51">
        <f t="shared" ref="K8:K10" si="7">J8+1</f>
        <v>45271</v>
      </c>
      <c r="L8" s="51">
        <f t="shared" ref="L8:L10" si="8">K8</f>
        <v>45271</v>
      </c>
      <c r="M8" s="115" t="s">
        <v>1410</v>
      </c>
      <c r="N8" s="51">
        <f t="shared" ref="N8:N10" si="9">L8+3</f>
        <v>45274</v>
      </c>
      <c r="O8" s="51">
        <f t="shared" ref="O8:O17" si="10">N8+1</f>
        <v>45275</v>
      </c>
      <c r="P8" s="23" t="s">
        <v>39</v>
      </c>
      <c r="Q8" s="23" t="s">
        <v>39</v>
      </c>
      <c r="R8" s="51">
        <v>45283</v>
      </c>
      <c r="S8" s="51">
        <f t="shared" ref="S8:S17" si="11">R8</f>
        <v>45283</v>
      </c>
    </row>
    <row r="9" spans="1:19">
      <c r="A9" s="114" t="s">
        <v>1411</v>
      </c>
      <c r="B9" s="115" t="s">
        <v>1412</v>
      </c>
      <c r="C9" s="51">
        <v>45269</v>
      </c>
      <c r="D9" s="20">
        <f t="shared" si="0"/>
        <v>45269</v>
      </c>
      <c r="E9" s="20">
        <f t="shared" si="1"/>
        <v>45270</v>
      </c>
      <c r="F9" s="20">
        <f t="shared" si="2"/>
        <v>45271</v>
      </c>
      <c r="G9" s="51">
        <f t="shared" si="3"/>
        <v>45272</v>
      </c>
      <c r="H9" s="51">
        <f t="shared" si="4"/>
        <v>45272</v>
      </c>
      <c r="I9" s="51">
        <f t="shared" si="5"/>
        <v>45277</v>
      </c>
      <c r="J9" s="51">
        <f t="shared" si="6"/>
        <v>45277</v>
      </c>
      <c r="K9" s="51">
        <f t="shared" si="7"/>
        <v>45278</v>
      </c>
      <c r="L9" s="51">
        <f t="shared" si="8"/>
        <v>45278</v>
      </c>
      <c r="M9" s="115" t="s">
        <v>1413</v>
      </c>
      <c r="N9" s="51">
        <f t="shared" si="9"/>
        <v>45281</v>
      </c>
      <c r="O9" s="51">
        <f t="shared" si="10"/>
        <v>45282</v>
      </c>
      <c r="P9" s="51">
        <f t="shared" ref="P9:P17" si="12">O9+2</f>
        <v>45284</v>
      </c>
      <c r="Q9" s="51">
        <f t="shared" ref="Q9:Q17" si="13">P9+1</f>
        <v>45285</v>
      </c>
      <c r="R9" s="51">
        <f t="shared" ref="R9:R17" si="14">Q9+5</f>
        <v>45290</v>
      </c>
      <c r="S9" s="51">
        <f t="shared" si="11"/>
        <v>45290</v>
      </c>
    </row>
    <row r="10" spans="1:19">
      <c r="A10" s="116" t="s">
        <v>1414</v>
      </c>
      <c r="B10" s="115" t="s">
        <v>1415</v>
      </c>
      <c r="C10" s="51">
        <v>45276</v>
      </c>
      <c r="D10" s="20">
        <f t="shared" si="0"/>
        <v>45276</v>
      </c>
      <c r="E10" s="20">
        <f t="shared" si="1"/>
        <v>45277</v>
      </c>
      <c r="F10" s="20">
        <f t="shared" si="2"/>
        <v>45278</v>
      </c>
      <c r="G10" s="51">
        <f t="shared" si="3"/>
        <v>45279</v>
      </c>
      <c r="H10" s="51">
        <f t="shared" si="4"/>
        <v>45279</v>
      </c>
      <c r="I10" s="51">
        <f t="shared" si="5"/>
        <v>45284</v>
      </c>
      <c r="J10" s="51">
        <f t="shared" si="6"/>
        <v>45284</v>
      </c>
      <c r="K10" s="51">
        <f t="shared" si="7"/>
        <v>45285</v>
      </c>
      <c r="L10" s="51">
        <f t="shared" si="8"/>
        <v>45285</v>
      </c>
      <c r="M10" s="115" t="s">
        <v>1416</v>
      </c>
      <c r="N10" s="51">
        <f t="shared" si="9"/>
        <v>45288</v>
      </c>
      <c r="O10" s="51">
        <f t="shared" si="10"/>
        <v>45289</v>
      </c>
      <c r="P10" s="230" t="s">
        <v>1417</v>
      </c>
      <c r="Q10" s="243"/>
      <c r="R10" s="243"/>
      <c r="S10" s="234"/>
    </row>
    <row r="11" spans="1:19">
      <c r="A11" s="213" t="s">
        <v>1418</v>
      </c>
      <c r="B11" s="115"/>
      <c r="C11" s="51"/>
      <c r="D11" s="20"/>
      <c r="E11" s="20"/>
      <c r="F11" s="20"/>
      <c r="G11" s="51"/>
      <c r="H11" s="51"/>
      <c r="I11" s="51"/>
      <c r="J11" s="51"/>
      <c r="K11" s="137" t="s">
        <v>1419</v>
      </c>
      <c r="L11" s="138"/>
      <c r="M11" s="127" t="s">
        <v>1420</v>
      </c>
      <c r="N11" s="51">
        <v>45288</v>
      </c>
      <c r="O11" s="51">
        <f t="shared" si="10"/>
        <v>45289</v>
      </c>
      <c r="P11" s="51">
        <f t="shared" si="12"/>
        <v>45291</v>
      </c>
      <c r="Q11" s="51">
        <f t="shared" si="13"/>
        <v>45292</v>
      </c>
      <c r="R11" s="51">
        <f t="shared" si="14"/>
        <v>45297</v>
      </c>
      <c r="S11" s="51">
        <f t="shared" si="11"/>
        <v>45297</v>
      </c>
    </row>
    <row r="12" spans="1:19">
      <c r="A12" s="116" t="s">
        <v>1408</v>
      </c>
      <c r="B12" s="115" t="s">
        <v>1421</v>
      </c>
      <c r="C12" s="51">
        <v>45283</v>
      </c>
      <c r="D12" s="20">
        <f t="shared" ref="D12:D17" si="15">C12</f>
        <v>45283</v>
      </c>
      <c r="E12" s="20">
        <f t="shared" ref="E12:E17" si="16">D12+1</f>
        <v>45284</v>
      </c>
      <c r="F12" s="20">
        <f t="shared" ref="F12:F17" si="17">E12+1</f>
        <v>45285</v>
      </c>
      <c r="G12" s="51">
        <f t="shared" ref="G12:G17" si="18">F12+1</f>
        <v>45286</v>
      </c>
      <c r="H12" s="5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5" t="s">
        <v>1422</v>
      </c>
      <c r="N12" s="51">
        <v>45295</v>
      </c>
      <c r="O12" s="51">
        <f t="shared" si="10"/>
        <v>45296</v>
      </c>
      <c r="P12" s="23" t="s">
        <v>39</v>
      </c>
      <c r="Q12" s="23" t="s">
        <v>39</v>
      </c>
      <c r="R12" s="51">
        <v>45304</v>
      </c>
      <c r="S12" s="51">
        <f t="shared" si="11"/>
        <v>45304</v>
      </c>
    </row>
    <row r="13" spans="1:19">
      <c r="A13" s="114" t="s">
        <v>1411</v>
      </c>
      <c r="B13" s="115" t="s">
        <v>1423</v>
      </c>
      <c r="C13" s="51">
        <v>45290</v>
      </c>
      <c r="D13" s="20">
        <f t="shared" si="15"/>
        <v>45290</v>
      </c>
      <c r="E13" s="20">
        <f t="shared" si="16"/>
        <v>45291</v>
      </c>
      <c r="F13" s="20">
        <f t="shared" si="17"/>
        <v>45292</v>
      </c>
      <c r="G13" s="51">
        <f t="shared" si="18"/>
        <v>45293</v>
      </c>
      <c r="H13" s="51">
        <f t="shared" si="19"/>
        <v>45293</v>
      </c>
      <c r="I13" s="51">
        <f t="shared" ref="I13:I17" si="20">H13+5</f>
        <v>45298</v>
      </c>
      <c r="J13" s="51">
        <f t="shared" ref="J13:J17" si="21">I13</f>
        <v>45298</v>
      </c>
      <c r="K13" s="51">
        <f t="shared" ref="K13:K17" si="22">J13+1</f>
        <v>45299</v>
      </c>
      <c r="L13" s="51">
        <f t="shared" ref="L13:L17" si="23">K13</f>
        <v>45299</v>
      </c>
      <c r="M13" s="115" t="s">
        <v>1424</v>
      </c>
      <c r="N13" s="51">
        <f t="shared" ref="N13:N17" si="24">L13+3</f>
        <v>45302</v>
      </c>
      <c r="O13" s="51">
        <f t="shared" si="10"/>
        <v>45303</v>
      </c>
      <c r="P13" s="51">
        <f t="shared" si="12"/>
        <v>45305</v>
      </c>
      <c r="Q13" s="51">
        <f t="shared" si="13"/>
        <v>45306</v>
      </c>
      <c r="R13" s="51">
        <f t="shared" si="14"/>
        <v>45311</v>
      </c>
      <c r="S13" s="51">
        <f t="shared" si="11"/>
        <v>45311</v>
      </c>
    </row>
    <row r="14" hidden="1" spans="1:19">
      <c r="A14" s="213" t="s">
        <v>1418</v>
      </c>
      <c r="B14" s="115" t="s">
        <v>1425</v>
      </c>
      <c r="C14" s="51">
        <v>45297</v>
      </c>
      <c r="D14" s="20">
        <f t="shared" si="15"/>
        <v>45297</v>
      </c>
      <c r="E14" s="20">
        <f t="shared" si="16"/>
        <v>45298</v>
      </c>
      <c r="F14" s="20">
        <f t="shared" si="17"/>
        <v>45299</v>
      </c>
      <c r="G14" s="51">
        <f t="shared" si="18"/>
        <v>45300</v>
      </c>
      <c r="H14" s="51">
        <f t="shared" si="19"/>
        <v>45300</v>
      </c>
      <c r="I14" s="51">
        <f t="shared" si="20"/>
        <v>45305</v>
      </c>
      <c r="J14" s="51">
        <f t="shared" si="21"/>
        <v>45305</v>
      </c>
      <c r="K14" s="51">
        <f t="shared" si="22"/>
        <v>45306</v>
      </c>
      <c r="L14" s="51">
        <f t="shared" si="23"/>
        <v>45306</v>
      </c>
      <c r="M14" s="115" t="s">
        <v>1426</v>
      </c>
      <c r="N14" s="51">
        <f t="shared" si="24"/>
        <v>45309</v>
      </c>
      <c r="O14" s="51">
        <f t="shared" si="10"/>
        <v>45310</v>
      </c>
      <c r="P14" s="51">
        <f t="shared" si="12"/>
        <v>45312</v>
      </c>
      <c r="Q14" s="51">
        <f t="shared" si="13"/>
        <v>45313</v>
      </c>
      <c r="R14" s="51">
        <f t="shared" si="14"/>
        <v>45318</v>
      </c>
      <c r="S14" s="51">
        <f t="shared" si="11"/>
        <v>45318</v>
      </c>
    </row>
    <row r="15" hidden="1" spans="1:19">
      <c r="A15" s="116" t="s">
        <v>1408</v>
      </c>
      <c r="B15" s="115" t="s">
        <v>1427</v>
      </c>
      <c r="C15" s="51">
        <v>45304</v>
      </c>
      <c r="D15" s="20">
        <f t="shared" si="15"/>
        <v>45304</v>
      </c>
      <c r="E15" s="20">
        <f t="shared" si="16"/>
        <v>45305</v>
      </c>
      <c r="F15" s="20">
        <f t="shared" si="17"/>
        <v>45306</v>
      </c>
      <c r="G15" s="51">
        <f t="shared" si="18"/>
        <v>45307</v>
      </c>
      <c r="H15" s="51">
        <f t="shared" si="19"/>
        <v>45307</v>
      </c>
      <c r="I15" s="51">
        <f t="shared" si="20"/>
        <v>45312</v>
      </c>
      <c r="J15" s="51">
        <f t="shared" si="21"/>
        <v>45312</v>
      </c>
      <c r="K15" s="51">
        <f t="shared" si="22"/>
        <v>45313</v>
      </c>
      <c r="L15" s="51">
        <f t="shared" si="23"/>
        <v>45313</v>
      </c>
      <c r="M15" s="115" t="s">
        <v>1428</v>
      </c>
      <c r="N15" s="51">
        <f t="shared" si="24"/>
        <v>45316</v>
      </c>
      <c r="O15" s="51">
        <f t="shared" si="10"/>
        <v>45317</v>
      </c>
      <c r="P15" s="51">
        <f t="shared" si="12"/>
        <v>45319</v>
      </c>
      <c r="Q15" s="51">
        <f t="shared" si="13"/>
        <v>45320</v>
      </c>
      <c r="R15" s="51">
        <f t="shared" si="14"/>
        <v>45325</v>
      </c>
      <c r="S15" s="51">
        <f t="shared" si="11"/>
        <v>45325</v>
      </c>
    </row>
    <row r="16" hidden="1" spans="1:19">
      <c r="A16" s="114" t="s">
        <v>1411</v>
      </c>
      <c r="B16" s="115" t="s">
        <v>1429</v>
      </c>
      <c r="C16" s="51">
        <v>45311</v>
      </c>
      <c r="D16" s="20">
        <f t="shared" si="15"/>
        <v>45311</v>
      </c>
      <c r="E16" s="20">
        <f t="shared" si="16"/>
        <v>45312</v>
      </c>
      <c r="F16" s="20">
        <f t="shared" si="17"/>
        <v>45313</v>
      </c>
      <c r="G16" s="51">
        <f t="shared" si="18"/>
        <v>45314</v>
      </c>
      <c r="H16" s="51">
        <f t="shared" si="19"/>
        <v>45314</v>
      </c>
      <c r="I16" s="51">
        <f t="shared" si="20"/>
        <v>45319</v>
      </c>
      <c r="J16" s="51">
        <f t="shared" si="21"/>
        <v>45319</v>
      </c>
      <c r="K16" s="51">
        <f t="shared" si="22"/>
        <v>45320</v>
      </c>
      <c r="L16" s="51">
        <f t="shared" si="23"/>
        <v>45320</v>
      </c>
      <c r="M16" s="115" t="s">
        <v>1430</v>
      </c>
      <c r="N16" s="51">
        <f t="shared" si="24"/>
        <v>45323</v>
      </c>
      <c r="O16" s="51">
        <f t="shared" si="10"/>
        <v>45324</v>
      </c>
      <c r="P16" s="51">
        <f t="shared" si="12"/>
        <v>45326</v>
      </c>
      <c r="Q16" s="51">
        <f t="shared" si="13"/>
        <v>45327</v>
      </c>
      <c r="R16" s="51">
        <f t="shared" si="14"/>
        <v>45332</v>
      </c>
      <c r="S16" s="51">
        <f t="shared" si="11"/>
        <v>45332</v>
      </c>
    </row>
    <row r="17" hidden="1" spans="1:19">
      <c r="A17" s="213" t="s">
        <v>1418</v>
      </c>
      <c r="B17" s="115" t="s">
        <v>1431</v>
      </c>
      <c r="C17" s="51">
        <v>45318</v>
      </c>
      <c r="D17" s="20">
        <f t="shared" si="15"/>
        <v>45318</v>
      </c>
      <c r="E17" s="20">
        <f t="shared" si="16"/>
        <v>45319</v>
      </c>
      <c r="F17" s="20">
        <f t="shared" si="17"/>
        <v>45320</v>
      </c>
      <c r="G17" s="51">
        <f t="shared" si="18"/>
        <v>45321</v>
      </c>
      <c r="H17" s="51">
        <f t="shared" si="19"/>
        <v>45321</v>
      </c>
      <c r="I17" s="51">
        <f t="shared" si="20"/>
        <v>45326</v>
      </c>
      <c r="J17" s="51">
        <f t="shared" si="21"/>
        <v>45326</v>
      </c>
      <c r="K17" s="51">
        <f t="shared" si="22"/>
        <v>45327</v>
      </c>
      <c r="L17" s="51">
        <f t="shared" si="23"/>
        <v>45327</v>
      </c>
      <c r="M17" s="115" t="s">
        <v>1432</v>
      </c>
      <c r="N17" s="51">
        <f t="shared" si="24"/>
        <v>45330</v>
      </c>
      <c r="O17" s="51">
        <f t="shared" si="10"/>
        <v>45331</v>
      </c>
      <c r="P17" s="51">
        <f t="shared" si="12"/>
        <v>45333</v>
      </c>
      <c r="Q17" s="51">
        <f t="shared" si="13"/>
        <v>45334</v>
      </c>
      <c r="R17" s="51">
        <f t="shared" si="14"/>
        <v>45339</v>
      </c>
      <c r="S17" s="51">
        <f t="shared" si="11"/>
        <v>45339</v>
      </c>
    </row>
    <row r="18" ht="15.75" spans="1:6">
      <c r="A18" s="29"/>
      <c r="B18" s="29"/>
      <c r="C18" s="29"/>
      <c r="D18" s="29"/>
      <c r="E18" s="29"/>
      <c r="F18" s="29"/>
    </row>
    <row r="19" ht="16.35" customHeight="1" spans="1:23">
      <c r="A19" s="30" t="s">
        <v>231</v>
      </c>
      <c r="B19" s="240" t="s">
        <v>1433</v>
      </c>
      <c r="C19" s="241"/>
      <c r="D19" s="241"/>
      <c r="E19" s="241"/>
      <c r="F19" s="241"/>
      <c r="G19" s="241"/>
      <c r="H19" s="241"/>
      <c r="I19" s="241"/>
      <c r="J19" s="241"/>
      <c r="K19" s="241"/>
      <c r="L19" s="242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ht="16.35" customHeight="1" spans="1:23">
      <c r="A20" s="34" t="s">
        <v>15</v>
      </c>
      <c r="B20" s="54" t="s">
        <v>1401</v>
      </c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</row>
    <row r="21" ht="16.5" spans="1:23">
      <c r="A21" s="34" t="s">
        <v>1406</v>
      </c>
      <c r="B21" s="53" t="s">
        <v>1434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ht="16.5" spans="1:23">
      <c r="A22" s="34" t="s">
        <v>16</v>
      </c>
      <c r="B22" s="54" t="s">
        <v>1435</v>
      </c>
      <c r="C22" s="55"/>
      <c r="D22" s="55"/>
      <c r="E22" s="55"/>
      <c r="F22" s="55"/>
      <c r="G22" s="55"/>
      <c r="H22" s="55"/>
      <c r="I22" s="55"/>
      <c r="J22" s="55"/>
      <c r="K22" s="55"/>
      <c r="L22" s="58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</row>
    <row r="23" ht="16.5" spans="1:23">
      <c r="A23" s="34" t="s">
        <v>295</v>
      </c>
      <c r="B23" s="53" t="s">
        <v>1436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ht="16.5" spans="1:23">
      <c r="A24" s="34" t="s">
        <v>607</v>
      </c>
      <c r="B24" s="53" t="s">
        <v>1228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</row>
    <row r="25" ht="16.5" spans="1:23">
      <c r="A25" s="32" t="s">
        <v>828</v>
      </c>
      <c r="B25" s="53" t="s">
        <v>888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1"/>
  <sheetViews>
    <sheetView tabSelected="1" topLeftCell="A4" workbookViewId="0">
      <selection activeCell="Q78" sqref="Q78"/>
    </sheetView>
  </sheetViews>
  <sheetFormatPr defaultColWidth="9" defaultRowHeight="14.25"/>
  <cols>
    <col min="1" max="1" width="20.125" customWidth="1"/>
    <col min="2" max="17" width="7.75" customWidth="1"/>
    <col min="18" max="19" width="8.625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19.7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7">
      <c r="A4" s="46" t="s">
        <v>1437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>
      <c r="A5" s="7" t="s">
        <v>822</v>
      </c>
      <c r="B5" s="7" t="s">
        <v>823</v>
      </c>
      <c r="C5" s="47" t="s">
        <v>1438</v>
      </c>
      <c r="D5" s="48"/>
      <c r="E5" s="10" t="s">
        <v>1439</v>
      </c>
      <c r="F5" s="7"/>
      <c r="G5" s="10" t="s">
        <v>1440</v>
      </c>
      <c r="H5" s="7"/>
      <c r="I5" s="10" t="s">
        <v>656</v>
      </c>
      <c r="J5" s="7"/>
      <c r="K5" s="10" t="s">
        <v>1440</v>
      </c>
      <c r="L5" s="7"/>
      <c r="M5" s="7" t="s">
        <v>823</v>
      </c>
      <c r="N5" s="47" t="s">
        <v>1438</v>
      </c>
      <c r="O5" s="48"/>
      <c r="P5" s="10" t="s">
        <v>1439</v>
      </c>
      <c r="Q5" s="7"/>
    </row>
    <row r="6" spans="1:17">
      <c r="A6" s="9" t="s">
        <v>13</v>
      </c>
      <c r="B6" s="9" t="s">
        <v>14</v>
      </c>
      <c r="C6" s="11" t="s">
        <v>606</v>
      </c>
      <c r="D6" s="12"/>
      <c r="E6" s="11" t="s">
        <v>607</v>
      </c>
      <c r="F6" s="12"/>
      <c r="G6" s="9" t="s">
        <v>661</v>
      </c>
      <c r="H6" s="9"/>
      <c r="I6" s="9" t="s">
        <v>660</v>
      </c>
      <c r="J6" s="9"/>
      <c r="K6" s="9" t="s">
        <v>661</v>
      </c>
      <c r="L6" s="9"/>
      <c r="M6" s="9" t="s">
        <v>14</v>
      </c>
      <c r="N6" s="11" t="s">
        <v>606</v>
      </c>
      <c r="O6" s="12"/>
      <c r="P6" s="11" t="s">
        <v>607</v>
      </c>
      <c r="Q6" s="12"/>
    </row>
    <row r="7" spans="1:17">
      <c r="A7" s="9"/>
      <c r="B7" s="9"/>
      <c r="C7" s="11" t="s">
        <v>829</v>
      </c>
      <c r="D7" s="12"/>
      <c r="E7" s="11" t="s">
        <v>991</v>
      </c>
      <c r="F7" s="12"/>
      <c r="G7" s="11" t="s">
        <v>1441</v>
      </c>
      <c r="H7" s="12"/>
      <c r="I7" s="11" t="s">
        <v>829</v>
      </c>
      <c r="J7" s="12"/>
      <c r="K7" s="11" t="s">
        <v>1072</v>
      </c>
      <c r="L7" s="12"/>
      <c r="M7" s="9"/>
      <c r="N7" s="11" t="s">
        <v>829</v>
      </c>
      <c r="O7" s="12"/>
      <c r="P7" s="11" t="s">
        <v>991</v>
      </c>
      <c r="Q7" s="12"/>
    </row>
    <row r="8" hidden="1" spans="1:17">
      <c r="A8" s="116" t="s">
        <v>878</v>
      </c>
      <c r="B8" s="57" t="s">
        <v>1442</v>
      </c>
      <c r="C8" s="51">
        <v>45261</v>
      </c>
      <c r="D8" s="20">
        <f t="shared" ref="D8:D10" si="0">C8+1</f>
        <v>45262</v>
      </c>
      <c r="E8" s="51">
        <f t="shared" ref="E8:E10" si="1">D8</f>
        <v>45262</v>
      </c>
      <c r="F8" s="20">
        <f t="shared" ref="F8:F10" si="2">E8+1</f>
        <v>45263</v>
      </c>
      <c r="G8" s="20">
        <f t="shared" ref="G8:G10" si="3">F8+4</f>
        <v>45267</v>
      </c>
      <c r="H8" s="20">
        <f t="shared" ref="H8:H10" si="4">G8</f>
        <v>45267</v>
      </c>
      <c r="I8" s="20">
        <f t="shared" ref="I8:I10" si="5">H8+1</f>
        <v>45268</v>
      </c>
      <c r="J8" s="20">
        <f t="shared" ref="J8:J18" si="6">I8+1</f>
        <v>45269</v>
      </c>
      <c r="K8" s="20">
        <f t="shared" ref="K8:K9" si="7">J8+1</f>
        <v>45270</v>
      </c>
      <c r="L8" s="20">
        <f t="shared" ref="L8:L9" si="8">K8</f>
        <v>45270</v>
      </c>
      <c r="M8" s="57" t="s">
        <v>1443</v>
      </c>
      <c r="N8" s="20">
        <f t="shared" ref="N8:N9" si="9">L8+5</f>
        <v>45275</v>
      </c>
      <c r="O8" s="20">
        <f t="shared" ref="O8:O9" si="10">N8+1</f>
        <v>45276</v>
      </c>
      <c r="P8" s="51">
        <f t="shared" ref="P8:P9" si="11">O8</f>
        <v>45276</v>
      </c>
      <c r="Q8" s="51">
        <f t="shared" ref="Q8:Q9" si="12">P8+1</f>
        <v>45277</v>
      </c>
    </row>
    <row r="9" hidden="1" spans="1:17">
      <c r="A9" s="116" t="s">
        <v>845</v>
      </c>
      <c r="B9" s="57" t="s">
        <v>1444</v>
      </c>
      <c r="C9" s="51">
        <v>45268</v>
      </c>
      <c r="D9" s="20">
        <f t="shared" si="0"/>
        <v>45269</v>
      </c>
      <c r="E9" s="51">
        <f t="shared" si="1"/>
        <v>45269</v>
      </c>
      <c r="F9" s="20">
        <f t="shared" si="2"/>
        <v>45270</v>
      </c>
      <c r="G9" s="20">
        <f t="shared" si="3"/>
        <v>45274</v>
      </c>
      <c r="H9" s="20">
        <f t="shared" si="4"/>
        <v>45274</v>
      </c>
      <c r="I9" s="20">
        <f t="shared" si="5"/>
        <v>45275</v>
      </c>
      <c r="J9" s="20">
        <f t="shared" si="6"/>
        <v>45276</v>
      </c>
      <c r="K9" s="20">
        <f t="shared" si="7"/>
        <v>45277</v>
      </c>
      <c r="L9" s="20">
        <f t="shared" si="8"/>
        <v>45277</v>
      </c>
      <c r="M9" s="57" t="s">
        <v>1445</v>
      </c>
      <c r="N9" s="20">
        <f t="shared" si="9"/>
        <v>45282</v>
      </c>
      <c r="O9" s="20">
        <f t="shared" si="10"/>
        <v>45283</v>
      </c>
      <c r="P9" s="51">
        <f t="shared" si="11"/>
        <v>45283</v>
      </c>
      <c r="Q9" s="51">
        <f t="shared" si="12"/>
        <v>45284</v>
      </c>
    </row>
    <row r="10" hidden="1" spans="1:17">
      <c r="A10" s="116" t="s">
        <v>878</v>
      </c>
      <c r="B10" s="57" t="s">
        <v>1446</v>
      </c>
      <c r="C10" s="51">
        <v>45275</v>
      </c>
      <c r="D10" s="20">
        <f t="shared" si="0"/>
        <v>45276</v>
      </c>
      <c r="E10" s="51">
        <f t="shared" si="1"/>
        <v>45276</v>
      </c>
      <c r="F10" s="20">
        <f t="shared" si="2"/>
        <v>45277</v>
      </c>
      <c r="G10" s="20">
        <f t="shared" si="3"/>
        <v>45281</v>
      </c>
      <c r="H10" s="20">
        <f t="shared" si="4"/>
        <v>45281</v>
      </c>
      <c r="I10" s="20">
        <f t="shared" si="5"/>
        <v>45282</v>
      </c>
      <c r="J10" s="20">
        <f t="shared" si="6"/>
        <v>45283</v>
      </c>
      <c r="K10" s="178" t="s">
        <v>1447</v>
      </c>
      <c r="L10" s="224"/>
      <c r="M10" s="224"/>
      <c r="N10" s="224"/>
      <c r="O10" s="224"/>
      <c r="P10" s="224"/>
      <c r="Q10" s="179"/>
    </row>
    <row r="11" hidden="1" spans="1:17">
      <c r="A11" s="213" t="s">
        <v>996</v>
      </c>
      <c r="B11" s="57"/>
      <c r="C11" s="51"/>
      <c r="D11" s="20"/>
      <c r="E11" s="51"/>
      <c r="F11" s="20"/>
      <c r="G11" s="214" t="s">
        <v>1448</v>
      </c>
      <c r="H11" s="215"/>
      <c r="I11" s="51">
        <v>45282</v>
      </c>
      <c r="J11" s="20">
        <f t="shared" si="6"/>
        <v>45283</v>
      </c>
      <c r="K11" s="20">
        <f t="shared" ref="K11:K18" si="13">J11+1</f>
        <v>45284</v>
      </c>
      <c r="L11" s="20">
        <f t="shared" ref="L11:L18" si="14">K11</f>
        <v>45284</v>
      </c>
      <c r="M11" s="57" t="s">
        <v>1449</v>
      </c>
      <c r="N11" s="20">
        <f t="shared" ref="N11:N18" si="15">L11+5</f>
        <v>45289</v>
      </c>
      <c r="O11" s="20">
        <f t="shared" ref="O11:O17" si="16">N11+1</f>
        <v>45290</v>
      </c>
      <c r="P11" s="51">
        <f t="shared" ref="P11:P17" si="17">O11</f>
        <v>45290</v>
      </c>
      <c r="Q11" s="51">
        <f t="shared" ref="Q11:Q17" si="18">P11+1</f>
        <v>45291</v>
      </c>
    </row>
    <row r="12" hidden="1" spans="1:17">
      <c r="A12" s="116" t="s">
        <v>845</v>
      </c>
      <c r="B12" s="57" t="s">
        <v>1450</v>
      </c>
      <c r="C12" s="51">
        <v>45282</v>
      </c>
      <c r="D12" s="20">
        <f t="shared" ref="D12:D19" si="19">C12+1</f>
        <v>45283</v>
      </c>
      <c r="E12" s="51">
        <f t="shared" ref="E12:E19" si="20">D12</f>
        <v>45283</v>
      </c>
      <c r="F12" s="20">
        <f t="shared" ref="F12:F19" si="21">E12+1</f>
        <v>45284</v>
      </c>
      <c r="G12" s="20">
        <f t="shared" ref="G12:G19" si="22">F12+4</f>
        <v>45288</v>
      </c>
      <c r="H12" s="20">
        <f t="shared" ref="H12:H19" si="23">G12</f>
        <v>45288</v>
      </c>
      <c r="I12" s="20">
        <f t="shared" ref="I12:I17" si="24">H12+1</f>
        <v>45289</v>
      </c>
      <c r="J12" s="20">
        <f t="shared" si="6"/>
        <v>45290</v>
      </c>
      <c r="K12" s="20">
        <f t="shared" si="13"/>
        <v>45291</v>
      </c>
      <c r="L12" s="20">
        <f t="shared" si="14"/>
        <v>45291</v>
      </c>
      <c r="M12" s="57" t="s">
        <v>999</v>
      </c>
      <c r="N12" s="20">
        <f t="shared" si="15"/>
        <v>45296</v>
      </c>
      <c r="O12" s="20">
        <f t="shared" si="16"/>
        <v>45297</v>
      </c>
      <c r="P12" s="51">
        <f t="shared" si="17"/>
        <v>45297</v>
      </c>
      <c r="Q12" s="51">
        <f t="shared" si="18"/>
        <v>45298</v>
      </c>
    </row>
    <row r="13" hidden="1" spans="1:17">
      <c r="A13" s="213" t="s">
        <v>996</v>
      </c>
      <c r="B13" s="57" t="s">
        <v>1451</v>
      </c>
      <c r="C13" s="51">
        <v>45289</v>
      </c>
      <c r="D13" s="20">
        <f t="shared" si="19"/>
        <v>45290</v>
      </c>
      <c r="E13" s="51">
        <f t="shared" si="20"/>
        <v>45290</v>
      </c>
      <c r="F13" s="20">
        <f t="shared" si="21"/>
        <v>45291</v>
      </c>
      <c r="G13" s="20">
        <f t="shared" si="22"/>
        <v>45295</v>
      </c>
      <c r="H13" s="20">
        <f t="shared" si="23"/>
        <v>45295</v>
      </c>
      <c r="I13" s="20">
        <f t="shared" si="24"/>
        <v>45296</v>
      </c>
      <c r="J13" s="20">
        <f t="shared" si="6"/>
        <v>45297</v>
      </c>
      <c r="K13" s="20">
        <f t="shared" si="13"/>
        <v>45298</v>
      </c>
      <c r="L13" s="20">
        <f t="shared" si="14"/>
        <v>45298</v>
      </c>
      <c r="M13" s="57" t="s">
        <v>1452</v>
      </c>
      <c r="N13" s="20">
        <f t="shared" si="15"/>
        <v>45303</v>
      </c>
      <c r="O13" s="20">
        <f t="shared" si="16"/>
        <v>45304</v>
      </c>
      <c r="P13" s="51">
        <f t="shared" si="17"/>
        <v>45304</v>
      </c>
      <c r="Q13" s="51">
        <f t="shared" si="18"/>
        <v>45305</v>
      </c>
    </row>
    <row r="14" hidden="1" spans="1:17">
      <c r="A14" s="116" t="s">
        <v>845</v>
      </c>
      <c r="B14" s="57" t="s">
        <v>879</v>
      </c>
      <c r="C14" s="51">
        <v>45296</v>
      </c>
      <c r="D14" s="20">
        <f t="shared" si="19"/>
        <v>45297</v>
      </c>
      <c r="E14" s="51">
        <f t="shared" si="20"/>
        <v>45297</v>
      </c>
      <c r="F14" s="20">
        <f t="shared" si="21"/>
        <v>45298</v>
      </c>
      <c r="G14" s="20">
        <f t="shared" si="22"/>
        <v>45302</v>
      </c>
      <c r="H14" s="20">
        <f t="shared" si="23"/>
        <v>45302</v>
      </c>
      <c r="I14" s="20">
        <f t="shared" si="24"/>
        <v>45303</v>
      </c>
      <c r="J14" s="20">
        <f t="shared" si="6"/>
        <v>45304</v>
      </c>
      <c r="K14" s="20">
        <f t="shared" si="13"/>
        <v>45305</v>
      </c>
      <c r="L14" s="20">
        <f t="shared" si="14"/>
        <v>45305</v>
      </c>
      <c r="M14" s="57" t="s">
        <v>841</v>
      </c>
      <c r="N14" s="20">
        <f t="shared" si="15"/>
        <v>45310</v>
      </c>
      <c r="O14" s="20">
        <f t="shared" si="16"/>
        <v>45311</v>
      </c>
      <c r="P14" s="51">
        <f t="shared" si="17"/>
        <v>45311</v>
      </c>
      <c r="Q14" s="118" t="s">
        <v>277</v>
      </c>
    </row>
    <row r="15" hidden="1" spans="1:17">
      <c r="A15" s="49" t="s">
        <v>996</v>
      </c>
      <c r="B15" s="57" t="s">
        <v>1453</v>
      </c>
      <c r="C15" s="51">
        <v>45303</v>
      </c>
      <c r="D15" s="20">
        <f t="shared" si="19"/>
        <v>45304</v>
      </c>
      <c r="E15" s="51">
        <f t="shared" si="20"/>
        <v>45304</v>
      </c>
      <c r="F15" s="20">
        <f t="shared" si="21"/>
        <v>45305</v>
      </c>
      <c r="G15" s="20">
        <f t="shared" si="22"/>
        <v>45309</v>
      </c>
      <c r="H15" s="20">
        <f t="shared" si="23"/>
        <v>45309</v>
      </c>
      <c r="I15" s="20">
        <f t="shared" si="24"/>
        <v>45310</v>
      </c>
      <c r="J15" s="20">
        <f t="shared" si="6"/>
        <v>45311</v>
      </c>
      <c r="K15" s="20">
        <f t="shared" si="13"/>
        <v>45312</v>
      </c>
      <c r="L15" s="20">
        <f t="shared" si="14"/>
        <v>45312</v>
      </c>
      <c r="M15" s="57" t="s">
        <v>842</v>
      </c>
      <c r="N15" s="20">
        <f t="shared" si="15"/>
        <v>45317</v>
      </c>
      <c r="O15" s="20">
        <f t="shared" si="16"/>
        <v>45318</v>
      </c>
      <c r="P15" s="51">
        <f t="shared" si="17"/>
        <v>45318</v>
      </c>
      <c r="Q15" s="51">
        <f t="shared" si="18"/>
        <v>45319</v>
      </c>
    </row>
    <row r="16" hidden="1" spans="1:17">
      <c r="A16" s="49" t="s">
        <v>1454</v>
      </c>
      <c r="B16" s="57" t="s">
        <v>1455</v>
      </c>
      <c r="C16" s="51">
        <v>45310</v>
      </c>
      <c r="D16" s="20">
        <f t="shared" si="19"/>
        <v>45311</v>
      </c>
      <c r="E16" s="51">
        <f t="shared" si="20"/>
        <v>45311</v>
      </c>
      <c r="F16" s="20">
        <f t="shared" si="21"/>
        <v>45312</v>
      </c>
      <c r="G16" s="20">
        <f t="shared" si="22"/>
        <v>45316</v>
      </c>
      <c r="H16" s="20">
        <f t="shared" si="23"/>
        <v>45316</v>
      </c>
      <c r="I16" s="20">
        <f t="shared" si="24"/>
        <v>45317</v>
      </c>
      <c r="J16" s="20">
        <f t="shared" si="6"/>
        <v>45318</v>
      </c>
      <c r="K16" s="20">
        <f t="shared" si="13"/>
        <v>45319</v>
      </c>
      <c r="L16" s="20">
        <f t="shared" si="14"/>
        <v>45319</v>
      </c>
      <c r="M16" s="57" t="s">
        <v>843</v>
      </c>
      <c r="N16" s="20">
        <f t="shared" si="15"/>
        <v>45324</v>
      </c>
      <c r="O16" s="20">
        <f t="shared" si="16"/>
        <v>45325</v>
      </c>
      <c r="P16" s="51">
        <f t="shared" si="17"/>
        <v>45325</v>
      </c>
      <c r="Q16" s="51">
        <f t="shared" si="18"/>
        <v>45326</v>
      </c>
    </row>
    <row r="17" hidden="1" spans="1:17">
      <c r="A17" s="49" t="s">
        <v>996</v>
      </c>
      <c r="B17" s="57" t="s">
        <v>1456</v>
      </c>
      <c r="C17" s="51">
        <v>45317</v>
      </c>
      <c r="D17" s="20">
        <f t="shared" si="19"/>
        <v>45318</v>
      </c>
      <c r="E17" s="51">
        <f t="shared" si="20"/>
        <v>45318</v>
      </c>
      <c r="F17" s="20">
        <f t="shared" si="21"/>
        <v>45319</v>
      </c>
      <c r="G17" s="20">
        <f t="shared" si="22"/>
        <v>45323</v>
      </c>
      <c r="H17" s="20">
        <f t="shared" si="23"/>
        <v>45323</v>
      </c>
      <c r="I17" s="20">
        <f t="shared" si="24"/>
        <v>45324</v>
      </c>
      <c r="J17" s="20">
        <f t="shared" si="6"/>
        <v>45325</v>
      </c>
      <c r="K17" s="20">
        <f t="shared" si="13"/>
        <v>45326</v>
      </c>
      <c r="L17" s="20">
        <f t="shared" si="14"/>
        <v>45326</v>
      </c>
      <c r="M17" s="57" t="s">
        <v>844</v>
      </c>
      <c r="N17" s="20">
        <f t="shared" si="15"/>
        <v>45331</v>
      </c>
      <c r="O17" s="20">
        <f t="shared" si="16"/>
        <v>45332</v>
      </c>
      <c r="P17" s="51">
        <f t="shared" si="17"/>
        <v>45332</v>
      </c>
      <c r="Q17" s="51">
        <f t="shared" si="18"/>
        <v>45333</v>
      </c>
    </row>
    <row r="18" hidden="1" spans="1:17">
      <c r="A18" s="116" t="s">
        <v>1454</v>
      </c>
      <c r="B18" s="57" t="s">
        <v>1457</v>
      </c>
      <c r="C18" s="51">
        <v>45324</v>
      </c>
      <c r="D18" s="20">
        <f t="shared" si="19"/>
        <v>45325</v>
      </c>
      <c r="E18" s="51">
        <f t="shared" si="20"/>
        <v>45325</v>
      </c>
      <c r="F18" s="20">
        <f t="shared" si="21"/>
        <v>45326</v>
      </c>
      <c r="G18" s="20">
        <f t="shared" si="22"/>
        <v>45330</v>
      </c>
      <c r="H18" s="20">
        <f t="shared" si="23"/>
        <v>45330</v>
      </c>
      <c r="I18" s="20">
        <f t="shared" ref="I18:I19" si="25">H18+1</f>
        <v>45331</v>
      </c>
      <c r="J18" s="20">
        <f t="shared" si="6"/>
        <v>45332</v>
      </c>
      <c r="K18" s="20">
        <f t="shared" si="13"/>
        <v>45333</v>
      </c>
      <c r="L18" s="20">
        <f t="shared" si="14"/>
        <v>45333</v>
      </c>
      <c r="M18" s="57" t="s">
        <v>847</v>
      </c>
      <c r="N18" s="20">
        <f t="shared" si="15"/>
        <v>45338</v>
      </c>
      <c r="O18" s="178" t="s">
        <v>1458</v>
      </c>
      <c r="P18" s="224"/>
      <c r="Q18" s="179"/>
    </row>
    <row r="19" hidden="1" spans="1:17">
      <c r="A19" s="49" t="s">
        <v>996</v>
      </c>
      <c r="B19" s="57" t="s">
        <v>1459</v>
      </c>
      <c r="C19" s="51">
        <v>45331</v>
      </c>
      <c r="D19" s="20">
        <f t="shared" si="19"/>
        <v>45332</v>
      </c>
      <c r="E19" s="51">
        <f t="shared" si="20"/>
        <v>45332</v>
      </c>
      <c r="F19" s="20">
        <f t="shared" si="21"/>
        <v>45333</v>
      </c>
      <c r="G19" s="20">
        <f t="shared" si="22"/>
        <v>45337</v>
      </c>
      <c r="H19" s="20">
        <f t="shared" si="23"/>
        <v>45337</v>
      </c>
      <c r="I19" s="20">
        <f t="shared" si="25"/>
        <v>45338</v>
      </c>
      <c r="J19" s="178" t="s">
        <v>997</v>
      </c>
      <c r="K19" s="224"/>
      <c r="L19" s="179"/>
      <c r="M19" s="57" t="s">
        <v>849</v>
      </c>
      <c r="N19" s="158" t="s">
        <v>70</v>
      </c>
      <c r="O19" s="159"/>
      <c r="P19" s="159"/>
      <c r="Q19" s="160"/>
    </row>
    <row r="20" hidden="1" spans="1:17">
      <c r="A20" s="49" t="s">
        <v>878</v>
      </c>
      <c r="B20" s="57" t="s">
        <v>1460</v>
      </c>
      <c r="C20" s="137" t="s">
        <v>70</v>
      </c>
      <c r="D20" s="216"/>
      <c r="E20" s="216"/>
      <c r="F20" s="216"/>
      <c r="G20" s="216"/>
      <c r="H20" s="216"/>
      <c r="I20" s="216"/>
      <c r="J20" s="216"/>
      <c r="K20" s="216"/>
      <c r="L20" s="138"/>
      <c r="M20" s="57"/>
      <c r="N20" s="158"/>
      <c r="O20" s="159"/>
      <c r="P20" s="159"/>
      <c r="Q20" s="160"/>
    </row>
    <row r="21" hidden="1" spans="1:17">
      <c r="A21" s="49" t="s">
        <v>878</v>
      </c>
      <c r="B21" s="57"/>
      <c r="C21" s="137"/>
      <c r="D21" s="216"/>
      <c r="E21" s="216"/>
      <c r="F21" s="216"/>
      <c r="G21" s="216"/>
      <c r="H21" s="216"/>
      <c r="I21" s="51">
        <v>45345</v>
      </c>
      <c r="J21" s="225">
        <f>I21+1</f>
        <v>45346</v>
      </c>
      <c r="K21" s="225">
        <f>J21+1</f>
        <v>45347</v>
      </c>
      <c r="L21" s="226">
        <f>K21</f>
        <v>45347</v>
      </c>
      <c r="M21" s="57" t="s">
        <v>851</v>
      </c>
      <c r="N21" s="51">
        <v>45352</v>
      </c>
      <c r="O21" s="227">
        <f>N21+1</f>
        <v>45353</v>
      </c>
      <c r="P21" s="227">
        <f>O21</f>
        <v>45353</v>
      </c>
      <c r="Q21" s="233">
        <f>P21+1</f>
        <v>45354</v>
      </c>
    </row>
    <row r="22" hidden="1" spans="1:17">
      <c r="A22" s="116" t="s">
        <v>845</v>
      </c>
      <c r="B22" s="57" t="s">
        <v>1461</v>
      </c>
      <c r="C22" s="137" t="s">
        <v>70</v>
      </c>
      <c r="D22" s="216"/>
      <c r="E22" s="216"/>
      <c r="F22" s="216"/>
      <c r="G22" s="216"/>
      <c r="H22" s="216"/>
      <c r="I22" s="216"/>
      <c r="J22" s="216"/>
      <c r="K22" s="216"/>
      <c r="L22" s="138"/>
      <c r="M22" s="57" t="s">
        <v>852</v>
      </c>
      <c r="N22" s="158" t="s">
        <v>70</v>
      </c>
      <c r="O22" s="159"/>
      <c r="P22" s="159"/>
      <c r="Q22" s="160"/>
    </row>
    <row r="23" hidden="1" spans="1:17">
      <c r="A23" s="49" t="s">
        <v>878</v>
      </c>
      <c r="B23" s="57" t="s">
        <v>1462</v>
      </c>
      <c r="C23" s="51">
        <v>45352</v>
      </c>
      <c r="D23" s="20">
        <f>C23+1</f>
        <v>45353</v>
      </c>
      <c r="E23" s="51">
        <f>D23</f>
        <v>45353</v>
      </c>
      <c r="F23" s="20">
        <f>E23+1</f>
        <v>45354</v>
      </c>
      <c r="G23" s="20">
        <f>F23+4</f>
        <v>45358</v>
      </c>
      <c r="H23" s="20">
        <f>G23</f>
        <v>45358</v>
      </c>
      <c r="I23" s="20">
        <f>H23+1</f>
        <v>45359</v>
      </c>
      <c r="J23" s="178" t="s">
        <v>997</v>
      </c>
      <c r="K23" s="224"/>
      <c r="L23" s="224"/>
      <c r="M23" s="224"/>
      <c r="N23" s="224"/>
      <c r="O23" s="224"/>
      <c r="P23" s="224"/>
      <c r="Q23" s="179"/>
    </row>
    <row r="24" hidden="1" spans="1:17">
      <c r="A24" s="217" t="s">
        <v>996</v>
      </c>
      <c r="B24" s="57"/>
      <c r="C24" s="51"/>
      <c r="D24" s="20"/>
      <c r="E24" s="51"/>
      <c r="F24" s="20"/>
      <c r="G24" s="20"/>
      <c r="H24" s="20"/>
      <c r="I24" s="51">
        <v>45359</v>
      </c>
      <c r="J24" s="69">
        <f t="shared" ref="J24:J66" si="26">I24+1</f>
        <v>45360</v>
      </c>
      <c r="K24" s="69">
        <f t="shared" ref="K24:K60" si="27">J24+1</f>
        <v>45361</v>
      </c>
      <c r="L24" s="69">
        <f t="shared" ref="L24:L60" si="28">K24</f>
        <v>45361</v>
      </c>
      <c r="M24" s="57" t="s">
        <v>854</v>
      </c>
      <c r="N24" s="51">
        <v>45366</v>
      </c>
      <c r="O24" s="228">
        <f t="shared" ref="O24:O51" si="29">N24+1</f>
        <v>45367</v>
      </c>
      <c r="P24" s="69">
        <f t="shared" ref="P24:P51" si="30">O24</f>
        <v>45367</v>
      </c>
      <c r="Q24" s="69">
        <f t="shared" ref="Q24:Q51" si="31">P24+1</f>
        <v>45368</v>
      </c>
    </row>
    <row r="25" hidden="1" spans="1:17">
      <c r="A25" s="213" t="s">
        <v>789</v>
      </c>
      <c r="B25" s="57" t="s">
        <v>1463</v>
      </c>
      <c r="C25" s="51">
        <v>45359</v>
      </c>
      <c r="D25" s="20">
        <f t="shared" ref="D25:D52" si="32">C25+1</f>
        <v>45360</v>
      </c>
      <c r="E25" s="51">
        <f t="shared" ref="E25:E52" si="33">D25</f>
        <v>45360</v>
      </c>
      <c r="F25" s="20">
        <f t="shared" ref="F25:F52" si="34">E25+1</f>
        <v>45361</v>
      </c>
      <c r="G25" s="20">
        <f t="shared" ref="G25:G52" si="35">F25+4</f>
        <v>45365</v>
      </c>
      <c r="H25" s="20">
        <f t="shared" ref="H25:H52" si="36">G25</f>
        <v>45365</v>
      </c>
      <c r="I25" s="20">
        <f t="shared" ref="I25:I52" si="37">H25+1</f>
        <v>45366</v>
      </c>
      <c r="J25" s="20">
        <f t="shared" si="26"/>
        <v>45367</v>
      </c>
      <c r="K25" s="20">
        <f t="shared" si="27"/>
        <v>45368</v>
      </c>
      <c r="L25" s="20">
        <f t="shared" si="28"/>
        <v>45368</v>
      </c>
      <c r="M25" s="57" t="s">
        <v>856</v>
      </c>
      <c r="N25" s="20">
        <f t="shared" ref="N25:N51" si="38">L25+5</f>
        <v>45373</v>
      </c>
      <c r="O25" s="20">
        <f t="shared" si="29"/>
        <v>45374</v>
      </c>
      <c r="P25" s="51">
        <f t="shared" si="30"/>
        <v>45374</v>
      </c>
      <c r="Q25" s="51">
        <f t="shared" si="31"/>
        <v>45375</v>
      </c>
    </row>
    <row r="26" hidden="1" spans="1:17">
      <c r="A26" s="49" t="s">
        <v>996</v>
      </c>
      <c r="B26" s="57" t="s">
        <v>1464</v>
      </c>
      <c r="C26" s="51">
        <v>45366</v>
      </c>
      <c r="D26" s="20">
        <f t="shared" si="32"/>
        <v>45367</v>
      </c>
      <c r="E26" s="51">
        <f t="shared" si="33"/>
        <v>45367</v>
      </c>
      <c r="F26" s="20">
        <f t="shared" si="34"/>
        <v>45368</v>
      </c>
      <c r="G26" s="20">
        <f t="shared" si="35"/>
        <v>45372</v>
      </c>
      <c r="H26" s="20">
        <f t="shared" si="36"/>
        <v>45372</v>
      </c>
      <c r="I26" s="20">
        <f t="shared" si="37"/>
        <v>45373</v>
      </c>
      <c r="J26" s="20">
        <f t="shared" si="26"/>
        <v>45374</v>
      </c>
      <c r="K26" s="20">
        <f t="shared" si="27"/>
        <v>45375</v>
      </c>
      <c r="L26" s="20">
        <f t="shared" si="28"/>
        <v>45375</v>
      </c>
      <c r="M26" s="57" t="s">
        <v>858</v>
      </c>
      <c r="N26" s="20">
        <f t="shared" si="38"/>
        <v>45380</v>
      </c>
      <c r="O26" s="20">
        <f t="shared" si="29"/>
        <v>45381</v>
      </c>
      <c r="P26" s="51">
        <f t="shared" si="30"/>
        <v>45381</v>
      </c>
      <c r="Q26" s="51">
        <f t="shared" si="31"/>
        <v>45382</v>
      </c>
    </row>
    <row r="27" hidden="1" spans="1:17">
      <c r="A27" s="49" t="s">
        <v>789</v>
      </c>
      <c r="B27" s="57" t="s">
        <v>861</v>
      </c>
      <c r="C27" s="51">
        <v>45373</v>
      </c>
      <c r="D27" s="20">
        <f t="shared" si="32"/>
        <v>45374</v>
      </c>
      <c r="E27" s="51">
        <f t="shared" si="33"/>
        <v>45374</v>
      </c>
      <c r="F27" s="20">
        <f t="shared" si="34"/>
        <v>45375</v>
      </c>
      <c r="G27" s="20">
        <f t="shared" si="35"/>
        <v>45379</v>
      </c>
      <c r="H27" s="20">
        <f t="shared" si="36"/>
        <v>45379</v>
      </c>
      <c r="I27" s="20">
        <f t="shared" si="37"/>
        <v>45380</v>
      </c>
      <c r="J27" s="20">
        <f t="shared" si="26"/>
        <v>45381</v>
      </c>
      <c r="K27" s="20">
        <f t="shared" si="27"/>
        <v>45382</v>
      </c>
      <c r="L27" s="20">
        <f t="shared" si="28"/>
        <v>45382</v>
      </c>
      <c r="M27" s="57" t="s">
        <v>860</v>
      </c>
      <c r="N27" s="20">
        <f t="shared" si="38"/>
        <v>45387</v>
      </c>
      <c r="O27" s="20">
        <f t="shared" si="29"/>
        <v>45388</v>
      </c>
      <c r="P27" s="51">
        <f t="shared" si="30"/>
        <v>45388</v>
      </c>
      <c r="Q27" s="51">
        <f t="shared" si="31"/>
        <v>45389</v>
      </c>
    </row>
    <row r="28" hidden="1" spans="1:17">
      <c r="A28" s="49" t="s">
        <v>996</v>
      </c>
      <c r="B28" s="57" t="s">
        <v>866</v>
      </c>
      <c r="C28" s="51">
        <v>45380</v>
      </c>
      <c r="D28" s="20">
        <f t="shared" si="32"/>
        <v>45381</v>
      </c>
      <c r="E28" s="51">
        <f t="shared" si="33"/>
        <v>45381</v>
      </c>
      <c r="F28" s="20">
        <f t="shared" si="34"/>
        <v>45382</v>
      </c>
      <c r="G28" s="20">
        <f t="shared" si="35"/>
        <v>45386</v>
      </c>
      <c r="H28" s="20">
        <f t="shared" si="36"/>
        <v>45386</v>
      </c>
      <c r="I28" s="20">
        <f t="shared" si="37"/>
        <v>45387</v>
      </c>
      <c r="J28" s="20">
        <f t="shared" si="26"/>
        <v>45388</v>
      </c>
      <c r="K28" s="20">
        <f t="shared" si="27"/>
        <v>45389</v>
      </c>
      <c r="L28" s="20">
        <f t="shared" si="28"/>
        <v>45389</v>
      </c>
      <c r="M28" s="57" t="s">
        <v>867</v>
      </c>
      <c r="N28" s="20">
        <f t="shared" si="38"/>
        <v>45394</v>
      </c>
      <c r="O28" s="20">
        <f t="shared" si="29"/>
        <v>45395</v>
      </c>
      <c r="P28" s="51">
        <f t="shared" si="30"/>
        <v>45395</v>
      </c>
      <c r="Q28" s="51">
        <f t="shared" si="31"/>
        <v>45396</v>
      </c>
    </row>
    <row r="29" hidden="1" spans="1:17">
      <c r="A29" s="49" t="s">
        <v>789</v>
      </c>
      <c r="B29" s="57" t="s">
        <v>870</v>
      </c>
      <c r="C29" s="51">
        <v>45387</v>
      </c>
      <c r="D29" s="20">
        <f t="shared" si="32"/>
        <v>45388</v>
      </c>
      <c r="E29" s="51">
        <f t="shared" si="33"/>
        <v>45388</v>
      </c>
      <c r="F29" s="20">
        <f t="shared" si="34"/>
        <v>45389</v>
      </c>
      <c r="G29" s="20">
        <f t="shared" si="35"/>
        <v>45393</v>
      </c>
      <c r="H29" s="20">
        <f t="shared" si="36"/>
        <v>45393</v>
      </c>
      <c r="I29" s="20">
        <f t="shared" si="37"/>
        <v>45394</v>
      </c>
      <c r="J29" s="20">
        <f t="shared" si="26"/>
        <v>45395</v>
      </c>
      <c r="K29" s="20">
        <f t="shared" si="27"/>
        <v>45396</v>
      </c>
      <c r="L29" s="20">
        <f t="shared" si="28"/>
        <v>45396</v>
      </c>
      <c r="M29" s="57" t="s">
        <v>872</v>
      </c>
      <c r="N29" s="20">
        <f t="shared" si="38"/>
        <v>45401</v>
      </c>
      <c r="O29" s="20">
        <f t="shared" si="29"/>
        <v>45402</v>
      </c>
      <c r="P29" s="51">
        <f t="shared" si="30"/>
        <v>45402</v>
      </c>
      <c r="Q29" s="51">
        <f t="shared" si="31"/>
        <v>45403</v>
      </c>
    </row>
    <row r="30" hidden="1" spans="1:17">
      <c r="A30" s="49" t="s">
        <v>996</v>
      </c>
      <c r="B30" s="57" t="s">
        <v>875</v>
      </c>
      <c r="C30" s="51">
        <v>45394</v>
      </c>
      <c r="D30" s="20">
        <f t="shared" si="32"/>
        <v>45395</v>
      </c>
      <c r="E30" s="51">
        <f t="shared" si="33"/>
        <v>45395</v>
      </c>
      <c r="F30" s="20">
        <f t="shared" si="34"/>
        <v>45396</v>
      </c>
      <c r="G30" s="20">
        <f t="shared" si="35"/>
        <v>45400</v>
      </c>
      <c r="H30" s="20">
        <f t="shared" si="36"/>
        <v>45400</v>
      </c>
      <c r="I30" s="20">
        <f t="shared" si="37"/>
        <v>45401</v>
      </c>
      <c r="J30" s="20">
        <f t="shared" si="26"/>
        <v>45402</v>
      </c>
      <c r="K30" s="23" t="s">
        <v>39</v>
      </c>
      <c r="L30" s="23" t="s">
        <v>39</v>
      </c>
      <c r="M30" s="57" t="s">
        <v>846</v>
      </c>
      <c r="N30" s="51">
        <v>45408</v>
      </c>
      <c r="O30" s="20">
        <f t="shared" si="29"/>
        <v>45409</v>
      </c>
      <c r="P30" s="51">
        <f t="shared" si="30"/>
        <v>45409</v>
      </c>
      <c r="Q30" s="51">
        <f t="shared" si="31"/>
        <v>45410</v>
      </c>
    </row>
    <row r="31" hidden="1" spans="1:17">
      <c r="A31" s="49" t="s">
        <v>789</v>
      </c>
      <c r="B31" s="57" t="s">
        <v>882</v>
      </c>
      <c r="C31" s="51">
        <v>45401</v>
      </c>
      <c r="D31" s="20">
        <f t="shared" si="32"/>
        <v>45402</v>
      </c>
      <c r="E31" s="51">
        <f t="shared" si="33"/>
        <v>45402</v>
      </c>
      <c r="F31" s="20">
        <f t="shared" si="34"/>
        <v>45403</v>
      </c>
      <c r="G31" s="20">
        <f t="shared" si="35"/>
        <v>45407</v>
      </c>
      <c r="H31" s="20">
        <f t="shared" si="36"/>
        <v>45407</v>
      </c>
      <c r="I31" s="20">
        <f t="shared" si="37"/>
        <v>45408</v>
      </c>
      <c r="J31" s="20">
        <f t="shared" si="26"/>
        <v>45409</v>
      </c>
      <c r="K31" s="20">
        <f t="shared" si="27"/>
        <v>45410</v>
      </c>
      <c r="L31" s="20">
        <f t="shared" si="28"/>
        <v>45410</v>
      </c>
      <c r="M31" s="57" t="s">
        <v>848</v>
      </c>
      <c r="N31" s="20">
        <f t="shared" si="38"/>
        <v>45415</v>
      </c>
      <c r="O31" s="20">
        <f t="shared" si="29"/>
        <v>45416</v>
      </c>
      <c r="P31" s="51">
        <f t="shared" si="30"/>
        <v>45416</v>
      </c>
      <c r="Q31" s="51">
        <f t="shared" si="31"/>
        <v>45417</v>
      </c>
    </row>
    <row r="32" hidden="1" spans="1:17">
      <c r="A32" s="49" t="s">
        <v>996</v>
      </c>
      <c r="B32" s="57" t="s">
        <v>1465</v>
      </c>
      <c r="C32" s="51">
        <v>45408</v>
      </c>
      <c r="D32" s="20">
        <f t="shared" si="32"/>
        <v>45409</v>
      </c>
      <c r="E32" s="51">
        <f t="shared" si="33"/>
        <v>45409</v>
      </c>
      <c r="F32" s="20">
        <f t="shared" si="34"/>
        <v>45410</v>
      </c>
      <c r="G32" s="20">
        <f t="shared" si="35"/>
        <v>45414</v>
      </c>
      <c r="H32" s="20">
        <f t="shared" si="36"/>
        <v>45414</v>
      </c>
      <c r="I32" s="20">
        <f t="shared" si="37"/>
        <v>45415</v>
      </c>
      <c r="J32" s="20">
        <f t="shared" si="26"/>
        <v>45416</v>
      </c>
      <c r="K32" s="20">
        <f t="shared" si="27"/>
        <v>45417</v>
      </c>
      <c r="L32" s="20">
        <f t="shared" si="28"/>
        <v>45417</v>
      </c>
      <c r="M32" s="229" t="s">
        <v>395</v>
      </c>
      <c r="N32" s="136">
        <v>45429</v>
      </c>
      <c r="O32" s="157">
        <f t="shared" si="29"/>
        <v>45430</v>
      </c>
      <c r="P32" s="136">
        <f t="shared" si="30"/>
        <v>45430</v>
      </c>
      <c r="Q32" s="157">
        <f t="shared" si="31"/>
        <v>45431</v>
      </c>
    </row>
    <row r="33" hidden="1" spans="1:17">
      <c r="A33" s="49" t="s">
        <v>789</v>
      </c>
      <c r="B33" s="52" t="s">
        <v>1466</v>
      </c>
      <c r="C33" s="51">
        <v>45415</v>
      </c>
      <c r="D33" s="20">
        <f t="shared" si="32"/>
        <v>45416</v>
      </c>
      <c r="E33" s="51">
        <f t="shared" si="33"/>
        <v>45416</v>
      </c>
      <c r="F33" s="20">
        <f t="shared" si="34"/>
        <v>45417</v>
      </c>
      <c r="G33" s="20">
        <f t="shared" si="35"/>
        <v>45421</v>
      </c>
      <c r="H33" s="20">
        <f t="shared" si="36"/>
        <v>45421</v>
      </c>
      <c r="I33" s="51">
        <v>45422</v>
      </c>
      <c r="J33" s="20">
        <f t="shared" si="26"/>
        <v>45423</v>
      </c>
      <c r="K33" s="20">
        <f t="shared" si="27"/>
        <v>45424</v>
      </c>
      <c r="L33" s="20">
        <f t="shared" si="28"/>
        <v>45424</v>
      </c>
      <c r="M33" s="52" t="s">
        <v>853</v>
      </c>
      <c r="N33" s="20">
        <f t="shared" si="38"/>
        <v>45429</v>
      </c>
      <c r="O33" s="20">
        <f t="shared" si="29"/>
        <v>45430</v>
      </c>
      <c r="P33" s="230" t="s">
        <v>1458</v>
      </c>
      <c r="Q33" s="234"/>
    </row>
    <row r="34" hidden="1" spans="1:17">
      <c r="A34" s="213" t="s">
        <v>1467</v>
      </c>
      <c r="B34" s="57" t="s">
        <v>1466</v>
      </c>
      <c r="C34" s="51">
        <v>45422</v>
      </c>
      <c r="D34" s="20">
        <f t="shared" si="32"/>
        <v>45423</v>
      </c>
      <c r="E34" s="51">
        <f t="shared" si="33"/>
        <v>45423</v>
      </c>
      <c r="F34" s="20">
        <f t="shared" si="34"/>
        <v>45424</v>
      </c>
      <c r="G34" s="20">
        <f t="shared" si="35"/>
        <v>45428</v>
      </c>
      <c r="H34" s="20">
        <f t="shared" si="36"/>
        <v>45428</v>
      </c>
      <c r="I34" s="20">
        <f t="shared" si="37"/>
        <v>45429</v>
      </c>
      <c r="J34" s="20">
        <f t="shared" si="26"/>
        <v>45430</v>
      </c>
      <c r="K34" s="20">
        <f t="shared" si="27"/>
        <v>45431</v>
      </c>
      <c r="L34" s="20">
        <f t="shared" si="28"/>
        <v>45431</v>
      </c>
      <c r="M34" s="57" t="s">
        <v>853</v>
      </c>
      <c r="N34" s="20">
        <f t="shared" si="38"/>
        <v>45436</v>
      </c>
      <c r="O34" s="20">
        <f t="shared" si="29"/>
        <v>45437</v>
      </c>
      <c r="P34" s="51">
        <f t="shared" si="30"/>
        <v>45437</v>
      </c>
      <c r="Q34" s="51">
        <f t="shared" si="31"/>
        <v>45438</v>
      </c>
    </row>
    <row r="35" hidden="1" spans="1:17">
      <c r="A35" s="49" t="s">
        <v>996</v>
      </c>
      <c r="B35" s="57" t="s">
        <v>1468</v>
      </c>
      <c r="C35" s="51">
        <v>45429</v>
      </c>
      <c r="D35" s="20">
        <f t="shared" si="32"/>
        <v>45430</v>
      </c>
      <c r="E35" s="51">
        <f t="shared" si="33"/>
        <v>45430</v>
      </c>
      <c r="F35" s="20">
        <f t="shared" si="34"/>
        <v>45431</v>
      </c>
      <c r="G35" s="20">
        <f t="shared" si="35"/>
        <v>45435</v>
      </c>
      <c r="H35" s="20">
        <f t="shared" si="36"/>
        <v>45435</v>
      </c>
      <c r="I35" s="20">
        <f t="shared" si="37"/>
        <v>45436</v>
      </c>
      <c r="J35" s="20">
        <f t="shared" si="26"/>
        <v>45437</v>
      </c>
      <c r="K35" s="20">
        <f t="shared" si="27"/>
        <v>45438</v>
      </c>
      <c r="L35" s="20">
        <f t="shared" si="28"/>
        <v>45438</v>
      </c>
      <c r="M35" s="57" t="s">
        <v>855</v>
      </c>
      <c r="N35" s="20">
        <f t="shared" si="38"/>
        <v>45443</v>
      </c>
      <c r="O35" s="20">
        <f t="shared" si="29"/>
        <v>45444</v>
      </c>
      <c r="P35" s="51">
        <f t="shared" si="30"/>
        <v>45444</v>
      </c>
      <c r="Q35" s="51">
        <f t="shared" si="31"/>
        <v>45445</v>
      </c>
    </row>
    <row r="36" hidden="1" spans="1:17">
      <c r="A36" s="49" t="s">
        <v>1467</v>
      </c>
      <c r="B36" s="57" t="s">
        <v>1469</v>
      </c>
      <c r="C36" s="51">
        <v>45436</v>
      </c>
      <c r="D36" s="20">
        <f t="shared" si="32"/>
        <v>45437</v>
      </c>
      <c r="E36" s="51">
        <f t="shared" si="33"/>
        <v>45437</v>
      </c>
      <c r="F36" s="20">
        <f t="shared" si="34"/>
        <v>45438</v>
      </c>
      <c r="G36" s="20">
        <f t="shared" si="35"/>
        <v>45442</v>
      </c>
      <c r="H36" s="20">
        <f t="shared" si="36"/>
        <v>45442</v>
      </c>
      <c r="I36" s="20">
        <f t="shared" si="37"/>
        <v>45443</v>
      </c>
      <c r="J36" s="20">
        <f t="shared" si="26"/>
        <v>45444</v>
      </c>
      <c r="K36" s="20">
        <f t="shared" si="27"/>
        <v>45445</v>
      </c>
      <c r="L36" s="20">
        <f t="shared" si="28"/>
        <v>45445</v>
      </c>
      <c r="M36" s="57" t="s">
        <v>857</v>
      </c>
      <c r="N36" s="20">
        <f t="shared" si="38"/>
        <v>45450</v>
      </c>
      <c r="O36" s="20">
        <f t="shared" si="29"/>
        <v>45451</v>
      </c>
      <c r="P36" s="51">
        <f t="shared" si="30"/>
        <v>45451</v>
      </c>
      <c r="Q36" s="51">
        <f t="shared" si="31"/>
        <v>45452</v>
      </c>
    </row>
    <row r="37" hidden="1" spans="1:17">
      <c r="A37" s="49" t="s">
        <v>996</v>
      </c>
      <c r="B37" s="57" t="s">
        <v>1470</v>
      </c>
      <c r="C37" s="51">
        <v>45443</v>
      </c>
      <c r="D37" s="20">
        <f t="shared" si="32"/>
        <v>45444</v>
      </c>
      <c r="E37" s="51">
        <f t="shared" si="33"/>
        <v>45444</v>
      </c>
      <c r="F37" s="20">
        <f t="shared" si="34"/>
        <v>45445</v>
      </c>
      <c r="G37" s="20">
        <f t="shared" si="35"/>
        <v>45449</v>
      </c>
      <c r="H37" s="20">
        <f t="shared" si="36"/>
        <v>45449</v>
      </c>
      <c r="I37" s="20">
        <f t="shared" si="37"/>
        <v>45450</v>
      </c>
      <c r="J37" s="20">
        <f t="shared" si="26"/>
        <v>45451</v>
      </c>
      <c r="K37" s="20">
        <f t="shared" si="27"/>
        <v>45452</v>
      </c>
      <c r="L37" s="20">
        <f t="shared" si="28"/>
        <v>45452</v>
      </c>
      <c r="M37" s="57" t="s">
        <v>859</v>
      </c>
      <c r="N37" s="20">
        <f t="shared" si="38"/>
        <v>45457</v>
      </c>
      <c r="O37" s="20">
        <f t="shared" si="29"/>
        <v>45458</v>
      </c>
      <c r="P37" s="51">
        <f t="shared" si="30"/>
        <v>45458</v>
      </c>
      <c r="Q37" s="51">
        <f t="shared" si="31"/>
        <v>45459</v>
      </c>
    </row>
    <row r="38" hidden="1" spans="1:17">
      <c r="A38" s="49" t="s">
        <v>1467</v>
      </c>
      <c r="B38" s="57" t="s">
        <v>862</v>
      </c>
      <c r="C38" s="51">
        <v>45450</v>
      </c>
      <c r="D38" s="20">
        <f t="shared" si="32"/>
        <v>45451</v>
      </c>
      <c r="E38" s="51">
        <f t="shared" si="33"/>
        <v>45451</v>
      </c>
      <c r="F38" s="20">
        <f t="shared" si="34"/>
        <v>45452</v>
      </c>
      <c r="G38" s="20">
        <f t="shared" si="35"/>
        <v>45456</v>
      </c>
      <c r="H38" s="20">
        <f t="shared" si="36"/>
        <v>45456</v>
      </c>
      <c r="I38" s="20">
        <f t="shared" si="37"/>
        <v>45457</v>
      </c>
      <c r="J38" s="20">
        <f t="shared" si="26"/>
        <v>45458</v>
      </c>
      <c r="K38" s="20">
        <f t="shared" si="27"/>
        <v>45459</v>
      </c>
      <c r="L38" s="20">
        <f t="shared" si="28"/>
        <v>45459</v>
      </c>
      <c r="M38" s="57" t="s">
        <v>863</v>
      </c>
      <c r="N38" s="20">
        <f t="shared" si="38"/>
        <v>45464</v>
      </c>
      <c r="O38" s="20">
        <f t="shared" si="29"/>
        <v>45465</v>
      </c>
      <c r="P38" s="51">
        <f t="shared" si="30"/>
        <v>45465</v>
      </c>
      <c r="Q38" s="51">
        <f t="shared" si="31"/>
        <v>45466</v>
      </c>
    </row>
    <row r="39" hidden="1" spans="1:17">
      <c r="A39" s="49" t="s">
        <v>996</v>
      </c>
      <c r="B39" s="57" t="s">
        <v>868</v>
      </c>
      <c r="C39" s="51">
        <v>45457</v>
      </c>
      <c r="D39" s="20">
        <f t="shared" si="32"/>
        <v>45458</v>
      </c>
      <c r="E39" s="51">
        <f t="shared" si="33"/>
        <v>45458</v>
      </c>
      <c r="F39" s="20">
        <f t="shared" si="34"/>
        <v>45459</v>
      </c>
      <c r="G39" s="20">
        <f t="shared" si="35"/>
        <v>45463</v>
      </c>
      <c r="H39" s="20">
        <f t="shared" si="36"/>
        <v>45463</v>
      </c>
      <c r="I39" s="20">
        <f t="shared" si="37"/>
        <v>45464</v>
      </c>
      <c r="J39" s="20">
        <f t="shared" si="26"/>
        <v>45465</v>
      </c>
      <c r="K39" s="20">
        <f t="shared" si="27"/>
        <v>45466</v>
      </c>
      <c r="L39" s="20">
        <f t="shared" si="28"/>
        <v>45466</v>
      </c>
      <c r="M39" s="57" t="s">
        <v>869</v>
      </c>
      <c r="N39" s="20">
        <f t="shared" si="38"/>
        <v>45471</v>
      </c>
      <c r="O39" s="20">
        <f t="shared" si="29"/>
        <v>45472</v>
      </c>
      <c r="P39" s="51">
        <f t="shared" si="30"/>
        <v>45472</v>
      </c>
      <c r="Q39" s="51">
        <f t="shared" si="31"/>
        <v>45473</v>
      </c>
    </row>
    <row r="40" hidden="1" spans="1:17">
      <c r="A40" s="49" t="s">
        <v>1467</v>
      </c>
      <c r="B40" s="57" t="s">
        <v>873</v>
      </c>
      <c r="C40" s="51">
        <v>45464</v>
      </c>
      <c r="D40" s="20">
        <f t="shared" si="32"/>
        <v>45465</v>
      </c>
      <c r="E40" s="51">
        <f t="shared" si="33"/>
        <v>45465</v>
      </c>
      <c r="F40" s="20">
        <f t="shared" si="34"/>
        <v>45466</v>
      </c>
      <c r="G40" s="20">
        <f t="shared" si="35"/>
        <v>45470</v>
      </c>
      <c r="H40" s="20">
        <f t="shared" si="36"/>
        <v>45470</v>
      </c>
      <c r="I40" s="20">
        <f t="shared" si="37"/>
        <v>45471</v>
      </c>
      <c r="J40" s="20">
        <f t="shared" si="26"/>
        <v>45472</v>
      </c>
      <c r="K40" s="20">
        <f t="shared" si="27"/>
        <v>45473</v>
      </c>
      <c r="L40" s="20">
        <f t="shared" si="28"/>
        <v>45473</v>
      </c>
      <c r="M40" s="57" t="s">
        <v>874</v>
      </c>
      <c r="N40" s="20">
        <f t="shared" si="38"/>
        <v>45478</v>
      </c>
      <c r="O40" s="20">
        <f t="shared" si="29"/>
        <v>45479</v>
      </c>
      <c r="P40" s="51">
        <f t="shared" si="30"/>
        <v>45479</v>
      </c>
      <c r="Q40" s="51">
        <f t="shared" si="31"/>
        <v>45480</v>
      </c>
    </row>
    <row r="41" hidden="1" spans="1:17">
      <c r="A41" s="49" t="s">
        <v>996</v>
      </c>
      <c r="B41" s="57" t="s">
        <v>876</v>
      </c>
      <c r="C41" s="51">
        <v>45471</v>
      </c>
      <c r="D41" s="20">
        <f t="shared" si="32"/>
        <v>45472</v>
      </c>
      <c r="E41" s="51">
        <f t="shared" si="33"/>
        <v>45472</v>
      </c>
      <c r="F41" s="20">
        <f t="shared" si="34"/>
        <v>45473</v>
      </c>
      <c r="G41" s="20">
        <f t="shared" si="35"/>
        <v>45477</v>
      </c>
      <c r="H41" s="20">
        <f t="shared" si="36"/>
        <v>45477</v>
      </c>
      <c r="I41" s="20">
        <f t="shared" si="37"/>
        <v>45478</v>
      </c>
      <c r="J41" s="20">
        <f t="shared" si="26"/>
        <v>45479</v>
      </c>
      <c r="K41" s="20">
        <f t="shared" si="27"/>
        <v>45480</v>
      </c>
      <c r="L41" s="20">
        <f t="shared" si="28"/>
        <v>45480</v>
      </c>
      <c r="M41" s="57" t="s">
        <v>877</v>
      </c>
      <c r="N41" s="20">
        <f t="shared" si="38"/>
        <v>45485</v>
      </c>
      <c r="O41" s="20">
        <f t="shared" si="29"/>
        <v>45486</v>
      </c>
      <c r="P41" s="51">
        <f t="shared" si="30"/>
        <v>45486</v>
      </c>
      <c r="Q41" s="51">
        <f t="shared" si="31"/>
        <v>45487</v>
      </c>
    </row>
    <row r="42" hidden="1" spans="1:17">
      <c r="A42" s="49" t="s">
        <v>1467</v>
      </c>
      <c r="B42" s="50" t="s">
        <v>880</v>
      </c>
      <c r="C42" s="218">
        <v>45478</v>
      </c>
      <c r="D42" s="69">
        <f t="shared" si="32"/>
        <v>45479</v>
      </c>
      <c r="E42" s="218">
        <f t="shared" si="33"/>
        <v>45479</v>
      </c>
      <c r="F42" s="69">
        <f t="shared" si="34"/>
        <v>45480</v>
      </c>
      <c r="G42" s="69">
        <f t="shared" si="35"/>
        <v>45484</v>
      </c>
      <c r="H42" s="69">
        <f t="shared" si="36"/>
        <v>45484</v>
      </c>
      <c r="I42" s="69">
        <f t="shared" si="37"/>
        <v>45485</v>
      </c>
      <c r="J42" s="69">
        <f t="shared" si="26"/>
        <v>45486</v>
      </c>
      <c r="K42" s="69">
        <f t="shared" si="27"/>
        <v>45487</v>
      </c>
      <c r="L42" s="69">
        <f t="shared" si="28"/>
        <v>45487</v>
      </c>
      <c r="M42" s="50" t="s">
        <v>881</v>
      </c>
      <c r="N42" s="69">
        <f t="shared" si="38"/>
        <v>45492</v>
      </c>
      <c r="O42" s="69">
        <f t="shared" si="29"/>
        <v>45493</v>
      </c>
      <c r="P42" s="218">
        <f t="shared" si="30"/>
        <v>45493</v>
      </c>
      <c r="Q42" s="218">
        <f t="shared" si="31"/>
        <v>45494</v>
      </c>
    </row>
    <row r="43" hidden="1" spans="1:17">
      <c r="A43" s="49" t="s">
        <v>996</v>
      </c>
      <c r="B43" s="57" t="s">
        <v>883</v>
      </c>
      <c r="C43" s="51">
        <v>45485</v>
      </c>
      <c r="D43" s="20">
        <f t="shared" si="32"/>
        <v>45486</v>
      </c>
      <c r="E43" s="51">
        <f t="shared" si="33"/>
        <v>45486</v>
      </c>
      <c r="F43" s="20">
        <f t="shared" si="34"/>
        <v>45487</v>
      </c>
      <c r="G43" s="20">
        <f t="shared" si="35"/>
        <v>45491</v>
      </c>
      <c r="H43" s="20">
        <f t="shared" si="36"/>
        <v>45491</v>
      </c>
      <c r="I43" s="20">
        <f t="shared" si="37"/>
        <v>45492</v>
      </c>
      <c r="J43" s="20">
        <f t="shared" si="26"/>
        <v>45493</v>
      </c>
      <c r="K43" s="20">
        <f t="shared" si="27"/>
        <v>45494</v>
      </c>
      <c r="L43" s="20">
        <f t="shared" si="28"/>
        <v>45494</v>
      </c>
      <c r="M43" s="57" t="s">
        <v>884</v>
      </c>
      <c r="N43" s="20">
        <f t="shared" si="38"/>
        <v>45499</v>
      </c>
      <c r="O43" s="20">
        <f t="shared" si="29"/>
        <v>45500</v>
      </c>
      <c r="P43" s="51">
        <f t="shared" si="30"/>
        <v>45500</v>
      </c>
      <c r="Q43" s="51">
        <f t="shared" si="31"/>
        <v>45501</v>
      </c>
    </row>
    <row r="44" hidden="1" spans="1:17">
      <c r="A44" s="49" t="s">
        <v>1467</v>
      </c>
      <c r="B44" s="57" t="s">
        <v>1471</v>
      </c>
      <c r="C44" s="51">
        <v>45492</v>
      </c>
      <c r="D44" s="20">
        <f t="shared" si="32"/>
        <v>45493</v>
      </c>
      <c r="E44" s="51">
        <f t="shared" si="33"/>
        <v>45493</v>
      </c>
      <c r="F44" s="20">
        <f t="shared" si="34"/>
        <v>45494</v>
      </c>
      <c r="G44" s="20">
        <f t="shared" si="35"/>
        <v>45498</v>
      </c>
      <c r="H44" s="20">
        <f t="shared" si="36"/>
        <v>45498</v>
      </c>
      <c r="I44" s="20">
        <f t="shared" si="37"/>
        <v>45499</v>
      </c>
      <c r="J44" s="20">
        <f t="shared" si="26"/>
        <v>45500</v>
      </c>
      <c r="K44" s="20">
        <f t="shared" si="27"/>
        <v>45501</v>
      </c>
      <c r="L44" s="20">
        <f t="shared" si="28"/>
        <v>45501</v>
      </c>
      <c r="M44" s="57" t="s">
        <v>1022</v>
      </c>
      <c r="N44" s="20">
        <f t="shared" si="38"/>
        <v>45506</v>
      </c>
      <c r="O44" s="20">
        <f t="shared" si="29"/>
        <v>45507</v>
      </c>
      <c r="P44" s="51">
        <f t="shared" si="30"/>
        <v>45507</v>
      </c>
      <c r="Q44" s="51">
        <f t="shared" si="31"/>
        <v>45508</v>
      </c>
    </row>
    <row r="45" hidden="1" spans="1:17">
      <c r="A45" s="49" t="s">
        <v>996</v>
      </c>
      <c r="B45" s="57" t="s">
        <v>1472</v>
      </c>
      <c r="C45" s="51">
        <v>45499</v>
      </c>
      <c r="D45" s="20">
        <f t="shared" si="32"/>
        <v>45500</v>
      </c>
      <c r="E45" s="51">
        <f t="shared" si="33"/>
        <v>45500</v>
      </c>
      <c r="F45" s="20">
        <f t="shared" si="34"/>
        <v>45501</v>
      </c>
      <c r="G45" s="20">
        <f t="shared" si="35"/>
        <v>45505</v>
      </c>
      <c r="H45" s="20">
        <f t="shared" si="36"/>
        <v>45505</v>
      </c>
      <c r="I45" s="20">
        <f t="shared" si="37"/>
        <v>45506</v>
      </c>
      <c r="J45" s="20">
        <f t="shared" si="26"/>
        <v>45507</v>
      </c>
      <c r="K45" s="20">
        <f t="shared" si="27"/>
        <v>45508</v>
      </c>
      <c r="L45" s="20">
        <f t="shared" si="28"/>
        <v>45508</v>
      </c>
      <c r="M45" s="57" t="s">
        <v>1473</v>
      </c>
      <c r="N45" s="20">
        <f t="shared" si="38"/>
        <v>45513</v>
      </c>
      <c r="O45" s="20">
        <f t="shared" si="29"/>
        <v>45514</v>
      </c>
      <c r="P45" s="51">
        <f t="shared" si="30"/>
        <v>45514</v>
      </c>
      <c r="Q45" s="51">
        <f t="shared" si="31"/>
        <v>45515</v>
      </c>
    </row>
    <row r="46" hidden="1" spans="1:17">
      <c r="A46" s="49" t="s">
        <v>1467</v>
      </c>
      <c r="B46" s="57" t="s">
        <v>1474</v>
      </c>
      <c r="C46" s="51">
        <v>45506</v>
      </c>
      <c r="D46" s="20">
        <f t="shared" si="32"/>
        <v>45507</v>
      </c>
      <c r="E46" s="51">
        <f t="shared" si="33"/>
        <v>45507</v>
      </c>
      <c r="F46" s="20">
        <f t="shared" si="34"/>
        <v>45508</v>
      </c>
      <c r="G46" s="20">
        <f t="shared" si="35"/>
        <v>45512</v>
      </c>
      <c r="H46" s="20">
        <f t="shared" si="36"/>
        <v>45512</v>
      </c>
      <c r="I46" s="20">
        <f t="shared" si="37"/>
        <v>45513</v>
      </c>
      <c r="J46" s="20">
        <f t="shared" si="26"/>
        <v>45514</v>
      </c>
      <c r="K46" s="20">
        <f t="shared" si="27"/>
        <v>45515</v>
      </c>
      <c r="L46" s="20">
        <f t="shared" si="28"/>
        <v>45515</v>
      </c>
      <c r="M46" s="57" t="s">
        <v>1475</v>
      </c>
      <c r="N46" s="20">
        <f t="shared" si="38"/>
        <v>45520</v>
      </c>
      <c r="O46" s="20">
        <f t="shared" si="29"/>
        <v>45521</v>
      </c>
      <c r="P46" s="51">
        <f t="shared" si="30"/>
        <v>45521</v>
      </c>
      <c r="Q46" s="51">
        <f t="shared" si="31"/>
        <v>45522</v>
      </c>
    </row>
    <row r="47" hidden="1" spans="1:17">
      <c r="A47" s="49" t="s">
        <v>996</v>
      </c>
      <c r="B47" s="57" t="s">
        <v>1476</v>
      </c>
      <c r="C47" s="51">
        <v>45513</v>
      </c>
      <c r="D47" s="20">
        <f t="shared" si="32"/>
        <v>45514</v>
      </c>
      <c r="E47" s="51">
        <f t="shared" si="33"/>
        <v>45514</v>
      </c>
      <c r="F47" s="20">
        <f t="shared" si="34"/>
        <v>45515</v>
      </c>
      <c r="G47" s="20">
        <f t="shared" si="35"/>
        <v>45519</v>
      </c>
      <c r="H47" s="20">
        <f t="shared" si="36"/>
        <v>45519</v>
      </c>
      <c r="I47" s="20">
        <f t="shared" si="37"/>
        <v>45520</v>
      </c>
      <c r="J47" s="20">
        <f t="shared" si="26"/>
        <v>45521</v>
      </c>
      <c r="K47" s="20">
        <f t="shared" si="27"/>
        <v>45522</v>
      </c>
      <c r="L47" s="20">
        <f t="shared" si="28"/>
        <v>45522</v>
      </c>
      <c r="M47" s="57" t="s">
        <v>1026</v>
      </c>
      <c r="N47" s="20">
        <f t="shared" si="38"/>
        <v>45527</v>
      </c>
      <c r="O47" s="20">
        <f t="shared" si="29"/>
        <v>45528</v>
      </c>
      <c r="P47" s="51">
        <f t="shared" si="30"/>
        <v>45528</v>
      </c>
      <c r="Q47" s="51">
        <f t="shared" si="31"/>
        <v>45529</v>
      </c>
    </row>
    <row r="48" hidden="1" spans="1:17">
      <c r="A48" s="49" t="s">
        <v>1467</v>
      </c>
      <c r="B48" s="57" t="s">
        <v>1477</v>
      </c>
      <c r="C48" s="51">
        <v>45520</v>
      </c>
      <c r="D48" s="20">
        <f t="shared" si="32"/>
        <v>45521</v>
      </c>
      <c r="E48" s="51">
        <f t="shared" si="33"/>
        <v>45521</v>
      </c>
      <c r="F48" s="20">
        <f t="shared" si="34"/>
        <v>45522</v>
      </c>
      <c r="G48" s="20">
        <f t="shared" si="35"/>
        <v>45526</v>
      </c>
      <c r="H48" s="20">
        <f t="shared" si="36"/>
        <v>45526</v>
      </c>
      <c r="I48" s="20">
        <f t="shared" si="37"/>
        <v>45527</v>
      </c>
      <c r="J48" s="20">
        <f t="shared" si="26"/>
        <v>45528</v>
      </c>
      <c r="K48" s="20">
        <f t="shared" si="27"/>
        <v>45529</v>
      </c>
      <c r="L48" s="20">
        <f t="shared" si="28"/>
        <v>45529</v>
      </c>
      <c r="M48" s="57" t="s">
        <v>1478</v>
      </c>
      <c r="N48" s="20">
        <f t="shared" si="38"/>
        <v>45534</v>
      </c>
      <c r="O48" s="20">
        <f t="shared" si="29"/>
        <v>45535</v>
      </c>
      <c r="P48" s="51">
        <f t="shared" si="30"/>
        <v>45535</v>
      </c>
      <c r="Q48" s="51">
        <f t="shared" si="31"/>
        <v>45536</v>
      </c>
    </row>
    <row r="49" hidden="1" spans="1:17">
      <c r="A49" s="49" t="s">
        <v>996</v>
      </c>
      <c r="B49" s="57" t="s">
        <v>1479</v>
      </c>
      <c r="C49" s="51">
        <v>45527</v>
      </c>
      <c r="D49" s="20">
        <f t="shared" si="32"/>
        <v>45528</v>
      </c>
      <c r="E49" s="51">
        <f t="shared" si="33"/>
        <v>45528</v>
      </c>
      <c r="F49" s="20">
        <f t="shared" si="34"/>
        <v>45529</v>
      </c>
      <c r="G49" s="20">
        <f t="shared" si="35"/>
        <v>45533</v>
      </c>
      <c r="H49" s="20">
        <f t="shared" si="36"/>
        <v>45533</v>
      </c>
      <c r="I49" s="20">
        <f t="shared" si="37"/>
        <v>45534</v>
      </c>
      <c r="J49" s="20">
        <f t="shared" si="26"/>
        <v>45535</v>
      </c>
      <c r="K49" s="20">
        <f t="shared" si="27"/>
        <v>45536</v>
      </c>
      <c r="L49" s="20">
        <f t="shared" si="28"/>
        <v>45536</v>
      </c>
      <c r="M49" s="57" t="s">
        <v>1480</v>
      </c>
      <c r="N49" s="20">
        <f t="shared" si="38"/>
        <v>45541</v>
      </c>
      <c r="O49" s="20">
        <f t="shared" si="29"/>
        <v>45542</v>
      </c>
      <c r="P49" s="51">
        <f t="shared" si="30"/>
        <v>45542</v>
      </c>
      <c r="Q49" s="51">
        <f t="shared" si="31"/>
        <v>45543</v>
      </c>
    </row>
    <row r="50" hidden="1" spans="1:17">
      <c r="A50" s="49" t="s">
        <v>1467</v>
      </c>
      <c r="B50" s="57" t="s">
        <v>1481</v>
      </c>
      <c r="C50" s="51">
        <v>45534</v>
      </c>
      <c r="D50" s="20">
        <f t="shared" si="32"/>
        <v>45535</v>
      </c>
      <c r="E50" s="51">
        <f t="shared" si="33"/>
        <v>45535</v>
      </c>
      <c r="F50" s="20">
        <f t="shared" si="34"/>
        <v>45536</v>
      </c>
      <c r="G50" s="20">
        <f t="shared" si="35"/>
        <v>45540</v>
      </c>
      <c r="H50" s="20">
        <f t="shared" si="36"/>
        <v>45540</v>
      </c>
      <c r="I50" s="20">
        <f t="shared" si="37"/>
        <v>45541</v>
      </c>
      <c r="J50" s="20">
        <f t="shared" si="26"/>
        <v>45542</v>
      </c>
      <c r="K50" s="20">
        <f t="shared" si="27"/>
        <v>45543</v>
      </c>
      <c r="L50" s="20">
        <f t="shared" si="28"/>
        <v>45543</v>
      </c>
      <c r="M50" s="57" t="s">
        <v>1028</v>
      </c>
      <c r="N50" s="20">
        <f t="shared" si="38"/>
        <v>45548</v>
      </c>
      <c r="O50" s="20">
        <f t="shared" si="29"/>
        <v>45549</v>
      </c>
      <c r="P50" s="51">
        <f t="shared" si="30"/>
        <v>45549</v>
      </c>
      <c r="Q50" s="51">
        <f t="shared" si="31"/>
        <v>45550</v>
      </c>
    </row>
    <row r="51" hidden="1" spans="1:17">
      <c r="A51" s="49" t="s">
        <v>996</v>
      </c>
      <c r="B51" s="50" t="s">
        <v>1482</v>
      </c>
      <c r="C51" s="218">
        <v>45541</v>
      </c>
      <c r="D51" s="69">
        <f t="shared" si="32"/>
        <v>45542</v>
      </c>
      <c r="E51" s="218">
        <f t="shared" si="33"/>
        <v>45542</v>
      </c>
      <c r="F51" s="69">
        <f t="shared" si="34"/>
        <v>45543</v>
      </c>
      <c r="G51" s="69">
        <f t="shared" si="35"/>
        <v>45547</v>
      </c>
      <c r="H51" s="69">
        <f t="shared" si="36"/>
        <v>45547</v>
      </c>
      <c r="I51" s="69">
        <f t="shared" si="37"/>
        <v>45548</v>
      </c>
      <c r="J51" s="69">
        <f t="shared" si="26"/>
        <v>45549</v>
      </c>
      <c r="K51" s="69">
        <f t="shared" si="27"/>
        <v>45550</v>
      </c>
      <c r="L51" s="69">
        <f t="shared" si="28"/>
        <v>45550</v>
      </c>
      <c r="M51" s="50" t="s">
        <v>1483</v>
      </c>
      <c r="N51" s="69">
        <f t="shared" si="38"/>
        <v>45555</v>
      </c>
      <c r="O51" s="69">
        <f t="shared" si="29"/>
        <v>45556</v>
      </c>
      <c r="P51" s="218">
        <f t="shared" si="30"/>
        <v>45556</v>
      </c>
      <c r="Q51" s="218">
        <f t="shared" si="31"/>
        <v>45557</v>
      </c>
    </row>
    <row r="52" hidden="1" spans="1:17">
      <c r="A52" s="49" t="s">
        <v>1467</v>
      </c>
      <c r="B52" s="57" t="s">
        <v>1484</v>
      </c>
      <c r="C52" s="51">
        <v>45548</v>
      </c>
      <c r="D52" s="20">
        <f t="shared" si="32"/>
        <v>45549</v>
      </c>
      <c r="E52" s="51">
        <f t="shared" si="33"/>
        <v>45549</v>
      </c>
      <c r="F52" s="20">
        <f t="shared" si="34"/>
        <v>45550</v>
      </c>
      <c r="G52" s="20">
        <f t="shared" si="35"/>
        <v>45554</v>
      </c>
      <c r="H52" s="20">
        <f t="shared" si="36"/>
        <v>45554</v>
      </c>
      <c r="I52" s="20">
        <f t="shared" si="37"/>
        <v>45555</v>
      </c>
      <c r="J52" s="20">
        <f t="shared" si="26"/>
        <v>45556</v>
      </c>
      <c r="K52" s="178" t="s">
        <v>1485</v>
      </c>
      <c r="L52" s="224"/>
      <c r="M52" s="224"/>
      <c r="N52" s="224"/>
      <c r="O52" s="224"/>
      <c r="P52" s="224"/>
      <c r="Q52" s="179"/>
    </row>
    <row r="53" hidden="1" spans="1:17">
      <c r="A53" s="219" t="s">
        <v>1486</v>
      </c>
      <c r="B53" s="57"/>
      <c r="C53" s="51"/>
      <c r="D53" s="20"/>
      <c r="E53" s="51"/>
      <c r="F53" s="20"/>
      <c r="G53" s="20"/>
      <c r="H53" s="20"/>
      <c r="I53" s="51">
        <v>45555</v>
      </c>
      <c r="J53" s="20">
        <f t="shared" si="26"/>
        <v>45556</v>
      </c>
      <c r="K53" s="20">
        <f t="shared" si="27"/>
        <v>45557</v>
      </c>
      <c r="L53" s="20">
        <f t="shared" si="28"/>
        <v>45557</v>
      </c>
      <c r="M53" s="231" t="s">
        <v>1030</v>
      </c>
      <c r="N53" s="20">
        <v>45562</v>
      </c>
      <c r="O53" s="20">
        <v>45563</v>
      </c>
      <c r="P53" s="51">
        <v>45563</v>
      </c>
      <c r="Q53" s="51">
        <v>45564</v>
      </c>
    </row>
    <row r="54" hidden="1" spans="1:17">
      <c r="A54" s="49" t="s">
        <v>996</v>
      </c>
      <c r="B54" s="50" t="s">
        <v>1487</v>
      </c>
      <c r="C54" s="51">
        <v>45555</v>
      </c>
      <c r="D54" s="20">
        <f t="shared" ref="D54:D61" si="39">C54+1</f>
        <v>45556</v>
      </c>
      <c r="E54" s="51">
        <f t="shared" ref="E54:E61" si="40">D54</f>
        <v>45556</v>
      </c>
      <c r="F54" s="20">
        <f t="shared" ref="F54:F61" si="41">E54+1</f>
        <v>45557</v>
      </c>
      <c r="G54" s="20">
        <f>F54+4</f>
        <v>45561</v>
      </c>
      <c r="H54" s="20">
        <f>G54</f>
        <v>45561</v>
      </c>
      <c r="I54" s="20">
        <f>H54+1</f>
        <v>45562</v>
      </c>
      <c r="J54" s="20">
        <f t="shared" si="26"/>
        <v>45563</v>
      </c>
      <c r="K54" s="20">
        <f t="shared" si="27"/>
        <v>45564</v>
      </c>
      <c r="L54" s="20">
        <f t="shared" si="28"/>
        <v>45564</v>
      </c>
      <c r="M54" s="50" t="s">
        <v>1030</v>
      </c>
      <c r="N54" s="20">
        <f t="shared" ref="N54:N73" si="42">L54+5</f>
        <v>45569</v>
      </c>
      <c r="O54" s="20">
        <f t="shared" ref="O54:O60" si="43">N54+1</f>
        <v>45570</v>
      </c>
      <c r="P54" s="51">
        <f t="shared" ref="P54:P60" si="44">O54</f>
        <v>45570</v>
      </c>
      <c r="Q54" s="51">
        <f t="shared" ref="Q54:Q60" si="45">P54+1</f>
        <v>45571</v>
      </c>
    </row>
    <row r="55" hidden="1" spans="1:17">
      <c r="A55" s="49" t="s">
        <v>1486</v>
      </c>
      <c r="B55" s="50" t="s">
        <v>1488</v>
      </c>
      <c r="C55" s="51">
        <v>45562</v>
      </c>
      <c r="D55" s="20">
        <f t="shared" si="39"/>
        <v>45563</v>
      </c>
      <c r="E55" s="51">
        <f t="shared" si="40"/>
        <v>45563</v>
      </c>
      <c r="F55" s="20">
        <f t="shared" si="41"/>
        <v>45564</v>
      </c>
      <c r="G55" s="220" t="s">
        <v>39</v>
      </c>
      <c r="H55" s="220" t="s">
        <v>39</v>
      </c>
      <c r="I55" s="51">
        <v>45569</v>
      </c>
      <c r="J55" s="20">
        <f t="shared" si="26"/>
        <v>45570</v>
      </c>
      <c r="K55" s="20">
        <f t="shared" si="27"/>
        <v>45571</v>
      </c>
      <c r="L55" s="20">
        <f t="shared" si="28"/>
        <v>45571</v>
      </c>
      <c r="M55" s="57" t="s">
        <v>1489</v>
      </c>
      <c r="N55" s="20">
        <f t="shared" si="42"/>
        <v>45576</v>
      </c>
      <c r="O55" s="20">
        <f t="shared" si="43"/>
        <v>45577</v>
      </c>
      <c r="P55" s="51">
        <f t="shared" si="44"/>
        <v>45577</v>
      </c>
      <c r="Q55" s="51">
        <f t="shared" si="45"/>
        <v>45578</v>
      </c>
    </row>
    <row r="56" hidden="1" spans="1:17">
      <c r="A56" s="49" t="s">
        <v>996</v>
      </c>
      <c r="B56" s="50" t="s">
        <v>1488</v>
      </c>
      <c r="C56" s="51">
        <v>45569</v>
      </c>
      <c r="D56" s="20">
        <f t="shared" si="39"/>
        <v>45570</v>
      </c>
      <c r="E56" s="51">
        <f t="shared" si="40"/>
        <v>45570</v>
      </c>
      <c r="F56" s="20">
        <f t="shared" si="41"/>
        <v>45571</v>
      </c>
      <c r="G56" s="20">
        <f>F56+4</f>
        <v>45575</v>
      </c>
      <c r="H56" s="20">
        <f>G56</f>
        <v>45575</v>
      </c>
      <c r="I56" s="20">
        <f>H56+1</f>
        <v>45576</v>
      </c>
      <c r="J56" s="20">
        <f t="shared" si="26"/>
        <v>45577</v>
      </c>
      <c r="K56" s="20">
        <f t="shared" si="27"/>
        <v>45578</v>
      </c>
      <c r="L56" s="20">
        <f t="shared" si="28"/>
        <v>45578</v>
      </c>
      <c r="M56" s="57" t="s">
        <v>1489</v>
      </c>
      <c r="N56" s="20">
        <f t="shared" si="42"/>
        <v>45583</v>
      </c>
      <c r="O56" s="20">
        <f t="shared" si="43"/>
        <v>45584</v>
      </c>
      <c r="P56" s="51">
        <f t="shared" si="44"/>
        <v>45584</v>
      </c>
      <c r="Q56" s="51">
        <f t="shared" si="45"/>
        <v>45585</v>
      </c>
    </row>
    <row r="57" hidden="1" spans="1:17">
      <c r="A57" s="49" t="s">
        <v>1486</v>
      </c>
      <c r="B57" s="50" t="s">
        <v>1490</v>
      </c>
      <c r="C57" s="221" t="s">
        <v>70</v>
      </c>
      <c r="D57" s="222"/>
      <c r="E57" s="222"/>
      <c r="F57" s="222"/>
      <c r="G57" s="222"/>
      <c r="H57" s="222"/>
      <c r="I57" s="222"/>
      <c r="J57" s="222"/>
      <c r="K57" s="222"/>
      <c r="L57" s="232"/>
      <c r="M57" s="50" t="s">
        <v>1032</v>
      </c>
      <c r="N57" s="21" t="s">
        <v>70</v>
      </c>
      <c r="O57" s="22"/>
      <c r="P57" s="22"/>
      <c r="Q57" s="44"/>
    </row>
    <row r="58" hidden="1" spans="1:17">
      <c r="A58" s="49" t="s">
        <v>996</v>
      </c>
      <c r="B58" s="50" t="s">
        <v>1491</v>
      </c>
      <c r="C58" s="51">
        <v>45583</v>
      </c>
      <c r="D58" s="20">
        <f t="shared" si="39"/>
        <v>45584</v>
      </c>
      <c r="E58" s="51">
        <f t="shared" si="40"/>
        <v>45584</v>
      </c>
      <c r="F58" s="20">
        <f t="shared" si="41"/>
        <v>45585</v>
      </c>
      <c r="G58" s="20">
        <f>F58+4</f>
        <v>45589</v>
      </c>
      <c r="H58" s="20">
        <f>G58</f>
        <v>45589</v>
      </c>
      <c r="I58" s="20">
        <f>H58+1</f>
        <v>45590</v>
      </c>
      <c r="J58" s="20">
        <f t="shared" si="26"/>
        <v>45591</v>
      </c>
      <c r="K58" s="20">
        <f t="shared" si="27"/>
        <v>45592</v>
      </c>
      <c r="L58" s="20">
        <f t="shared" si="28"/>
        <v>45592</v>
      </c>
      <c r="M58" s="50" t="s">
        <v>1492</v>
      </c>
      <c r="N58" s="20">
        <f t="shared" si="42"/>
        <v>45597</v>
      </c>
      <c r="O58" s="20">
        <f t="shared" si="43"/>
        <v>45598</v>
      </c>
      <c r="P58" s="51">
        <f t="shared" si="44"/>
        <v>45598</v>
      </c>
      <c r="Q58" s="51">
        <f t="shared" si="45"/>
        <v>45599</v>
      </c>
    </row>
    <row r="59" hidden="1" spans="1:17">
      <c r="A59" s="217" t="s">
        <v>1493</v>
      </c>
      <c r="B59" s="50" t="s">
        <v>1494</v>
      </c>
      <c r="C59" s="221" t="s">
        <v>70</v>
      </c>
      <c r="D59" s="222"/>
      <c r="E59" s="222"/>
      <c r="F59" s="222"/>
      <c r="G59" s="222"/>
      <c r="H59" s="222"/>
      <c r="I59" s="222"/>
      <c r="J59" s="222"/>
      <c r="K59" s="222"/>
      <c r="L59" s="232"/>
      <c r="M59" s="57" t="s">
        <v>1495</v>
      </c>
      <c r="N59" s="21" t="s">
        <v>70</v>
      </c>
      <c r="O59" s="22"/>
      <c r="P59" s="22"/>
      <c r="Q59" s="44"/>
    </row>
    <row r="60" hidden="1" spans="1:17">
      <c r="A60" s="49" t="s">
        <v>996</v>
      </c>
      <c r="B60" s="50" t="s">
        <v>1496</v>
      </c>
      <c r="C60" s="51">
        <v>45597</v>
      </c>
      <c r="D60" s="20">
        <f t="shared" si="39"/>
        <v>45598</v>
      </c>
      <c r="E60" s="51">
        <f t="shared" si="40"/>
        <v>45598</v>
      </c>
      <c r="F60" s="20">
        <f t="shared" si="41"/>
        <v>45599</v>
      </c>
      <c r="G60" s="20">
        <f>F60+4</f>
        <v>45603</v>
      </c>
      <c r="H60" s="20">
        <f>G60</f>
        <v>45603</v>
      </c>
      <c r="I60" s="20">
        <f>H60+1</f>
        <v>45604</v>
      </c>
      <c r="J60" s="20">
        <f t="shared" si="26"/>
        <v>45605</v>
      </c>
      <c r="K60" s="20">
        <f t="shared" si="27"/>
        <v>45606</v>
      </c>
      <c r="L60" s="20">
        <f t="shared" si="28"/>
        <v>45606</v>
      </c>
      <c r="M60" s="57" t="s">
        <v>1034</v>
      </c>
      <c r="N60" s="20">
        <f t="shared" si="42"/>
        <v>45611</v>
      </c>
      <c r="O60" s="20">
        <f t="shared" si="43"/>
        <v>45612</v>
      </c>
      <c r="P60" s="51">
        <f t="shared" si="44"/>
        <v>45612</v>
      </c>
      <c r="Q60" s="51">
        <f t="shared" si="45"/>
        <v>45613</v>
      </c>
    </row>
    <row r="61" hidden="1" spans="1:17">
      <c r="A61" s="49" t="s">
        <v>1037</v>
      </c>
      <c r="B61" s="50" t="s">
        <v>1497</v>
      </c>
      <c r="C61" s="51">
        <v>45604</v>
      </c>
      <c r="D61" s="20">
        <f t="shared" si="39"/>
        <v>45605</v>
      </c>
      <c r="E61" s="51">
        <f t="shared" si="40"/>
        <v>45605</v>
      </c>
      <c r="F61" s="20">
        <f t="shared" si="41"/>
        <v>45606</v>
      </c>
      <c r="G61" s="20">
        <f>F61+4</f>
        <v>45610</v>
      </c>
      <c r="H61" s="20">
        <f>G61</f>
        <v>45610</v>
      </c>
      <c r="I61" s="20">
        <f>H61+3</f>
        <v>45613</v>
      </c>
      <c r="J61" s="157" t="s">
        <v>997</v>
      </c>
      <c r="K61" s="20"/>
      <c r="L61" s="20"/>
      <c r="M61" s="57"/>
      <c r="N61" s="20"/>
      <c r="O61" s="20"/>
      <c r="P61" s="51"/>
      <c r="Q61" s="51"/>
    </row>
    <row r="62" hidden="1" spans="1:17">
      <c r="A62" s="26" t="s">
        <v>1015</v>
      </c>
      <c r="B62" s="50"/>
      <c r="C62" s="51"/>
      <c r="D62" s="20"/>
      <c r="E62" s="51"/>
      <c r="F62" s="20"/>
      <c r="G62" s="20"/>
      <c r="H62" s="20"/>
      <c r="I62" s="51">
        <v>45614</v>
      </c>
      <c r="J62" s="20">
        <f t="shared" si="26"/>
        <v>45615</v>
      </c>
      <c r="K62" s="51">
        <v>45616</v>
      </c>
      <c r="L62" s="20">
        <f>K62+1</f>
        <v>45617</v>
      </c>
      <c r="M62" s="57" t="s">
        <v>1498</v>
      </c>
      <c r="N62" s="20">
        <f t="shared" si="42"/>
        <v>45622</v>
      </c>
      <c r="O62" s="157" t="s">
        <v>1458</v>
      </c>
      <c r="P62" s="191" t="s">
        <v>39</v>
      </c>
      <c r="Q62" s="191" t="s">
        <v>39</v>
      </c>
    </row>
    <row r="63" hidden="1" spans="1:17">
      <c r="A63" s="49" t="s">
        <v>996</v>
      </c>
      <c r="B63" s="50" t="s">
        <v>1499</v>
      </c>
      <c r="C63" s="51">
        <v>45611</v>
      </c>
      <c r="D63" s="20">
        <f t="shared" ref="D63:D73" si="46">C63+1</f>
        <v>45612</v>
      </c>
      <c r="E63" s="51">
        <f t="shared" ref="E63:E73" si="47">D63</f>
        <v>45612</v>
      </c>
      <c r="F63" s="20">
        <f t="shared" ref="F63:F73" si="48">E63+1</f>
        <v>45613</v>
      </c>
      <c r="G63" s="20">
        <f t="shared" ref="G63:G73" si="49">F63+4</f>
        <v>45617</v>
      </c>
      <c r="H63" s="20">
        <f t="shared" ref="H63:H73" si="50">G63</f>
        <v>45617</v>
      </c>
      <c r="I63" s="20">
        <f t="shared" ref="I63:I69" si="51">H63+1</f>
        <v>45618</v>
      </c>
      <c r="J63" s="20">
        <f t="shared" si="26"/>
        <v>45619</v>
      </c>
      <c r="K63" s="20">
        <f>J63+1</f>
        <v>45620</v>
      </c>
      <c r="L63" s="20">
        <f t="shared" ref="L63:L73" si="52">K63</f>
        <v>45620</v>
      </c>
      <c r="M63" s="57" t="s">
        <v>1500</v>
      </c>
      <c r="N63" s="20">
        <f t="shared" si="42"/>
        <v>45625</v>
      </c>
      <c r="O63" s="20">
        <f t="shared" ref="O63:O73" si="53">N63+1</f>
        <v>45626</v>
      </c>
      <c r="P63" s="51">
        <f t="shared" ref="P63:P73" si="54">O63</f>
        <v>45626</v>
      </c>
      <c r="Q63" s="51">
        <f>P63+1</f>
        <v>45627</v>
      </c>
    </row>
    <row r="64" spans="1:17">
      <c r="A64" s="223" t="s">
        <v>1486</v>
      </c>
      <c r="B64" s="50" t="s">
        <v>1501</v>
      </c>
      <c r="C64" s="51">
        <v>45618</v>
      </c>
      <c r="D64" s="20">
        <f t="shared" si="46"/>
        <v>45619</v>
      </c>
      <c r="E64" s="51">
        <f t="shared" si="47"/>
        <v>45619</v>
      </c>
      <c r="F64" s="20">
        <f t="shared" si="48"/>
        <v>45620</v>
      </c>
      <c r="G64" s="20">
        <f t="shared" si="49"/>
        <v>45624</v>
      </c>
      <c r="H64" s="20">
        <f t="shared" si="50"/>
        <v>45624</v>
      </c>
      <c r="I64" s="20">
        <f t="shared" si="51"/>
        <v>45625</v>
      </c>
      <c r="J64" s="20">
        <f t="shared" si="26"/>
        <v>45626</v>
      </c>
      <c r="K64" s="20">
        <f>J64+1</f>
        <v>45627</v>
      </c>
      <c r="L64" s="20">
        <f t="shared" si="52"/>
        <v>45627</v>
      </c>
      <c r="M64" s="57" t="s">
        <v>1038</v>
      </c>
      <c r="N64" s="20">
        <f t="shared" si="42"/>
        <v>45632</v>
      </c>
      <c r="O64" s="20">
        <f t="shared" si="53"/>
        <v>45633</v>
      </c>
      <c r="P64" s="51">
        <f t="shared" si="54"/>
        <v>45633</v>
      </c>
      <c r="Q64" s="136" t="s">
        <v>277</v>
      </c>
    </row>
    <row r="65" spans="1:17">
      <c r="A65" s="49" t="s">
        <v>996</v>
      </c>
      <c r="B65" s="50" t="s">
        <v>1502</v>
      </c>
      <c r="C65" s="51">
        <v>45625</v>
      </c>
      <c r="D65" s="20">
        <f t="shared" si="46"/>
        <v>45626</v>
      </c>
      <c r="E65" s="51">
        <f t="shared" si="47"/>
        <v>45626</v>
      </c>
      <c r="F65" s="20">
        <f t="shared" si="48"/>
        <v>45627</v>
      </c>
      <c r="G65" s="20">
        <f t="shared" si="49"/>
        <v>45631</v>
      </c>
      <c r="H65" s="20">
        <f t="shared" si="50"/>
        <v>45631</v>
      </c>
      <c r="I65" s="20">
        <f t="shared" si="51"/>
        <v>45632</v>
      </c>
      <c r="J65" s="20">
        <f t="shared" si="26"/>
        <v>45633</v>
      </c>
      <c r="K65" s="20">
        <f>J65+1</f>
        <v>45634</v>
      </c>
      <c r="L65" s="20">
        <f t="shared" si="52"/>
        <v>45634</v>
      </c>
      <c r="M65" s="57" t="s">
        <v>1503</v>
      </c>
      <c r="N65" s="20">
        <f t="shared" si="42"/>
        <v>45639</v>
      </c>
      <c r="O65" s="20">
        <f t="shared" si="53"/>
        <v>45640</v>
      </c>
      <c r="P65" s="51">
        <f t="shared" si="54"/>
        <v>45640</v>
      </c>
      <c r="Q65" s="51">
        <f>P65+1</f>
        <v>45641</v>
      </c>
    </row>
    <row r="66" spans="1:17">
      <c r="A66" s="219" t="s">
        <v>1504</v>
      </c>
      <c r="B66" s="50" t="s">
        <v>1505</v>
      </c>
      <c r="C66" s="51">
        <v>45632</v>
      </c>
      <c r="D66" s="20">
        <f t="shared" si="46"/>
        <v>45633</v>
      </c>
      <c r="E66" s="51">
        <f t="shared" si="47"/>
        <v>45633</v>
      </c>
      <c r="F66" s="20">
        <f t="shared" si="48"/>
        <v>45634</v>
      </c>
      <c r="G66" s="191" t="s">
        <v>39</v>
      </c>
      <c r="H66" s="191" t="s">
        <v>39</v>
      </c>
      <c r="I66" s="51">
        <v>45639</v>
      </c>
      <c r="J66" s="20">
        <f t="shared" si="26"/>
        <v>45640</v>
      </c>
      <c r="K66" s="20">
        <f>J66+1</f>
        <v>45641</v>
      </c>
      <c r="L66" s="20">
        <f t="shared" si="52"/>
        <v>45641</v>
      </c>
      <c r="M66" s="57" t="s">
        <v>1506</v>
      </c>
      <c r="N66" s="20">
        <f t="shared" si="42"/>
        <v>45646</v>
      </c>
      <c r="O66" s="20">
        <f t="shared" si="53"/>
        <v>45647</v>
      </c>
      <c r="P66" s="51">
        <f t="shared" si="54"/>
        <v>45647</v>
      </c>
      <c r="Q66" s="136" t="s">
        <v>277</v>
      </c>
    </row>
    <row r="67" spans="1:17">
      <c r="A67" s="49" t="s">
        <v>996</v>
      </c>
      <c r="B67" s="50" t="s">
        <v>1507</v>
      </c>
      <c r="C67" s="51">
        <v>45639</v>
      </c>
      <c r="D67" s="20">
        <f t="shared" si="46"/>
        <v>45640</v>
      </c>
      <c r="E67" s="51">
        <f t="shared" si="47"/>
        <v>45640</v>
      </c>
      <c r="F67" s="20">
        <f t="shared" si="48"/>
        <v>45641</v>
      </c>
      <c r="G67" s="20">
        <f t="shared" si="49"/>
        <v>45645</v>
      </c>
      <c r="H67" s="20">
        <f t="shared" si="50"/>
        <v>45645</v>
      </c>
      <c r="I67" s="20">
        <f t="shared" si="51"/>
        <v>45646</v>
      </c>
      <c r="J67" s="20">
        <f t="shared" ref="J67:K69" si="55">I67+1</f>
        <v>45647</v>
      </c>
      <c r="K67" s="20">
        <f t="shared" si="55"/>
        <v>45648</v>
      </c>
      <c r="L67" s="20">
        <f t="shared" si="52"/>
        <v>45648</v>
      </c>
      <c r="M67" s="57" t="s">
        <v>1508</v>
      </c>
      <c r="N67" s="20">
        <f t="shared" si="42"/>
        <v>45653</v>
      </c>
      <c r="O67" s="20">
        <f t="shared" si="53"/>
        <v>45654</v>
      </c>
      <c r="P67" s="51">
        <f t="shared" si="54"/>
        <v>45654</v>
      </c>
      <c r="Q67" s="51">
        <f>P67+1</f>
        <v>45655</v>
      </c>
    </row>
    <row r="68" spans="1:17">
      <c r="A68" s="217" t="s">
        <v>1509</v>
      </c>
      <c r="B68" s="50" t="s">
        <v>1510</v>
      </c>
      <c r="C68" s="51">
        <v>45646</v>
      </c>
      <c r="D68" s="20">
        <f t="shared" si="46"/>
        <v>45647</v>
      </c>
      <c r="E68" s="51">
        <f t="shared" si="47"/>
        <v>45647</v>
      </c>
      <c r="F68" s="20">
        <f t="shared" si="48"/>
        <v>45648</v>
      </c>
      <c r="G68" s="20">
        <f t="shared" si="49"/>
        <v>45652</v>
      </c>
      <c r="H68" s="20">
        <f t="shared" si="50"/>
        <v>45652</v>
      </c>
      <c r="I68" s="20">
        <f t="shared" si="51"/>
        <v>45653</v>
      </c>
      <c r="J68" s="20">
        <f t="shared" si="55"/>
        <v>45654</v>
      </c>
      <c r="K68" s="20">
        <f t="shared" si="55"/>
        <v>45655</v>
      </c>
      <c r="L68" s="20">
        <f t="shared" si="52"/>
        <v>45655</v>
      </c>
      <c r="M68" s="57" t="s">
        <v>1511</v>
      </c>
      <c r="N68" s="20">
        <f t="shared" si="42"/>
        <v>45660</v>
      </c>
      <c r="O68" s="20">
        <f t="shared" si="53"/>
        <v>45661</v>
      </c>
      <c r="P68" s="51">
        <f t="shared" si="54"/>
        <v>45661</v>
      </c>
      <c r="Q68" s="238" t="s">
        <v>277</v>
      </c>
    </row>
    <row r="69" spans="1:17">
      <c r="A69" s="49" t="s">
        <v>996</v>
      </c>
      <c r="B69" s="50" t="s">
        <v>1512</v>
      </c>
      <c r="C69" s="51">
        <v>45653</v>
      </c>
      <c r="D69" s="20">
        <f t="shared" si="46"/>
        <v>45654</v>
      </c>
      <c r="E69" s="51">
        <f t="shared" si="47"/>
        <v>45654</v>
      </c>
      <c r="F69" s="20">
        <f t="shared" si="48"/>
        <v>45655</v>
      </c>
      <c r="G69" s="20">
        <f t="shared" si="49"/>
        <v>45659</v>
      </c>
      <c r="H69" s="20">
        <f t="shared" si="50"/>
        <v>45659</v>
      </c>
      <c r="I69" s="20">
        <f t="shared" si="51"/>
        <v>45660</v>
      </c>
      <c r="J69" s="20">
        <f t="shared" si="55"/>
        <v>45661</v>
      </c>
      <c r="K69" s="20">
        <f t="shared" si="55"/>
        <v>45662</v>
      </c>
      <c r="L69" s="20">
        <f t="shared" si="52"/>
        <v>45662</v>
      </c>
      <c r="M69" s="57" t="s">
        <v>1513</v>
      </c>
      <c r="N69" s="20">
        <f t="shared" si="42"/>
        <v>45667</v>
      </c>
      <c r="O69" s="20">
        <f t="shared" si="53"/>
        <v>45668</v>
      </c>
      <c r="P69" s="51">
        <f t="shared" si="54"/>
        <v>45668</v>
      </c>
      <c r="Q69" s="51">
        <f>P69+1</f>
        <v>45669</v>
      </c>
    </row>
    <row r="70" spans="1:17">
      <c r="A70" s="235" t="s">
        <v>1504</v>
      </c>
      <c r="B70" s="52" t="s">
        <v>1514</v>
      </c>
      <c r="C70" s="51">
        <v>45660</v>
      </c>
      <c r="D70" s="20">
        <f t="shared" si="46"/>
        <v>45661</v>
      </c>
      <c r="E70" s="51">
        <f t="shared" si="47"/>
        <v>45661</v>
      </c>
      <c r="F70" s="20">
        <f t="shared" si="48"/>
        <v>45662</v>
      </c>
      <c r="G70" s="191" t="s">
        <v>39</v>
      </c>
      <c r="H70" s="191" t="s">
        <v>39</v>
      </c>
      <c r="I70" s="236">
        <v>45667</v>
      </c>
      <c r="J70" s="20">
        <f t="shared" ref="I70:K71" si="56">I70+1</f>
        <v>45668</v>
      </c>
      <c r="K70" s="20">
        <f t="shared" si="56"/>
        <v>45669</v>
      </c>
      <c r="L70" s="20">
        <f t="shared" si="52"/>
        <v>45669</v>
      </c>
      <c r="M70" s="52" t="s">
        <v>1515</v>
      </c>
      <c r="N70" s="20">
        <f t="shared" si="42"/>
        <v>45674</v>
      </c>
      <c r="O70" s="20">
        <f t="shared" si="53"/>
        <v>45675</v>
      </c>
      <c r="P70" s="51">
        <f t="shared" si="54"/>
        <v>45675</v>
      </c>
      <c r="Q70" s="51">
        <f>P70+1</f>
        <v>45676</v>
      </c>
    </row>
    <row r="71" spans="1:17">
      <c r="A71" s="49" t="s">
        <v>996</v>
      </c>
      <c r="B71" s="50" t="s">
        <v>1516</v>
      </c>
      <c r="C71" s="51">
        <v>45667</v>
      </c>
      <c r="D71" s="20">
        <f t="shared" si="46"/>
        <v>45668</v>
      </c>
      <c r="E71" s="51">
        <f t="shared" si="47"/>
        <v>45668</v>
      </c>
      <c r="F71" s="20">
        <f t="shared" si="48"/>
        <v>45669</v>
      </c>
      <c r="G71" s="20">
        <f t="shared" si="49"/>
        <v>45673</v>
      </c>
      <c r="H71" s="20">
        <f t="shared" si="50"/>
        <v>45673</v>
      </c>
      <c r="I71" s="20">
        <f t="shared" si="56"/>
        <v>45674</v>
      </c>
      <c r="J71" s="20">
        <f t="shared" si="56"/>
        <v>45675</v>
      </c>
      <c r="K71" s="20">
        <f t="shared" si="56"/>
        <v>45676</v>
      </c>
      <c r="L71" s="20">
        <f t="shared" si="52"/>
        <v>45676</v>
      </c>
      <c r="M71" s="50" t="s">
        <v>1517</v>
      </c>
      <c r="N71" s="20">
        <f t="shared" si="42"/>
        <v>45681</v>
      </c>
      <c r="O71" s="20">
        <f t="shared" si="53"/>
        <v>45682</v>
      </c>
      <c r="P71" s="51">
        <f t="shared" si="54"/>
        <v>45682</v>
      </c>
      <c r="Q71" s="51">
        <f>P71+1</f>
        <v>45683</v>
      </c>
    </row>
    <row r="72" spans="1:17">
      <c r="A72" s="235" t="s">
        <v>1504</v>
      </c>
      <c r="B72" s="52" t="s">
        <v>1518</v>
      </c>
      <c r="C72" s="236">
        <v>45674</v>
      </c>
      <c r="D72" s="20">
        <f t="shared" si="46"/>
        <v>45675</v>
      </c>
      <c r="E72" s="51">
        <f t="shared" si="47"/>
        <v>45675</v>
      </c>
      <c r="F72" s="20">
        <f t="shared" si="48"/>
        <v>45676</v>
      </c>
      <c r="G72" s="20">
        <f t="shared" si="49"/>
        <v>45680</v>
      </c>
      <c r="H72" s="20">
        <f t="shared" si="50"/>
        <v>45680</v>
      </c>
      <c r="I72" s="20">
        <f>H72+1</f>
        <v>45681</v>
      </c>
      <c r="J72" s="20">
        <f>I72+1</f>
        <v>45682</v>
      </c>
      <c r="K72" s="20">
        <f>J72+1</f>
        <v>45683</v>
      </c>
      <c r="L72" s="20">
        <f t="shared" si="52"/>
        <v>45683</v>
      </c>
      <c r="M72" s="52" t="s">
        <v>1519</v>
      </c>
      <c r="N72" s="20">
        <f t="shared" si="42"/>
        <v>45688</v>
      </c>
      <c r="O72" s="20">
        <f t="shared" si="53"/>
        <v>45689</v>
      </c>
      <c r="P72" s="51">
        <f t="shared" si="54"/>
        <v>45689</v>
      </c>
      <c r="Q72" s="51">
        <f>P72+1</f>
        <v>45690</v>
      </c>
    </row>
    <row r="73" spans="1:17">
      <c r="A73" s="49" t="s">
        <v>996</v>
      </c>
      <c r="B73" s="50" t="s">
        <v>1520</v>
      </c>
      <c r="C73" s="236">
        <v>45681</v>
      </c>
      <c r="D73" s="20">
        <f t="shared" si="46"/>
        <v>45682</v>
      </c>
      <c r="E73" s="51">
        <f t="shared" si="47"/>
        <v>45682</v>
      </c>
      <c r="F73" s="20">
        <f t="shared" si="48"/>
        <v>45683</v>
      </c>
      <c r="G73" s="20">
        <f t="shared" si="49"/>
        <v>45687</v>
      </c>
      <c r="H73" s="20">
        <f t="shared" si="50"/>
        <v>45687</v>
      </c>
      <c r="I73" s="20">
        <f>H73+1</f>
        <v>45688</v>
      </c>
      <c r="J73" s="20">
        <f>I73+1</f>
        <v>45689</v>
      </c>
      <c r="K73" s="20">
        <f>J73+1</f>
        <v>45690</v>
      </c>
      <c r="L73" s="20">
        <f t="shared" si="52"/>
        <v>45690</v>
      </c>
      <c r="M73" s="50" t="s">
        <v>1521</v>
      </c>
      <c r="N73" s="20">
        <f t="shared" si="42"/>
        <v>45695</v>
      </c>
      <c r="O73" s="20">
        <f t="shared" si="53"/>
        <v>45696</v>
      </c>
      <c r="P73" s="51">
        <f t="shared" si="54"/>
        <v>45696</v>
      </c>
      <c r="Q73" s="51">
        <f>P73+1</f>
        <v>45697</v>
      </c>
    </row>
    <row r="74" ht="15.75" spans="1:19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ht="16.5" spans="1:19">
      <c r="A75" s="30" t="s">
        <v>231</v>
      </c>
      <c r="B75" s="31" t="s">
        <v>1522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29"/>
      <c r="P75" s="29"/>
      <c r="Q75" s="29"/>
      <c r="R75" s="29"/>
      <c r="S75" s="29"/>
    </row>
    <row r="76" ht="16.5" spans="1:19">
      <c r="A76" s="34" t="s">
        <v>606</v>
      </c>
      <c r="B76" s="53" t="s">
        <v>1523</v>
      </c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29"/>
      <c r="P76" s="29"/>
      <c r="Q76" s="29"/>
      <c r="R76" s="29"/>
      <c r="S76" s="29"/>
    </row>
    <row r="77" ht="16.5" spans="1:19">
      <c r="A77" s="34" t="s">
        <v>607</v>
      </c>
      <c r="B77" s="53" t="s">
        <v>1524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9"/>
      <c r="P77" s="29"/>
      <c r="Q77" s="29"/>
      <c r="R77" s="29"/>
      <c r="S77" s="29"/>
    </row>
    <row r="78" ht="16.5" spans="1:19">
      <c r="A78" s="34" t="s">
        <v>660</v>
      </c>
      <c r="B78" s="53" t="s">
        <v>815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9"/>
      <c r="P78" s="29"/>
      <c r="Q78" s="29"/>
      <c r="R78" s="29"/>
      <c r="S78" s="29"/>
    </row>
    <row r="79" ht="16.5" spans="1:19">
      <c r="A79" s="34" t="s">
        <v>661</v>
      </c>
      <c r="B79" s="54" t="s">
        <v>891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8"/>
      <c r="O79" s="29"/>
      <c r="P79" s="29" t="s">
        <v>249</v>
      </c>
      <c r="Q79" s="29"/>
      <c r="R79" s="29"/>
      <c r="S79" s="29"/>
    </row>
    <row r="81" spans="2:2">
      <c r="B81" s="237"/>
    </row>
  </sheetData>
  <mergeCells count="4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K10:Q10"/>
    <mergeCell ref="G11:H11"/>
    <mergeCell ref="O18:Q18"/>
    <mergeCell ref="J19:L19"/>
    <mergeCell ref="N19:Q19"/>
    <mergeCell ref="C20:L20"/>
    <mergeCell ref="N20:Q20"/>
    <mergeCell ref="C22:L22"/>
    <mergeCell ref="N22:Q22"/>
    <mergeCell ref="J23:Q23"/>
    <mergeCell ref="P33:Q33"/>
    <mergeCell ref="K52:Q52"/>
    <mergeCell ref="C57:L57"/>
    <mergeCell ref="N57:Q57"/>
    <mergeCell ref="C59:L59"/>
    <mergeCell ref="N59:Q59"/>
    <mergeCell ref="B75:N75"/>
    <mergeCell ref="B76:N76"/>
    <mergeCell ref="B77:N77"/>
    <mergeCell ref="B78:N78"/>
    <mergeCell ref="B79:N79"/>
  </mergeCells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79"/>
  <sheetViews>
    <sheetView topLeftCell="A4" workbookViewId="0">
      <selection activeCell="A61" sqref="$A61:$XFD61"/>
    </sheetView>
  </sheetViews>
  <sheetFormatPr defaultColWidth="9" defaultRowHeight="14.25"/>
  <cols>
    <col min="1" max="1" width="20.875" customWidth="1"/>
    <col min="2" max="7" width="7.5" customWidth="1"/>
    <col min="8" max="8" width="8.625" customWidth="1"/>
    <col min="9" max="13" width="7.5" customWidth="1"/>
    <col min="14" max="14" width="8.875" customWidth="1"/>
    <col min="15" max="16" width="7.5" customWidth="1"/>
    <col min="17" max="17" width="8.125" customWidth="1"/>
    <col min="18" max="18" width="7.5" customWidth="1"/>
    <col min="19" max="19" width="8.25" customWidth="1"/>
    <col min="20" max="27" width="6.625" customWidth="1"/>
    <col min="247" max="247" width="20.375" customWidth="1"/>
    <col min="248" max="248" width="6.5" customWidth="1"/>
    <col min="249" max="254" width="6.375" customWidth="1"/>
    <col min="255" max="255" width="6.5" customWidth="1"/>
    <col min="256" max="263" width="6.375" customWidth="1"/>
    <col min="503" max="503" width="20.375" customWidth="1"/>
    <col min="504" max="504" width="6.5" customWidth="1"/>
    <col min="505" max="510" width="6.375" customWidth="1"/>
    <col min="511" max="511" width="6.5" customWidth="1"/>
    <col min="512" max="519" width="6.375" customWidth="1"/>
    <col min="759" max="759" width="20.375" customWidth="1"/>
    <col min="760" max="760" width="6.5" customWidth="1"/>
    <col min="761" max="766" width="6.375" customWidth="1"/>
    <col min="767" max="767" width="6.5" customWidth="1"/>
    <col min="768" max="775" width="6.375" customWidth="1"/>
    <col min="1015" max="1015" width="20.375" customWidth="1"/>
    <col min="1016" max="1016" width="6.5" customWidth="1"/>
    <col min="1017" max="1022" width="6.375" customWidth="1"/>
    <col min="1023" max="1023" width="6.5" customWidth="1"/>
    <col min="1024" max="1031" width="6.375" customWidth="1"/>
    <col min="1271" max="1271" width="20.375" customWidth="1"/>
    <col min="1272" max="1272" width="6.5" customWidth="1"/>
    <col min="1273" max="1278" width="6.375" customWidth="1"/>
    <col min="1279" max="1279" width="6.5" customWidth="1"/>
    <col min="1280" max="1287" width="6.375" customWidth="1"/>
    <col min="1527" max="1527" width="20.375" customWidth="1"/>
    <col min="1528" max="1528" width="6.5" customWidth="1"/>
    <col min="1529" max="1534" width="6.375" customWidth="1"/>
    <col min="1535" max="1535" width="6.5" customWidth="1"/>
    <col min="1536" max="1543" width="6.375" customWidth="1"/>
    <col min="1783" max="1783" width="20.375" customWidth="1"/>
    <col min="1784" max="1784" width="6.5" customWidth="1"/>
    <col min="1785" max="1790" width="6.375" customWidth="1"/>
    <col min="1791" max="1791" width="6.5" customWidth="1"/>
    <col min="1792" max="1799" width="6.375" customWidth="1"/>
    <col min="2039" max="2039" width="20.375" customWidth="1"/>
    <col min="2040" max="2040" width="6.5" customWidth="1"/>
    <col min="2041" max="2046" width="6.375" customWidth="1"/>
    <col min="2047" max="2047" width="6.5" customWidth="1"/>
    <col min="2048" max="2055" width="6.375" customWidth="1"/>
    <col min="2295" max="2295" width="20.375" customWidth="1"/>
    <col min="2296" max="2296" width="6.5" customWidth="1"/>
    <col min="2297" max="2302" width="6.375" customWidth="1"/>
    <col min="2303" max="2303" width="6.5" customWidth="1"/>
    <col min="2304" max="2311" width="6.375" customWidth="1"/>
    <col min="2551" max="2551" width="20.375" customWidth="1"/>
    <col min="2552" max="2552" width="6.5" customWidth="1"/>
    <col min="2553" max="2558" width="6.375" customWidth="1"/>
    <col min="2559" max="2559" width="6.5" customWidth="1"/>
    <col min="2560" max="2567" width="6.375" customWidth="1"/>
    <col min="2807" max="2807" width="20.375" customWidth="1"/>
    <col min="2808" max="2808" width="6.5" customWidth="1"/>
    <col min="2809" max="2814" width="6.375" customWidth="1"/>
    <col min="2815" max="2815" width="6.5" customWidth="1"/>
    <col min="2816" max="2823" width="6.375" customWidth="1"/>
    <col min="3063" max="3063" width="20.375" customWidth="1"/>
    <col min="3064" max="3064" width="6.5" customWidth="1"/>
    <col min="3065" max="3070" width="6.375" customWidth="1"/>
    <col min="3071" max="3071" width="6.5" customWidth="1"/>
    <col min="3072" max="3079" width="6.375" customWidth="1"/>
    <col min="3319" max="3319" width="20.375" customWidth="1"/>
    <col min="3320" max="3320" width="6.5" customWidth="1"/>
    <col min="3321" max="3326" width="6.375" customWidth="1"/>
    <col min="3327" max="3327" width="6.5" customWidth="1"/>
    <col min="3328" max="3335" width="6.375" customWidth="1"/>
    <col min="3575" max="3575" width="20.375" customWidth="1"/>
    <col min="3576" max="3576" width="6.5" customWidth="1"/>
    <col min="3577" max="3582" width="6.375" customWidth="1"/>
    <col min="3583" max="3583" width="6.5" customWidth="1"/>
    <col min="3584" max="3591" width="6.375" customWidth="1"/>
    <col min="3831" max="3831" width="20.375" customWidth="1"/>
    <col min="3832" max="3832" width="6.5" customWidth="1"/>
    <col min="3833" max="3838" width="6.375" customWidth="1"/>
    <col min="3839" max="3839" width="6.5" customWidth="1"/>
    <col min="3840" max="3847" width="6.375" customWidth="1"/>
    <col min="4087" max="4087" width="20.375" customWidth="1"/>
    <col min="4088" max="4088" width="6.5" customWidth="1"/>
    <col min="4089" max="4094" width="6.375" customWidth="1"/>
    <col min="4095" max="4095" width="6.5" customWidth="1"/>
    <col min="4096" max="4103" width="6.375" customWidth="1"/>
    <col min="4343" max="4343" width="20.375" customWidth="1"/>
    <col min="4344" max="4344" width="6.5" customWidth="1"/>
    <col min="4345" max="4350" width="6.375" customWidth="1"/>
    <col min="4351" max="4351" width="6.5" customWidth="1"/>
    <col min="4352" max="4359" width="6.375" customWidth="1"/>
    <col min="4599" max="4599" width="20.375" customWidth="1"/>
    <col min="4600" max="4600" width="6.5" customWidth="1"/>
    <col min="4601" max="4606" width="6.375" customWidth="1"/>
    <col min="4607" max="4607" width="6.5" customWidth="1"/>
    <col min="4608" max="4615" width="6.375" customWidth="1"/>
    <col min="4855" max="4855" width="20.375" customWidth="1"/>
    <col min="4856" max="4856" width="6.5" customWidth="1"/>
    <col min="4857" max="4862" width="6.375" customWidth="1"/>
    <col min="4863" max="4863" width="6.5" customWidth="1"/>
    <col min="4864" max="4871" width="6.375" customWidth="1"/>
    <col min="5111" max="5111" width="20.375" customWidth="1"/>
    <col min="5112" max="5112" width="6.5" customWidth="1"/>
    <col min="5113" max="5118" width="6.375" customWidth="1"/>
    <col min="5119" max="5119" width="6.5" customWidth="1"/>
    <col min="5120" max="5127" width="6.375" customWidth="1"/>
    <col min="5367" max="5367" width="20.375" customWidth="1"/>
    <col min="5368" max="5368" width="6.5" customWidth="1"/>
    <col min="5369" max="5374" width="6.375" customWidth="1"/>
    <col min="5375" max="5375" width="6.5" customWidth="1"/>
    <col min="5376" max="5383" width="6.375" customWidth="1"/>
    <col min="5623" max="5623" width="20.375" customWidth="1"/>
    <col min="5624" max="5624" width="6.5" customWidth="1"/>
    <col min="5625" max="5630" width="6.375" customWidth="1"/>
    <col min="5631" max="5631" width="6.5" customWidth="1"/>
    <col min="5632" max="5639" width="6.375" customWidth="1"/>
    <col min="5879" max="5879" width="20.375" customWidth="1"/>
    <col min="5880" max="5880" width="6.5" customWidth="1"/>
    <col min="5881" max="5886" width="6.375" customWidth="1"/>
    <col min="5887" max="5887" width="6.5" customWidth="1"/>
    <col min="5888" max="5895" width="6.375" customWidth="1"/>
    <col min="6135" max="6135" width="20.375" customWidth="1"/>
    <col min="6136" max="6136" width="6.5" customWidth="1"/>
    <col min="6137" max="6142" width="6.375" customWidth="1"/>
    <col min="6143" max="6143" width="6.5" customWidth="1"/>
    <col min="6144" max="6151" width="6.375" customWidth="1"/>
    <col min="6391" max="6391" width="20.375" customWidth="1"/>
    <col min="6392" max="6392" width="6.5" customWidth="1"/>
    <col min="6393" max="6398" width="6.375" customWidth="1"/>
    <col min="6399" max="6399" width="6.5" customWidth="1"/>
    <col min="6400" max="6407" width="6.375" customWidth="1"/>
    <col min="6647" max="6647" width="20.375" customWidth="1"/>
    <col min="6648" max="6648" width="6.5" customWidth="1"/>
    <col min="6649" max="6654" width="6.375" customWidth="1"/>
    <col min="6655" max="6655" width="6.5" customWidth="1"/>
    <col min="6656" max="6663" width="6.375" customWidth="1"/>
    <col min="6903" max="6903" width="20.375" customWidth="1"/>
    <col min="6904" max="6904" width="6.5" customWidth="1"/>
    <col min="6905" max="6910" width="6.375" customWidth="1"/>
    <col min="6911" max="6911" width="6.5" customWidth="1"/>
    <col min="6912" max="6919" width="6.375" customWidth="1"/>
    <col min="7159" max="7159" width="20.375" customWidth="1"/>
    <col min="7160" max="7160" width="6.5" customWidth="1"/>
    <col min="7161" max="7166" width="6.375" customWidth="1"/>
    <col min="7167" max="7167" width="6.5" customWidth="1"/>
    <col min="7168" max="7175" width="6.375" customWidth="1"/>
    <col min="7415" max="7415" width="20.375" customWidth="1"/>
    <col min="7416" max="7416" width="6.5" customWidth="1"/>
    <col min="7417" max="7422" width="6.375" customWidth="1"/>
    <col min="7423" max="7423" width="6.5" customWidth="1"/>
    <col min="7424" max="7431" width="6.375" customWidth="1"/>
    <col min="7671" max="7671" width="20.375" customWidth="1"/>
    <col min="7672" max="7672" width="6.5" customWidth="1"/>
    <col min="7673" max="7678" width="6.375" customWidth="1"/>
    <col min="7679" max="7679" width="6.5" customWidth="1"/>
    <col min="7680" max="7687" width="6.375" customWidth="1"/>
    <col min="7927" max="7927" width="20.375" customWidth="1"/>
    <col min="7928" max="7928" width="6.5" customWidth="1"/>
    <col min="7929" max="7934" width="6.375" customWidth="1"/>
    <col min="7935" max="7935" width="6.5" customWidth="1"/>
    <col min="7936" max="7943" width="6.375" customWidth="1"/>
    <col min="8183" max="8183" width="20.375" customWidth="1"/>
    <col min="8184" max="8184" width="6.5" customWidth="1"/>
    <col min="8185" max="8190" width="6.375" customWidth="1"/>
    <col min="8191" max="8191" width="6.5" customWidth="1"/>
    <col min="8192" max="8199" width="6.375" customWidth="1"/>
    <col min="8439" max="8439" width="20.375" customWidth="1"/>
    <col min="8440" max="8440" width="6.5" customWidth="1"/>
    <col min="8441" max="8446" width="6.375" customWidth="1"/>
    <col min="8447" max="8447" width="6.5" customWidth="1"/>
    <col min="8448" max="8455" width="6.375" customWidth="1"/>
    <col min="8695" max="8695" width="20.375" customWidth="1"/>
    <col min="8696" max="8696" width="6.5" customWidth="1"/>
    <col min="8697" max="8702" width="6.375" customWidth="1"/>
    <col min="8703" max="8703" width="6.5" customWidth="1"/>
    <col min="8704" max="8711" width="6.375" customWidth="1"/>
    <col min="8951" max="8951" width="20.375" customWidth="1"/>
    <col min="8952" max="8952" width="6.5" customWidth="1"/>
    <col min="8953" max="8958" width="6.375" customWidth="1"/>
    <col min="8959" max="8959" width="6.5" customWidth="1"/>
    <col min="8960" max="8967" width="6.375" customWidth="1"/>
    <col min="9207" max="9207" width="20.375" customWidth="1"/>
    <col min="9208" max="9208" width="6.5" customWidth="1"/>
    <col min="9209" max="9214" width="6.375" customWidth="1"/>
    <col min="9215" max="9215" width="6.5" customWidth="1"/>
    <col min="9216" max="9223" width="6.375" customWidth="1"/>
    <col min="9463" max="9463" width="20.375" customWidth="1"/>
    <col min="9464" max="9464" width="6.5" customWidth="1"/>
    <col min="9465" max="9470" width="6.375" customWidth="1"/>
    <col min="9471" max="9471" width="6.5" customWidth="1"/>
    <col min="9472" max="9479" width="6.375" customWidth="1"/>
    <col min="9719" max="9719" width="20.375" customWidth="1"/>
    <col min="9720" max="9720" width="6.5" customWidth="1"/>
    <col min="9721" max="9726" width="6.375" customWidth="1"/>
    <col min="9727" max="9727" width="6.5" customWidth="1"/>
    <col min="9728" max="9735" width="6.375" customWidth="1"/>
    <col min="9975" max="9975" width="20.375" customWidth="1"/>
    <col min="9976" max="9976" width="6.5" customWidth="1"/>
    <col min="9977" max="9982" width="6.375" customWidth="1"/>
    <col min="9983" max="9983" width="6.5" customWidth="1"/>
    <col min="9984" max="9991" width="6.375" customWidth="1"/>
    <col min="10231" max="10231" width="20.375" customWidth="1"/>
    <col min="10232" max="10232" width="6.5" customWidth="1"/>
    <col min="10233" max="10238" width="6.375" customWidth="1"/>
    <col min="10239" max="10239" width="6.5" customWidth="1"/>
    <col min="10240" max="10247" width="6.375" customWidth="1"/>
    <col min="10487" max="10487" width="20.375" customWidth="1"/>
    <col min="10488" max="10488" width="6.5" customWidth="1"/>
    <col min="10489" max="10494" width="6.375" customWidth="1"/>
    <col min="10495" max="10495" width="6.5" customWidth="1"/>
    <col min="10496" max="10503" width="6.375" customWidth="1"/>
    <col min="10743" max="10743" width="20.375" customWidth="1"/>
    <col min="10744" max="10744" width="6.5" customWidth="1"/>
    <col min="10745" max="10750" width="6.375" customWidth="1"/>
    <col min="10751" max="10751" width="6.5" customWidth="1"/>
    <col min="10752" max="10759" width="6.375" customWidth="1"/>
    <col min="10999" max="10999" width="20.375" customWidth="1"/>
    <col min="11000" max="11000" width="6.5" customWidth="1"/>
    <col min="11001" max="11006" width="6.375" customWidth="1"/>
    <col min="11007" max="11007" width="6.5" customWidth="1"/>
    <col min="11008" max="11015" width="6.375" customWidth="1"/>
    <col min="11255" max="11255" width="20.375" customWidth="1"/>
    <col min="11256" max="11256" width="6.5" customWidth="1"/>
    <col min="11257" max="11262" width="6.375" customWidth="1"/>
    <col min="11263" max="11263" width="6.5" customWidth="1"/>
    <col min="11264" max="11271" width="6.375" customWidth="1"/>
    <col min="11511" max="11511" width="20.375" customWidth="1"/>
    <col min="11512" max="11512" width="6.5" customWidth="1"/>
    <col min="11513" max="11518" width="6.375" customWidth="1"/>
    <col min="11519" max="11519" width="6.5" customWidth="1"/>
    <col min="11520" max="11527" width="6.375" customWidth="1"/>
    <col min="11767" max="11767" width="20.375" customWidth="1"/>
    <col min="11768" max="11768" width="6.5" customWidth="1"/>
    <col min="11769" max="11774" width="6.375" customWidth="1"/>
    <col min="11775" max="11775" width="6.5" customWidth="1"/>
    <col min="11776" max="11783" width="6.375" customWidth="1"/>
    <col min="12023" max="12023" width="20.375" customWidth="1"/>
    <col min="12024" max="12024" width="6.5" customWidth="1"/>
    <col min="12025" max="12030" width="6.375" customWidth="1"/>
    <col min="12031" max="12031" width="6.5" customWidth="1"/>
    <col min="12032" max="12039" width="6.375" customWidth="1"/>
    <col min="12279" max="12279" width="20.375" customWidth="1"/>
    <col min="12280" max="12280" width="6.5" customWidth="1"/>
    <col min="12281" max="12286" width="6.375" customWidth="1"/>
    <col min="12287" max="12287" width="6.5" customWidth="1"/>
    <col min="12288" max="12295" width="6.375" customWidth="1"/>
    <col min="12535" max="12535" width="20.375" customWidth="1"/>
    <col min="12536" max="12536" width="6.5" customWidth="1"/>
    <col min="12537" max="12542" width="6.375" customWidth="1"/>
    <col min="12543" max="12543" width="6.5" customWidth="1"/>
    <col min="12544" max="12551" width="6.375" customWidth="1"/>
    <col min="12791" max="12791" width="20.375" customWidth="1"/>
    <col min="12792" max="12792" width="6.5" customWidth="1"/>
    <col min="12793" max="12798" width="6.375" customWidth="1"/>
    <col min="12799" max="12799" width="6.5" customWidth="1"/>
    <col min="12800" max="12807" width="6.375" customWidth="1"/>
    <col min="13047" max="13047" width="20.375" customWidth="1"/>
    <col min="13048" max="13048" width="6.5" customWidth="1"/>
    <col min="13049" max="13054" width="6.375" customWidth="1"/>
    <col min="13055" max="13055" width="6.5" customWidth="1"/>
    <col min="13056" max="13063" width="6.375" customWidth="1"/>
    <col min="13303" max="13303" width="20.375" customWidth="1"/>
    <col min="13304" max="13304" width="6.5" customWidth="1"/>
    <col min="13305" max="13310" width="6.375" customWidth="1"/>
    <col min="13311" max="13311" width="6.5" customWidth="1"/>
    <col min="13312" max="13319" width="6.375" customWidth="1"/>
    <col min="13559" max="13559" width="20.375" customWidth="1"/>
    <col min="13560" max="13560" width="6.5" customWidth="1"/>
    <col min="13561" max="13566" width="6.375" customWidth="1"/>
    <col min="13567" max="13567" width="6.5" customWidth="1"/>
    <col min="13568" max="13575" width="6.375" customWidth="1"/>
    <col min="13815" max="13815" width="20.375" customWidth="1"/>
    <col min="13816" max="13816" width="6.5" customWidth="1"/>
    <col min="13817" max="13822" width="6.375" customWidth="1"/>
    <col min="13823" max="13823" width="6.5" customWidth="1"/>
    <col min="13824" max="13831" width="6.375" customWidth="1"/>
    <col min="14071" max="14071" width="20.375" customWidth="1"/>
    <col min="14072" max="14072" width="6.5" customWidth="1"/>
    <col min="14073" max="14078" width="6.375" customWidth="1"/>
    <col min="14079" max="14079" width="6.5" customWidth="1"/>
    <col min="14080" max="14087" width="6.375" customWidth="1"/>
    <col min="14327" max="14327" width="20.375" customWidth="1"/>
    <col min="14328" max="14328" width="6.5" customWidth="1"/>
    <col min="14329" max="14334" width="6.375" customWidth="1"/>
    <col min="14335" max="14335" width="6.5" customWidth="1"/>
    <col min="14336" max="14343" width="6.375" customWidth="1"/>
    <col min="14583" max="14583" width="20.375" customWidth="1"/>
    <col min="14584" max="14584" width="6.5" customWidth="1"/>
    <col min="14585" max="14590" width="6.375" customWidth="1"/>
    <col min="14591" max="14591" width="6.5" customWidth="1"/>
    <col min="14592" max="14599" width="6.375" customWidth="1"/>
    <col min="14839" max="14839" width="20.375" customWidth="1"/>
    <col min="14840" max="14840" width="6.5" customWidth="1"/>
    <col min="14841" max="14846" width="6.375" customWidth="1"/>
    <col min="14847" max="14847" width="6.5" customWidth="1"/>
    <col min="14848" max="14855" width="6.375" customWidth="1"/>
    <col min="15095" max="15095" width="20.375" customWidth="1"/>
    <col min="15096" max="15096" width="6.5" customWidth="1"/>
    <col min="15097" max="15102" width="6.375" customWidth="1"/>
    <col min="15103" max="15103" width="6.5" customWidth="1"/>
    <col min="15104" max="15111" width="6.375" customWidth="1"/>
    <col min="15351" max="15351" width="20.375" customWidth="1"/>
    <col min="15352" max="15352" width="6.5" customWidth="1"/>
    <col min="15353" max="15358" width="6.375" customWidth="1"/>
    <col min="15359" max="15359" width="6.5" customWidth="1"/>
    <col min="15360" max="15367" width="6.375" customWidth="1"/>
    <col min="15607" max="15607" width="20.375" customWidth="1"/>
    <col min="15608" max="15608" width="6.5" customWidth="1"/>
    <col min="15609" max="15614" width="6.375" customWidth="1"/>
    <col min="15615" max="15615" width="6.5" customWidth="1"/>
    <col min="15616" max="15623" width="6.375" customWidth="1"/>
    <col min="15863" max="15863" width="20.375" customWidth="1"/>
    <col min="15864" max="15864" width="6.5" customWidth="1"/>
    <col min="15865" max="15870" width="6.375" customWidth="1"/>
    <col min="15871" max="15871" width="6.5" customWidth="1"/>
    <col min="15872" max="15879" width="6.375" customWidth="1"/>
    <col min="16119" max="16119" width="20.375" customWidth="1"/>
    <col min="16120" max="16120" width="6.5" customWidth="1"/>
    <col min="16121" max="16126" width="6.375" customWidth="1"/>
    <col min="16127" max="16127" width="6.5" customWidth="1"/>
    <col min="16128" max="16135" width="6.375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6"/>
      <c r="Q1" s="36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7"/>
      <c r="Q2" s="37"/>
      <c r="R2" s="37"/>
      <c r="S2" s="37"/>
    </row>
    <row r="3" ht="19.7" customHeight="1" spans="1:24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</row>
    <row r="4" spans="1:19">
      <c r="A4" s="6" t="s">
        <v>1525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>
      <c r="A5" s="8" t="s">
        <v>4</v>
      </c>
      <c r="B5" s="8" t="s">
        <v>5</v>
      </c>
      <c r="C5" s="47" t="s">
        <v>7</v>
      </c>
      <c r="D5" s="48"/>
      <c r="E5" s="149" t="s">
        <v>893</v>
      </c>
      <c r="F5" s="150"/>
      <c r="G5" s="47" t="s">
        <v>291</v>
      </c>
      <c r="H5" s="48"/>
      <c r="I5" s="47" t="s">
        <v>1526</v>
      </c>
      <c r="J5" s="48"/>
      <c r="K5" s="47" t="s">
        <v>1527</v>
      </c>
      <c r="L5" s="48"/>
      <c r="M5" s="10" t="s">
        <v>5</v>
      </c>
      <c r="N5" s="47" t="s">
        <v>7</v>
      </c>
      <c r="O5" s="48"/>
      <c r="P5" s="149" t="s">
        <v>893</v>
      </c>
      <c r="Q5" s="150"/>
      <c r="R5" s="47" t="s">
        <v>291</v>
      </c>
      <c r="S5" s="48"/>
    </row>
    <row r="6" spans="1:19">
      <c r="A6" s="9" t="s">
        <v>13</v>
      </c>
      <c r="B6" s="9" t="s">
        <v>14</v>
      </c>
      <c r="C6" s="11" t="s">
        <v>16</v>
      </c>
      <c r="D6" s="12"/>
      <c r="E6" s="14" t="s">
        <v>293</v>
      </c>
      <c r="F6" s="15"/>
      <c r="G6" s="11" t="s">
        <v>292</v>
      </c>
      <c r="H6" s="12"/>
      <c r="I6" s="11" t="s">
        <v>1528</v>
      </c>
      <c r="J6" s="12"/>
      <c r="K6" s="11" t="s">
        <v>1529</v>
      </c>
      <c r="L6" s="12"/>
      <c r="M6" s="9" t="s">
        <v>14</v>
      </c>
      <c r="N6" s="11" t="s">
        <v>16</v>
      </c>
      <c r="O6" s="12"/>
      <c r="P6" s="14" t="s">
        <v>293</v>
      </c>
      <c r="Q6" s="15"/>
      <c r="R6" s="11" t="s">
        <v>292</v>
      </c>
      <c r="S6" s="12"/>
    </row>
    <row r="7" spans="1:19">
      <c r="A7" s="13"/>
      <c r="B7" s="66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9"/>
      <c r="N7" s="14" t="s">
        <v>22</v>
      </c>
      <c r="O7" s="15"/>
      <c r="P7" s="14" t="s">
        <v>22</v>
      </c>
      <c r="Q7" s="15"/>
      <c r="R7" s="14" t="s">
        <v>22</v>
      </c>
      <c r="S7" s="15"/>
    </row>
    <row r="8" ht="25.5" spans="1:19">
      <c r="A8" s="13"/>
      <c r="B8" s="151"/>
      <c r="C8" s="194" t="s">
        <v>1530</v>
      </c>
      <c r="D8" s="194" t="s">
        <v>1531</v>
      </c>
      <c r="E8" s="195" t="s">
        <v>1532</v>
      </c>
      <c r="F8" s="195" t="s">
        <v>1533</v>
      </c>
      <c r="G8" s="194" t="s">
        <v>1534</v>
      </c>
      <c r="H8" s="194" t="s">
        <v>500</v>
      </c>
      <c r="I8" s="194" t="s">
        <v>1535</v>
      </c>
      <c r="J8" s="194" t="s">
        <v>1536</v>
      </c>
      <c r="K8" s="194" t="s">
        <v>1537</v>
      </c>
      <c r="L8" s="194" t="s">
        <v>1538</v>
      </c>
      <c r="M8" s="9"/>
      <c r="N8" s="194" t="s">
        <v>1530</v>
      </c>
      <c r="O8" s="194" t="s">
        <v>1531</v>
      </c>
      <c r="P8" s="195" t="s">
        <v>1532</v>
      </c>
      <c r="Q8" s="195" t="s">
        <v>1533</v>
      </c>
      <c r="R8" s="194" t="s">
        <v>1534</v>
      </c>
      <c r="S8" s="194" t="s">
        <v>500</v>
      </c>
    </row>
    <row r="9" hidden="1" spans="1:19">
      <c r="A9" s="67" t="s">
        <v>1539</v>
      </c>
      <c r="B9" s="67" t="s">
        <v>1540</v>
      </c>
      <c r="C9" s="20">
        <v>45232</v>
      </c>
      <c r="D9" s="20">
        <f>C9+1</f>
        <v>45233</v>
      </c>
      <c r="E9" s="20">
        <f>D9+1</f>
        <v>45234</v>
      </c>
      <c r="F9" s="20">
        <f t="shared" ref="F9:F12" si="0">E9</f>
        <v>45234</v>
      </c>
      <c r="G9" s="196">
        <f t="shared" ref="G9:G12" si="1">F9+1</f>
        <v>45235</v>
      </c>
      <c r="H9" s="73">
        <f>G9</f>
        <v>45235</v>
      </c>
      <c r="I9" s="196">
        <f t="shared" ref="I9:I12" si="2">H9+5</f>
        <v>45240</v>
      </c>
      <c r="J9" s="73">
        <f>I9</f>
        <v>45240</v>
      </c>
      <c r="K9" s="196">
        <f>J9+1</f>
        <v>45241</v>
      </c>
      <c r="L9" s="73">
        <f>K9</f>
        <v>45241</v>
      </c>
      <c r="M9" s="205" t="s">
        <v>1541</v>
      </c>
      <c r="N9" s="20">
        <v>45253</v>
      </c>
      <c r="O9" s="20">
        <f t="shared" ref="O9:R9" si="3">N9+1</f>
        <v>45254</v>
      </c>
      <c r="P9" s="20">
        <f t="shared" si="3"/>
        <v>45255</v>
      </c>
      <c r="Q9" s="20">
        <f>P9</f>
        <v>45255</v>
      </c>
      <c r="R9" s="196">
        <f t="shared" si="3"/>
        <v>45256</v>
      </c>
      <c r="S9" s="73">
        <f>R9</f>
        <v>45256</v>
      </c>
    </row>
    <row r="10" hidden="1" spans="1:19">
      <c r="A10" s="67" t="s">
        <v>352</v>
      </c>
      <c r="B10" s="129" t="s">
        <v>1542</v>
      </c>
      <c r="C10" s="20">
        <v>45239</v>
      </c>
      <c r="D10" s="20">
        <f>C10+1</f>
        <v>45240</v>
      </c>
      <c r="E10" s="20">
        <f>D10+1</f>
        <v>45241</v>
      </c>
      <c r="F10" s="20">
        <f t="shared" si="0"/>
        <v>45241</v>
      </c>
      <c r="G10" s="196">
        <f t="shared" si="1"/>
        <v>45242</v>
      </c>
      <c r="H10" s="73">
        <f>G10</f>
        <v>45242</v>
      </c>
      <c r="I10" s="196">
        <f t="shared" si="2"/>
        <v>45247</v>
      </c>
      <c r="J10" s="73">
        <f>I10</f>
        <v>45247</v>
      </c>
      <c r="K10" s="196">
        <f>J10+1</f>
        <v>45248</v>
      </c>
      <c r="L10" s="73">
        <f>K10</f>
        <v>45248</v>
      </c>
      <c r="M10" s="205" t="s">
        <v>1543</v>
      </c>
      <c r="N10" s="197" t="s">
        <v>1544</v>
      </c>
      <c r="O10" s="198"/>
      <c r="P10" s="197" t="s">
        <v>1545</v>
      </c>
      <c r="Q10" s="198"/>
      <c r="R10" s="196">
        <v>45264</v>
      </c>
      <c r="S10" s="73">
        <f>R10</f>
        <v>45264</v>
      </c>
    </row>
    <row r="11" hidden="1" spans="1:19">
      <c r="A11" s="153" t="s">
        <v>516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75"/>
    </row>
    <row r="12" hidden="1" spans="1:19">
      <c r="A12" s="67" t="s">
        <v>1539</v>
      </c>
      <c r="B12" s="129" t="s">
        <v>1546</v>
      </c>
      <c r="C12" s="20">
        <v>45253</v>
      </c>
      <c r="D12" s="20">
        <f>C12+1</f>
        <v>45254</v>
      </c>
      <c r="E12" s="20">
        <f>D12+1</f>
        <v>45255</v>
      </c>
      <c r="F12" s="20">
        <f t="shared" si="0"/>
        <v>45255</v>
      </c>
      <c r="G12" s="196">
        <f t="shared" si="1"/>
        <v>45256</v>
      </c>
      <c r="H12" s="73">
        <f t="shared" ref="H12:H22" si="4">G12</f>
        <v>45256</v>
      </c>
      <c r="I12" s="196">
        <f t="shared" si="2"/>
        <v>45261</v>
      </c>
      <c r="J12" s="73">
        <f t="shared" ref="J12:J22" si="5">I12</f>
        <v>45261</v>
      </c>
      <c r="K12" s="196">
        <f t="shared" ref="K12:K22" si="6">J12+1</f>
        <v>45262</v>
      </c>
      <c r="L12" s="73">
        <f t="shared" ref="L12:L22" si="7">K12</f>
        <v>45262</v>
      </c>
      <c r="M12" s="205" t="s">
        <v>1547</v>
      </c>
      <c r="N12" s="20">
        <f>L12+5</f>
        <v>45267</v>
      </c>
      <c r="O12" s="20">
        <f t="shared" ref="O12:R12" si="8">N12+1</f>
        <v>45268</v>
      </c>
      <c r="P12" s="73">
        <f t="shared" si="8"/>
        <v>45269</v>
      </c>
      <c r="Q12" s="73">
        <f t="shared" ref="Q12:Q22" si="9">P12</f>
        <v>45269</v>
      </c>
      <c r="R12" s="196">
        <f t="shared" si="8"/>
        <v>45270</v>
      </c>
      <c r="S12" s="73">
        <f t="shared" ref="S12:S22" si="10">R12</f>
        <v>45270</v>
      </c>
    </row>
    <row r="13" hidden="1" spans="1:19">
      <c r="A13" s="67" t="s">
        <v>352</v>
      </c>
      <c r="B13" s="129" t="s">
        <v>1548</v>
      </c>
      <c r="C13" s="197" t="s">
        <v>1544</v>
      </c>
      <c r="D13" s="198"/>
      <c r="E13" s="197" t="s">
        <v>1545</v>
      </c>
      <c r="F13" s="198"/>
      <c r="G13" s="196">
        <v>45264</v>
      </c>
      <c r="H13" s="73">
        <f t="shared" si="4"/>
        <v>45264</v>
      </c>
      <c r="I13" s="196">
        <v>45268</v>
      </c>
      <c r="J13" s="73">
        <f t="shared" si="5"/>
        <v>45268</v>
      </c>
      <c r="K13" s="196">
        <f t="shared" si="6"/>
        <v>45269</v>
      </c>
      <c r="L13" s="73">
        <f t="shared" si="7"/>
        <v>45269</v>
      </c>
      <c r="M13" s="205" t="s">
        <v>1549</v>
      </c>
      <c r="N13" s="197" t="s">
        <v>1550</v>
      </c>
      <c r="O13" s="198"/>
      <c r="P13" s="197" t="s">
        <v>1551</v>
      </c>
      <c r="Q13" s="198"/>
      <c r="R13" s="196">
        <v>45285</v>
      </c>
      <c r="S13" s="99" t="s">
        <v>1552</v>
      </c>
    </row>
    <row r="14" hidden="1" spans="1:19">
      <c r="A14" s="67" t="s">
        <v>1539</v>
      </c>
      <c r="B14" s="129" t="s">
        <v>1553</v>
      </c>
      <c r="C14" s="20">
        <v>45267</v>
      </c>
      <c r="D14" s="20">
        <f>C14+1</f>
        <v>45268</v>
      </c>
      <c r="E14" s="20">
        <f>D14+1</f>
        <v>45269</v>
      </c>
      <c r="F14" s="20">
        <f t="shared" ref="F14:F21" si="11">E14</f>
        <v>45269</v>
      </c>
      <c r="G14" s="196">
        <f>F14+1</f>
        <v>45270</v>
      </c>
      <c r="H14" s="73">
        <f t="shared" si="4"/>
        <v>45270</v>
      </c>
      <c r="I14" s="197" t="s">
        <v>1554</v>
      </c>
      <c r="J14" s="198"/>
      <c r="K14" s="197" t="s">
        <v>1555</v>
      </c>
      <c r="L14" s="198"/>
      <c r="M14" s="205" t="s">
        <v>1556</v>
      </c>
      <c r="N14" s="20">
        <v>45288</v>
      </c>
      <c r="O14" s="20">
        <f>N14+1</f>
        <v>45289</v>
      </c>
      <c r="P14" s="73">
        <f>O14+1</f>
        <v>45290</v>
      </c>
      <c r="Q14" s="73">
        <f t="shared" si="9"/>
        <v>45290</v>
      </c>
      <c r="R14" s="196">
        <f>Q14+1</f>
        <v>45291</v>
      </c>
      <c r="S14" s="73">
        <f t="shared" si="10"/>
        <v>45291</v>
      </c>
    </row>
    <row r="15" hidden="1" spans="1:19">
      <c r="A15" s="153" t="s">
        <v>516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75"/>
    </row>
    <row r="16" hidden="1" spans="1:19">
      <c r="A16" s="67" t="s">
        <v>352</v>
      </c>
      <c r="B16" s="129" t="s">
        <v>1557</v>
      </c>
      <c r="C16" s="197" t="s">
        <v>1550</v>
      </c>
      <c r="D16" s="198"/>
      <c r="E16" s="197" t="s">
        <v>1551</v>
      </c>
      <c r="F16" s="198"/>
      <c r="G16" s="196">
        <v>45285</v>
      </c>
      <c r="H16" s="99" t="s">
        <v>1552</v>
      </c>
      <c r="I16" s="196">
        <v>45289</v>
      </c>
      <c r="J16" s="73">
        <f t="shared" si="5"/>
        <v>45289</v>
      </c>
      <c r="K16" s="196">
        <f t="shared" si="6"/>
        <v>45290</v>
      </c>
      <c r="L16" s="73">
        <f t="shared" si="7"/>
        <v>45290</v>
      </c>
      <c r="M16" s="205" t="s">
        <v>1558</v>
      </c>
      <c r="N16" s="20">
        <v>45295</v>
      </c>
      <c r="O16" s="20">
        <f t="shared" ref="O16:R16" si="12">N16+1</f>
        <v>45296</v>
      </c>
      <c r="P16" s="73">
        <f t="shared" si="12"/>
        <v>45297</v>
      </c>
      <c r="Q16" s="73">
        <f t="shared" si="9"/>
        <v>45297</v>
      </c>
      <c r="R16" s="196">
        <f t="shared" si="12"/>
        <v>45298</v>
      </c>
      <c r="S16" s="73">
        <f t="shared" si="10"/>
        <v>45298</v>
      </c>
    </row>
    <row r="17" hidden="1" spans="1:19">
      <c r="A17" s="67" t="s">
        <v>1539</v>
      </c>
      <c r="B17" s="129" t="s">
        <v>1559</v>
      </c>
      <c r="C17" s="20">
        <v>45288</v>
      </c>
      <c r="D17" s="20">
        <f t="shared" ref="D17:G17" si="13">C17+1</f>
        <v>45289</v>
      </c>
      <c r="E17" s="20">
        <f t="shared" si="13"/>
        <v>45290</v>
      </c>
      <c r="F17" s="20">
        <f t="shared" si="11"/>
        <v>45290</v>
      </c>
      <c r="G17" s="196">
        <f t="shared" si="13"/>
        <v>45291</v>
      </c>
      <c r="H17" s="73">
        <f t="shared" si="4"/>
        <v>45291</v>
      </c>
      <c r="I17" s="196">
        <f>H17+5</f>
        <v>45296</v>
      </c>
      <c r="J17" s="73">
        <f t="shared" si="5"/>
        <v>45296</v>
      </c>
      <c r="K17" s="196">
        <f t="shared" si="6"/>
        <v>45297</v>
      </c>
      <c r="L17" s="73">
        <f t="shared" si="7"/>
        <v>45297</v>
      </c>
      <c r="M17" s="205" t="s">
        <v>1560</v>
      </c>
      <c r="N17" s="20">
        <f>L17+5</f>
        <v>45302</v>
      </c>
      <c r="O17" s="20">
        <f t="shared" ref="O17:R17" si="14">N17+1</f>
        <v>45303</v>
      </c>
      <c r="P17" s="73">
        <f t="shared" si="14"/>
        <v>45304</v>
      </c>
      <c r="Q17" s="73">
        <f t="shared" si="9"/>
        <v>45304</v>
      </c>
      <c r="R17" s="196">
        <f t="shared" si="14"/>
        <v>45305</v>
      </c>
      <c r="S17" s="73">
        <f t="shared" si="10"/>
        <v>45305</v>
      </c>
    </row>
    <row r="18" hidden="1" spans="1:19">
      <c r="A18" s="67" t="s">
        <v>352</v>
      </c>
      <c r="B18" s="129" t="s">
        <v>879</v>
      </c>
      <c r="C18" s="20">
        <v>45295</v>
      </c>
      <c r="D18" s="20">
        <f t="shared" ref="D18:G18" si="15">C18+1</f>
        <v>45296</v>
      </c>
      <c r="E18" s="20">
        <f t="shared" si="15"/>
        <v>45297</v>
      </c>
      <c r="F18" s="20">
        <f t="shared" si="11"/>
        <v>45297</v>
      </c>
      <c r="G18" s="196">
        <f t="shared" si="15"/>
        <v>45298</v>
      </c>
      <c r="H18" s="73">
        <f t="shared" si="4"/>
        <v>45298</v>
      </c>
      <c r="I18" s="196">
        <f>H18+5</f>
        <v>45303</v>
      </c>
      <c r="J18" s="73">
        <f t="shared" si="5"/>
        <v>45303</v>
      </c>
      <c r="K18" s="196">
        <f t="shared" si="6"/>
        <v>45304</v>
      </c>
      <c r="L18" s="73">
        <f t="shared" si="7"/>
        <v>45304</v>
      </c>
      <c r="M18" s="206" t="s">
        <v>841</v>
      </c>
      <c r="N18" s="20">
        <v>45314</v>
      </c>
      <c r="O18" s="20">
        <f>N18</f>
        <v>45314</v>
      </c>
      <c r="P18" s="20">
        <f>O18+1</f>
        <v>45315</v>
      </c>
      <c r="Q18" s="20">
        <f t="shared" si="9"/>
        <v>45315</v>
      </c>
      <c r="R18" s="23" t="s">
        <v>39</v>
      </c>
      <c r="S18" s="23" t="s">
        <v>39</v>
      </c>
    </row>
    <row r="19" hidden="1" spans="1:19">
      <c r="A19" s="67" t="s">
        <v>1539</v>
      </c>
      <c r="B19" s="129" t="s">
        <v>1561</v>
      </c>
      <c r="C19" s="20">
        <v>45302</v>
      </c>
      <c r="D19" s="20">
        <f t="shared" ref="D19:G19" si="16">C19+1</f>
        <v>45303</v>
      </c>
      <c r="E19" s="20">
        <f t="shared" si="16"/>
        <v>45304</v>
      </c>
      <c r="F19" s="20">
        <f t="shared" si="11"/>
        <v>45304</v>
      </c>
      <c r="G19" s="196">
        <f t="shared" si="16"/>
        <v>45305</v>
      </c>
      <c r="H19" s="73">
        <f t="shared" si="4"/>
        <v>45305</v>
      </c>
      <c r="I19" s="196">
        <f>H19+5</f>
        <v>45310</v>
      </c>
      <c r="J19" s="73">
        <f t="shared" si="5"/>
        <v>45310</v>
      </c>
      <c r="K19" s="196">
        <f t="shared" si="6"/>
        <v>45311</v>
      </c>
      <c r="L19" s="73">
        <f t="shared" si="7"/>
        <v>45311</v>
      </c>
      <c r="M19" s="206" t="s">
        <v>1562</v>
      </c>
      <c r="N19" s="20">
        <f>L19+5</f>
        <v>45316</v>
      </c>
      <c r="O19" s="20">
        <f t="shared" ref="O19:R19" si="17">N19+1</f>
        <v>45317</v>
      </c>
      <c r="P19" s="73">
        <f t="shared" si="17"/>
        <v>45318</v>
      </c>
      <c r="Q19" s="73">
        <f t="shared" si="9"/>
        <v>45318</v>
      </c>
      <c r="R19" s="196">
        <f t="shared" si="17"/>
        <v>45319</v>
      </c>
      <c r="S19" s="73">
        <f t="shared" si="10"/>
        <v>45319</v>
      </c>
    </row>
    <row r="20" hidden="1" spans="1:19">
      <c r="A20" s="156" t="s">
        <v>357</v>
      </c>
      <c r="B20" s="74" t="s">
        <v>879</v>
      </c>
      <c r="C20" s="20">
        <v>45309</v>
      </c>
      <c r="D20" s="20">
        <f t="shared" ref="D20:G20" si="18">C20+1</f>
        <v>45310</v>
      </c>
      <c r="E20" s="20">
        <f t="shared" si="18"/>
        <v>45311</v>
      </c>
      <c r="F20" s="20">
        <f t="shared" si="11"/>
        <v>45311</v>
      </c>
      <c r="G20" s="196">
        <f t="shared" si="18"/>
        <v>45312</v>
      </c>
      <c r="H20" s="73">
        <f t="shared" si="4"/>
        <v>45312</v>
      </c>
      <c r="I20" s="196">
        <f>H20+5</f>
        <v>45317</v>
      </c>
      <c r="J20" s="73">
        <f t="shared" si="5"/>
        <v>45317</v>
      </c>
      <c r="K20" s="196">
        <f t="shared" si="6"/>
        <v>45318</v>
      </c>
      <c r="L20" s="73">
        <f t="shared" si="7"/>
        <v>45318</v>
      </c>
      <c r="M20" s="207" t="s">
        <v>841</v>
      </c>
      <c r="N20" s="71" t="s">
        <v>576</v>
      </c>
      <c r="O20" s="20">
        <v>45325</v>
      </c>
      <c r="P20" s="20">
        <v>45326</v>
      </c>
      <c r="Q20" s="20">
        <v>45326</v>
      </c>
      <c r="R20" s="20">
        <v>45327</v>
      </c>
      <c r="S20" s="73">
        <f t="shared" si="10"/>
        <v>45327</v>
      </c>
    </row>
    <row r="21" hidden="1" spans="1:19">
      <c r="A21" s="67" t="s">
        <v>1539</v>
      </c>
      <c r="B21" s="129" t="s">
        <v>1563</v>
      </c>
      <c r="C21" s="20">
        <v>45316</v>
      </c>
      <c r="D21" s="20">
        <f t="shared" ref="D21:G21" si="19">C21+1</f>
        <v>45317</v>
      </c>
      <c r="E21" s="20">
        <f t="shared" si="19"/>
        <v>45318</v>
      </c>
      <c r="F21" s="20">
        <f t="shared" si="11"/>
        <v>45318</v>
      </c>
      <c r="G21" s="196">
        <f t="shared" si="19"/>
        <v>45319</v>
      </c>
      <c r="H21" s="73">
        <f t="shared" si="4"/>
        <v>45319</v>
      </c>
      <c r="I21" s="196">
        <f>H21+5</f>
        <v>45324</v>
      </c>
      <c r="J21" s="73">
        <f t="shared" si="5"/>
        <v>45324</v>
      </c>
      <c r="K21" s="196">
        <f t="shared" si="6"/>
        <v>45325</v>
      </c>
      <c r="L21" s="73">
        <f t="shared" si="7"/>
        <v>45325</v>
      </c>
      <c r="M21" s="206" t="s">
        <v>1564</v>
      </c>
      <c r="N21" s="21" t="s">
        <v>696</v>
      </c>
      <c r="O21" s="44"/>
      <c r="P21" s="21" t="s">
        <v>351</v>
      </c>
      <c r="Q21" s="44"/>
      <c r="R21" s="20">
        <v>45347</v>
      </c>
      <c r="S21" s="73">
        <f t="shared" si="10"/>
        <v>45347</v>
      </c>
    </row>
    <row r="22" hidden="1" spans="1:19">
      <c r="A22" s="67" t="s">
        <v>357</v>
      </c>
      <c r="B22" s="84" t="s">
        <v>1453</v>
      </c>
      <c r="C22" s="71" t="s">
        <v>576</v>
      </c>
      <c r="D22" s="20">
        <v>45325</v>
      </c>
      <c r="E22" s="20">
        <v>45326</v>
      </c>
      <c r="F22" s="20">
        <v>45326</v>
      </c>
      <c r="G22" s="20">
        <v>45327</v>
      </c>
      <c r="H22" s="73">
        <f t="shared" si="4"/>
        <v>45327</v>
      </c>
      <c r="I22" s="196">
        <v>45331</v>
      </c>
      <c r="J22" s="73">
        <f t="shared" si="5"/>
        <v>45331</v>
      </c>
      <c r="K22" s="196">
        <f t="shared" si="6"/>
        <v>45332</v>
      </c>
      <c r="L22" s="73">
        <f t="shared" si="7"/>
        <v>45332</v>
      </c>
      <c r="M22" s="208" t="s">
        <v>842</v>
      </c>
      <c r="N22" s="20">
        <v>45351</v>
      </c>
      <c r="O22" s="20">
        <f t="shared" ref="O22:R22" si="20">N22+1</f>
        <v>45352</v>
      </c>
      <c r="P22" s="73">
        <f t="shared" si="20"/>
        <v>45353</v>
      </c>
      <c r="Q22" s="73">
        <f t="shared" si="9"/>
        <v>45353</v>
      </c>
      <c r="R22" s="196">
        <f t="shared" si="20"/>
        <v>45354</v>
      </c>
      <c r="S22" s="73">
        <f t="shared" si="10"/>
        <v>45354</v>
      </c>
    </row>
    <row r="23" hidden="1" spans="1:19">
      <c r="A23" s="67" t="s">
        <v>1539</v>
      </c>
      <c r="B23" s="129" t="s">
        <v>1565</v>
      </c>
      <c r="C23" s="158" t="s">
        <v>70</v>
      </c>
      <c r="D23" s="159"/>
      <c r="E23" s="159"/>
      <c r="F23" s="159"/>
      <c r="G23" s="159"/>
      <c r="H23" s="159"/>
      <c r="I23" s="159"/>
      <c r="J23" s="159"/>
      <c r="K23" s="159"/>
      <c r="L23" s="160"/>
      <c r="M23" s="206" t="s">
        <v>1566</v>
      </c>
      <c r="N23" s="158" t="s">
        <v>70</v>
      </c>
      <c r="O23" s="159"/>
      <c r="P23" s="159"/>
      <c r="Q23" s="159"/>
      <c r="R23" s="159"/>
      <c r="S23" s="160"/>
    </row>
    <row r="24" hidden="1" spans="1:19">
      <c r="A24" s="67" t="s">
        <v>357</v>
      </c>
      <c r="B24" s="84" t="s">
        <v>1455</v>
      </c>
      <c r="C24" s="158" t="s">
        <v>70</v>
      </c>
      <c r="D24" s="159"/>
      <c r="E24" s="159"/>
      <c r="F24" s="159"/>
      <c r="G24" s="159"/>
      <c r="H24" s="159"/>
      <c r="I24" s="159"/>
      <c r="J24" s="159"/>
      <c r="K24" s="159"/>
      <c r="L24" s="160"/>
      <c r="M24" s="208" t="s">
        <v>843</v>
      </c>
      <c r="N24" s="158" t="s">
        <v>70</v>
      </c>
      <c r="O24" s="159"/>
      <c r="P24" s="159"/>
      <c r="Q24" s="159"/>
      <c r="R24" s="159"/>
      <c r="S24" s="160"/>
    </row>
    <row r="25" hidden="1" spans="1:19">
      <c r="A25" s="67" t="s">
        <v>1539</v>
      </c>
      <c r="B25" s="129" t="s">
        <v>1567</v>
      </c>
      <c r="C25" s="21" t="s">
        <v>696</v>
      </c>
      <c r="D25" s="44"/>
      <c r="E25" s="21" t="s">
        <v>351</v>
      </c>
      <c r="F25" s="44"/>
      <c r="G25" s="20">
        <v>45347</v>
      </c>
      <c r="H25" s="73">
        <f>G25</f>
        <v>45347</v>
      </c>
      <c r="I25" s="196">
        <f>H25+5</f>
        <v>45352</v>
      </c>
      <c r="J25" s="73">
        <f>I25</f>
        <v>45352</v>
      </c>
      <c r="K25" s="196">
        <f>J25+1</f>
        <v>45353</v>
      </c>
      <c r="L25" s="73">
        <f>K25</f>
        <v>45353</v>
      </c>
      <c r="M25" s="206" t="s">
        <v>1568</v>
      </c>
      <c r="N25" s="20">
        <f>L25+5</f>
        <v>45358</v>
      </c>
      <c r="O25" s="20">
        <f t="shared" ref="O25:O34" si="21">N25+1</f>
        <v>45359</v>
      </c>
      <c r="P25" s="73">
        <f t="shared" ref="P25:P34" si="22">O25+1</f>
        <v>45360</v>
      </c>
      <c r="Q25" s="73">
        <f t="shared" ref="Q25:Q34" si="23">P25</f>
        <v>45360</v>
      </c>
      <c r="R25" s="196">
        <f>Q25+1</f>
        <v>45361</v>
      </c>
      <c r="S25" s="73">
        <f>R25</f>
        <v>45361</v>
      </c>
    </row>
    <row r="26" hidden="1" spans="1:19">
      <c r="A26" s="67" t="s">
        <v>357</v>
      </c>
      <c r="B26" s="84" t="s">
        <v>1456</v>
      </c>
      <c r="C26" s="20">
        <v>45349</v>
      </c>
      <c r="D26" s="20">
        <f t="shared" ref="D26:D32" si="24">C26+1</f>
        <v>45350</v>
      </c>
      <c r="E26" s="20">
        <f t="shared" ref="E26:E32" si="25">D26+1</f>
        <v>45351</v>
      </c>
      <c r="F26" s="20">
        <f t="shared" ref="F26:F32" si="26">E26</f>
        <v>45351</v>
      </c>
      <c r="G26" s="196">
        <f t="shared" ref="G26:G32" si="27">F26+1</f>
        <v>45352</v>
      </c>
      <c r="H26" s="71" t="s">
        <v>1569</v>
      </c>
      <c r="I26" s="23" t="s">
        <v>1570</v>
      </c>
      <c r="J26" s="20">
        <v>45359</v>
      </c>
      <c r="K26" s="196">
        <f>J26+1</f>
        <v>45360</v>
      </c>
      <c r="L26" s="73">
        <f>K26</f>
        <v>45360</v>
      </c>
      <c r="M26" s="208" t="s">
        <v>844</v>
      </c>
      <c r="N26" s="20">
        <f>L26+5</f>
        <v>45365</v>
      </c>
      <c r="O26" s="20">
        <f t="shared" si="21"/>
        <v>45366</v>
      </c>
      <c r="P26" s="73">
        <f t="shared" si="22"/>
        <v>45367</v>
      </c>
      <c r="Q26" s="73">
        <f t="shared" si="23"/>
        <v>45367</v>
      </c>
      <c r="R26" s="196">
        <f>Q26+1</f>
        <v>45368</v>
      </c>
      <c r="S26" s="73">
        <f>R26</f>
        <v>45368</v>
      </c>
    </row>
    <row r="27" hidden="1" spans="1:19">
      <c r="A27" s="67" t="s">
        <v>1539</v>
      </c>
      <c r="B27" s="129" t="s">
        <v>1571</v>
      </c>
      <c r="C27" s="20">
        <v>45358</v>
      </c>
      <c r="D27" s="20">
        <f t="shared" si="24"/>
        <v>45359</v>
      </c>
      <c r="E27" s="20">
        <f t="shared" si="25"/>
        <v>45360</v>
      </c>
      <c r="F27" s="20">
        <f t="shared" si="26"/>
        <v>45360</v>
      </c>
      <c r="G27" s="196">
        <f t="shared" si="27"/>
        <v>45361</v>
      </c>
      <c r="H27" s="73">
        <f>G27</f>
        <v>45361</v>
      </c>
      <c r="I27" s="21" t="s">
        <v>1572</v>
      </c>
      <c r="J27" s="44"/>
      <c r="K27" s="21" t="s">
        <v>1573</v>
      </c>
      <c r="L27" s="44"/>
      <c r="M27" s="206" t="s">
        <v>1574</v>
      </c>
      <c r="N27" s="23" t="s">
        <v>39</v>
      </c>
      <c r="O27" s="23" t="s">
        <v>39</v>
      </c>
      <c r="P27" s="20">
        <v>45371</v>
      </c>
      <c r="Q27" s="211" t="s">
        <v>277</v>
      </c>
      <c r="R27" s="196"/>
      <c r="S27" s="73"/>
    </row>
    <row r="28" hidden="1" spans="1:19">
      <c r="A28" s="67" t="s">
        <v>357</v>
      </c>
      <c r="B28" s="84" t="s">
        <v>1457</v>
      </c>
      <c r="C28" s="20">
        <v>45365</v>
      </c>
      <c r="D28" s="20">
        <f t="shared" si="24"/>
        <v>45366</v>
      </c>
      <c r="E28" s="20">
        <f t="shared" si="25"/>
        <v>45367</v>
      </c>
      <c r="F28" s="20">
        <f t="shared" si="26"/>
        <v>45367</v>
      </c>
      <c r="G28" s="196">
        <f t="shared" si="27"/>
        <v>45368</v>
      </c>
      <c r="H28" s="188" t="s">
        <v>1575</v>
      </c>
      <c r="I28" s="20">
        <v>45373</v>
      </c>
      <c r="J28" s="73">
        <f>I28</f>
        <v>45373</v>
      </c>
      <c r="K28" s="196">
        <f>J28+1</f>
        <v>45374</v>
      </c>
      <c r="L28" s="73">
        <f>K28</f>
        <v>45374</v>
      </c>
      <c r="M28" s="208" t="s">
        <v>847</v>
      </c>
      <c r="N28" s="20">
        <f>L28+5</f>
        <v>45379</v>
      </c>
      <c r="O28" s="20">
        <f t="shared" si="21"/>
        <v>45380</v>
      </c>
      <c r="P28" s="73">
        <f t="shared" si="22"/>
        <v>45381</v>
      </c>
      <c r="Q28" s="73">
        <f t="shared" si="23"/>
        <v>45381</v>
      </c>
      <c r="R28" s="196">
        <f>Q28+1</f>
        <v>45382</v>
      </c>
      <c r="S28" s="73">
        <f>R28</f>
        <v>45382</v>
      </c>
    </row>
    <row r="29" hidden="1" spans="1:19">
      <c r="A29" s="199" t="s">
        <v>1576</v>
      </c>
      <c r="B29" s="200" t="s">
        <v>1577</v>
      </c>
      <c r="C29" s="20">
        <v>45372</v>
      </c>
      <c r="D29" s="20">
        <f t="shared" si="24"/>
        <v>45373</v>
      </c>
      <c r="E29" s="20">
        <f t="shared" si="25"/>
        <v>45374</v>
      </c>
      <c r="F29" s="20">
        <f t="shared" si="26"/>
        <v>45374</v>
      </c>
      <c r="G29" s="196">
        <f t="shared" si="27"/>
        <v>45375</v>
      </c>
      <c r="H29" s="69">
        <f>G29</f>
        <v>45375</v>
      </c>
      <c r="I29" s="21" t="s">
        <v>1578</v>
      </c>
      <c r="J29" s="44"/>
      <c r="K29" s="21" t="s">
        <v>1579</v>
      </c>
      <c r="L29" s="44"/>
      <c r="M29" s="209" t="s">
        <v>1580</v>
      </c>
      <c r="N29" s="20">
        <v>45386</v>
      </c>
      <c r="O29" s="20">
        <f t="shared" si="21"/>
        <v>45387</v>
      </c>
      <c r="P29" s="73">
        <f t="shared" si="22"/>
        <v>45388</v>
      </c>
      <c r="Q29" s="73">
        <f t="shared" si="23"/>
        <v>45388</v>
      </c>
      <c r="R29" s="196">
        <f t="shared" ref="R29:R34" si="28">Q29+1</f>
        <v>45389</v>
      </c>
      <c r="S29" s="73">
        <f t="shared" ref="S29:S34" si="29">R29</f>
        <v>45389</v>
      </c>
    </row>
    <row r="30" hidden="1" spans="1:19">
      <c r="A30" s="67" t="s">
        <v>357</v>
      </c>
      <c r="B30" s="84" t="s">
        <v>1459</v>
      </c>
      <c r="C30" s="20">
        <v>45379</v>
      </c>
      <c r="D30" s="20">
        <f t="shared" si="24"/>
        <v>45380</v>
      </c>
      <c r="E30" s="20">
        <f t="shared" si="25"/>
        <v>45381</v>
      </c>
      <c r="F30" s="20">
        <f t="shared" si="26"/>
        <v>45381</v>
      </c>
      <c r="G30" s="196">
        <f t="shared" si="27"/>
        <v>45382</v>
      </c>
      <c r="H30" s="83">
        <f>G30</f>
        <v>45382</v>
      </c>
      <c r="I30" s="20">
        <v>45387</v>
      </c>
      <c r="J30" s="73">
        <f>I30</f>
        <v>45387</v>
      </c>
      <c r="K30" s="196">
        <f>J30+1</f>
        <v>45388</v>
      </c>
      <c r="L30" s="73">
        <f>K30</f>
        <v>45388</v>
      </c>
      <c r="M30" s="208" t="s">
        <v>849</v>
      </c>
      <c r="N30" s="20">
        <f>L30+5</f>
        <v>45393</v>
      </c>
      <c r="O30" s="20">
        <f t="shared" si="21"/>
        <v>45394</v>
      </c>
      <c r="P30" s="73">
        <f t="shared" si="22"/>
        <v>45395</v>
      </c>
      <c r="Q30" s="73">
        <f t="shared" si="23"/>
        <v>45395</v>
      </c>
      <c r="R30" s="196">
        <f t="shared" si="28"/>
        <v>45396</v>
      </c>
      <c r="S30" s="73">
        <f t="shared" si="29"/>
        <v>45396</v>
      </c>
    </row>
    <row r="31" hidden="1" spans="1:19">
      <c r="A31" s="84" t="s">
        <v>1576</v>
      </c>
      <c r="B31" s="80" t="s">
        <v>1581</v>
      </c>
      <c r="C31" s="20">
        <v>45386</v>
      </c>
      <c r="D31" s="20">
        <f t="shared" si="24"/>
        <v>45387</v>
      </c>
      <c r="E31" s="20">
        <f t="shared" si="25"/>
        <v>45388</v>
      </c>
      <c r="F31" s="20">
        <f t="shared" si="26"/>
        <v>45388</v>
      </c>
      <c r="G31" s="196">
        <f t="shared" si="27"/>
        <v>45389</v>
      </c>
      <c r="H31" s="73">
        <f>G31</f>
        <v>45389</v>
      </c>
      <c r="I31" s="196">
        <f>H31+5</f>
        <v>45394</v>
      </c>
      <c r="J31" s="73">
        <f>I31</f>
        <v>45394</v>
      </c>
      <c r="K31" s="196">
        <f>J31+1</f>
        <v>45395</v>
      </c>
      <c r="L31" s="73">
        <f>K31</f>
        <v>45395</v>
      </c>
      <c r="M31" s="206" t="s">
        <v>1582</v>
      </c>
      <c r="N31" s="23" t="s">
        <v>39</v>
      </c>
      <c r="O31" s="23" t="s">
        <v>39</v>
      </c>
      <c r="P31" s="20">
        <v>45404</v>
      </c>
      <c r="Q31" s="211" t="s">
        <v>277</v>
      </c>
      <c r="R31" s="196"/>
      <c r="S31" s="73"/>
    </row>
    <row r="32" hidden="1" spans="1:19">
      <c r="A32" s="67" t="s">
        <v>357</v>
      </c>
      <c r="B32" s="84" t="s">
        <v>1460</v>
      </c>
      <c r="C32" s="20">
        <v>45393</v>
      </c>
      <c r="D32" s="20">
        <f t="shared" si="24"/>
        <v>45394</v>
      </c>
      <c r="E32" s="20">
        <f t="shared" si="25"/>
        <v>45395</v>
      </c>
      <c r="F32" s="20">
        <f t="shared" si="26"/>
        <v>45395</v>
      </c>
      <c r="G32" s="196">
        <f t="shared" si="27"/>
        <v>45396</v>
      </c>
      <c r="H32" s="73">
        <f>G32</f>
        <v>45396</v>
      </c>
      <c r="I32" s="21" t="s">
        <v>1583</v>
      </c>
      <c r="J32" s="44"/>
      <c r="K32" s="21" t="s">
        <v>1584</v>
      </c>
      <c r="L32" s="44"/>
      <c r="M32" s="208" t="s">
        <v>851</v>
      </c>
      <c r="N32" s="20">
        <v>45407</v>
      </c>
      <c r="O32" s="20">
        <f t="shared" si="21"/>
        <v>45408</v>
      </c>
      <c r="P32" s="73">
        <f t="shared" si="22"/>
        <v>45409</v>
      </c>
      <c r="Q32" s="73">
        <f t="shared" si="23"/>
        <v>45409</v>
      </c>
      <c r="R32" s="23" t="s">
        <v>39</v>
      </c>
      <c r="S32" s="23" t="s">
        <v>39</v>
      </c>
    </row>
    <row r="33" hidden="1" spans="1:19">
      <c r="A33" s="72" t="s">
        <v>1539</v>
      </c>
      <c r="B33" s="129" t="s">
        <v>1585</v>
      </c>
      <c r="C33" s="21" t="s">
        <v>1586</v>
      </c>
      <c r="D33" s="44"/>
      <c r="E33" s="21" t="s">
        <v>1587</v>
      </c>
      <c r="F33" s="44"/>
      <c r="G33" s="21" t="s">
        <v>1588</v>
      </c>
      <c r="H33" s="44"/>
      <c r="I33" s="21" t="s">
        <v>1589</v>
      </c>
      <c r="J33" s="44"/>
      <c r="K33" s="21" t="s">
        <v>1590</v>
      </c>
      <c r="L33" s="44"/>
      <c r="M33" s="206" t="s">
        <v>1591</v>
      </c>
      <c r="N33" s="20">
        <v>45421</v>
      </c>
      <c r="O33" s="20">
        <f t="shared" si="21"/>
        <v>45422</v>
      </c>
      <c r="P33" s="20">
        <f t="shared" si="22"/>
        <v>45423</v>
      </c>
      <c r="Q33" s="20">
        <f t="shared" si="23"/>
        <v>45423</v>
      </c>
      <c r="R33" s="196">
        <f>Q33+1</f>
        <v>45424</v>
      </c>
      <c r="S33" s="73">
        <f>R33</f>
        <v>45424</v>
      </c>
    </row>
    <row r="34" hidden="1" spans="1:19">
      <c r="A34" s="74" t="s">
        <v>1592</v>
      </c>
      <c r="B34" s="84" t="s">
        <v>1465</v>
      </c>
      <c r="C34" s="21" t="s">
        <v>379</v>
      </c>
      <c r="D34" s="44"/>
      <c r="E34" s="21" t="s">
        <v>631</v>
      </c>
      <c r="F34" s="44"/>
      <c r="G34" s="20">
        <v>45410</v>
      </c>
      <c r="H34" s="73">
        <f>G34</f>
        <v>45410</v>
      </c>
      <c r="I34" s="21" t="s">
        <v>1593</v>
      </c>
      <c r="J34" s="44"/>
      <c r="K34" s="21" t="s">
        <v>1594</v>
      </c>
      <c r="L34" s="44"/>
      <c r="M34" s="208" t="s">
        <v>850</v>
      </c>
      <c r="N34" s="20">
        <v>45428</v>
      </c>
      <c r="O34" s="20">
        <f t="shared" si="21"/>
        <v>45429</v>
      </c>
      <c r="P34" s="20">
        <f t="shared" si="22"/>
        <v>45430</v>
      </c>
      <c r="Q34" s="20">
        <f t="shared" si="23"/>
        <v>45430</v>
      </c>
      <c r="R34" s="196">
        <f t="shared" si="28"/>
        <v>45431</v>
      </c>
      <c r="S34" s="73">
        <f t="shared" si="29"/>
        <v>45431</v>
      </c>
    </row>
    <row r="35" hidden="1" spans="1:19">
      <c r="A35" s="153" t="s">
        <v>516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75"/>
    </row>
    <row r="36" hidden="1" spans="1:19">
      <c r="A36" s="84" t="s">
        <v>1539</v>
      </c>
      <c r="B36" s="129" t="s">
        <v>1595</v>
      </c>
      <c r="C36" s="20">
        <v>45421</v>
      </c>
      <c r="D36" s="20">
        <f t="shared" ref="D36:D42" si="30">C36+1</f>
        <v>45422</v>
      </c>
      <c r="E36" s="20">
        <f t="shared" ref="E36:E42" si="31">D36+1</f>
        <v>45423</v>
      </c>
      <c r="F36" s="20">
        <f t="shared" ref="F36:F44" si="32">E36</f>
        <v>45423</v>
      </c>
      <c r="G36" s="196">
        <f t="shared" ref="G36:G44" si="33">F36+1</f>
        <v>45424</v>
      </c>
      <c r="H36" s="73">
        <f t="shared" ref="H36:H44" si="34">G36</f>
        <v>45424</v>
      </c>
      <c r="I36" s="196">
        <f>H36+5</f>
        <v>45429</v>
      </c>
      <c r="J36" s="73">
        <f>I36</f>
        <v>45429</v>
      </c>
      <c r="K36" s="196">
        <f>J36+1</f>
        <v>45430</v>
      </c>
      <c r="L36" s="73">
        <f>K36</f>
        <v>45430</v>
      </c>
      <c r="M36" s="208" t="s">
        <v>1596</v>
      </c>
      <c r="N36" s="20">
        <v>45435</v>
      </c>
      <c r="O36" s="20">
        <f t="shared" ref="O36:P38" si="35">N36+1</f>
        <v>45436</v>
      </c>
      <c r="P36" s="73">
        <f t="shared" si="35"/>
        <v>45437</v>
      </c>
      <c r="Q36" s="73">
        <f>P36</f>
        <v>45437</v>
      </c>
      <c r="R36" s="196">
        <f>Q36+1</f>
        <v>45438</v>
      </c>
      <c r="S36" s="73">
        <f>R36</f>
        <v>45438</v>
      </c>
    </row>
    <row r="37" hidden="1" spans="1:19">
      <c r="A37" s="84" t="s">
        <v>1592</v>
      </c>
      <c r="B37" s="84" t="s">
        <v>393</v>
      </c>
      <c r="C37" s="20">
        <v>45428</v>
      </c>
      <c r="D37" s="20">
        <f t="shared" si="30"/>
        <v>45429</v>
      </c>
      <c r="E37" s="20">
        <f t="shared" si="31"/>
        <v>45430</v>
      </c>
      <c r="F37" s="20">
        <f t="shared" si="32"/>
        <v>45430</v>
      </c>
      <c r="G37" s="196">
        <f t="shared" si="33"/>
        <v>45431</v>
      </c>
      <c r="H37" s="73">
        <f t="shared" si="34"/>
        <v>45431</v>
      </c>
      <c r="I37" s="196">
        <f t="shared" ref="I37:I42" si="36">H37+5</f>
        <v>45436</v>
      </c>
      <c r="J37" s="73">
        <f>I37</f>
        <v>45436</v>
      </c>
      <c r="K37" s="196">
        <f>J37+1</f>
        <v>45437</v>
      </c>
      <c r="L37" s="73">
        <f>K37</f>
        <v>45437</v>
      </c>
      <c r="M37" s="206" t="s">
        <v>395</v>
      </c>
      <c r="N37" s="20">
        <f>L37+5</f>
        <v>45442</v>
      </c>
      <c r="O37" s="20">
        <f t="shared" si="35"/>
        <v>45443</v>
      </c>
      <c r="P37" s="73">
        <f t="shared" si="35"/>
        <v>45444</v>
      </c>
      <c r="Q37" s="73">
        <f>P37</f>
        <v>45444</v>
      </c>
      <c r="R37" s="196">
        <f>Q37+1</f>
        <v>45445</v>
      </c>
      <c r="S37" s="73">
        <f>R37</f>
        <v>45445</v>
      </c>
    </row>
    <row r="38" hidden="1" spans="1:19">
      <c r="A38" s="84" t="s">
        <v>1539</v>
      </c>
      <c r="B38" s="84" t="s">
        <v>1597</v>
      </c>
      <c r="C38" s="20">
        <v>45435</v>
      </c>
      <c r="D38" s="20">
        <f t="shared" si="30"/>
        <v>45436</v>
      </c>
      <c r="E38" s="20">
        <f t="shared" si="31"/>
        <v>45437</v>
      </c>
      <c r="F38" s="20">
        <f t="shared" si="32"/>
        <v>45437</v>
      </c>
      <c r="G38" s="196">
        <f t="shared" si="33"/>
        <v>45438</v>
      </c>
      <c r="H38" s="73">
        <f t="shared" si="34"/>
        <v>45438</v>
      </c>
      <c r="I38" s="196">
        <f t="shared" si="36"/>
        <v>45443</v>
      </c>
      <c r="J38" s="73">
        <f>I38</f>
        <v>45443</v>
      </c>
      <c r="K38" s="196">
        <f>J38+1</f>
        <v>45444</v>
      </c>
      <c r="L38" s="73">
        <f>K38</f>
        <v>45444</v>
      </c>
      <c r="M38" s="208" t="s">
        <v>1598</v>
      </c>
      <c r="N38" s="20">
        <v>45463</v>
      </c>
      <c r="O38" s="20">
        <f t="shared" si="35"/>
        <v>45464</v>
      </c>
      <c r="P38" s="20">
        <f t="shared" si="35"/>
        <v>45465</v>
      </c>
      <c r="Q38" s="20">
        <f>P38</f>
        <v>45465</v>
      </c>
      <c r="R38" s="196">
        <f>Q38+1</f>
        <v>45466</v>
      </c>
      <c r="S38" s="73">
        <f>R38</f>
        <v>45466</v>
      </c>
    </row>
    <row r="39" hidden="1" spans="1:19">
      <c r="A39" s="84" t="s">
        <v>1592</v>
      </c>
      <c r="B39" s="84" t="s">
        <v>1466</v>
      </c>
      <c r="C39" s="20">
        <v>45442</v>
      </c>
      <c r="D39" s="20">
        <f t="shared" si="30"/>
        <v>45443</v>
      </c>
      <c r="E39" s="20">
        <f t="shared" si="31"/>
        <v>45444</v>
      </c>
      <c r="F39" s="20">
        <f t="shared" si="32"/>
        <v>45444</v>
      </c>
      <c r="G39" s="196">
        <f t="shared" si="33"/>
        <v>45445</v>
      </c>
      <c r="H39" s="73">
        <f t="shared" si="34"/>
        <v>45445</v>
      </c>
      <c r="I39" s="196">
        <f t="shared" si="36"/>
        <v>45450</v>
      </c>
      <c r="J39" s="73">
        <f>I39</f>
        <v>45450</v>
      </c>
      <c r="K39" s="196">
        <f>J39+1</f>
        <v>45451</v>
      </c>
      <c r="L39" s="73">
        <f>K39</f>
        <v>45451</v>
      </c>
      <c r="M39" s="206" t="s">
        <v>853</v>
      </c>
      <c r="N39" s="201">
        <v>45467</v>
      </c>
      <c r="O39" s="201">
        <v>45467</v>
      </c>
      <c r="P39" s="201">
        <v>45469</v>
      </c>
      <c r="Q39" s="201">
        <f t="shared" ref="Q39:Q44" si="37">P39</f>
        <v>45469</v>
      </c>
      <c r="R39" s="202">
        <f t="shared" ref="R39:R44" si="38">Q39+1</f>
        <v>45470</v>
      </c>
      <c r="S39" s="203">
        <f t="shared" ref="S39:S44" si="39">R39</f>
        <v>45470</v>
      </c>
    </row>
    <row r="40" hidden="1" spans="1:19">
      <c r="A40" s="153" t="s">
        <v>516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75"/>
    </row>
    <row r="41" hidden="1" spans="1:19">
      <c r="A41" s="72" t="s">
        <v>361</v>
      </c>
      <c r="B41" s="72" t="s">
        <v>875</v>
      </c>
      <c r="C41" s="99" t="s">
        <v>388</v>
      </c>
      <c r="D41" s="21" t="s">
        <v>1599</v>
      </c>
      <c r="E41" s="23" t="s">
        <v>39</v>
      </c>
      <c r="F41" s="23" t="s">
        <v>39</v>
      </c>
      <c r="G41" s="21" t="s">
        <v>389</v>
      </c>
      <c r="H41" s="44"/>
      <c r="I41" s="20">
        <v>45464</v>
      </c>
      <c r="J41" s="73">
        <f>I41</f>
        <v>45464</v>
      </c>
      <c r="K41" s="196">
        <f>J41+1</f>
        <v>45465</v>
      </c>
      <c r="L41" s="73">
        <f>K41</f>
        <v>45465</v>
      </c>
      <c r="M41" s="210" t="s">
        <v>846</v>
      </c>
      <c r="N41" s="20">
        <v>45471</v>
      </c>
      <c r="O41" s="20">
        <v>45472</v>
      </c>
      <c r="P41" s="23" t="s">
        <v>39</v>
      </c>
      <c r="Q41" s="23" t="s">
        <v>39</v>
      </c>
      <c r="R41" s="23" t="s">
        <v>39</v>
      </c>
      <c r="S41" s="23" t="s">
        <v>39</v>
      </c>
    </row>
    <row r="42" hidden="1" spans="1:19">
      <c r="A42" s="84" t="s">
        <v>1539</v>
      </c>
      <c r="B42" s="84" t="s">
        <v>1600</v>
      </c>
      <c r="C42" s="20">
        <v>45463</v>
      </c>
      <c r="D42" s="20">
        <f t="shared" si="30"/>
        <v>45464</v>
      </c>
      <c r="E42" s="20">
        <f t="shared" si="31"/>
        <v>45465</v>
      </c>
      <c r="F42" s="20">
        <f t="shared" si="32"/>
        <v>45465</v>
      </c>
      <c r="G42" s="196">
        <f t="shared" si="33"/>
        <v>45466</v>
      </c>
      <c r="H42" s="73">
        <f t="shared" si="34"/>
        <v>45466</v>
      </c>
      <c r="I42" s="196">
        <f t="shared" si="36"/>
        <v>45471</v>
      </c>
      <c r="J42" s="73">
        <f>I42</f>
        <v>45471</v>
      </c>
      <c r="K42" s="196">
        <f>J42+1</f>
        <v>45472</v>
      </c>
      <c r="L42" s="73">
        <f>K42</f>
        <v>45472</v>
      </c>
      <c r="M42" s="208" t="s">
        <v>1601</v>
      </c>
      <c r="N42" s="20">
        <f>L42+5</f>
        <v>45477</v>
      </c>
      <c r="O42" s="20">
        <f t="shared" ref="O42:O44" si="40">N42+1</f>
        <v>45478</v>
      </c>
      <c r="P42" s="73">
        <f t="shared" ref="P42:P44" si="41">O42+1</f>
        <v>45479</v>
      </c>
      <c r="Q42" s="73">
        <f t="shared" si="37"/>
        <v>45479</v>
      </c>
      <c r="R42" s="196">
        <f t="shared" si="38"/>
        <v>45480</v>
      </c>
      <c r="S42" s="73">
        <f t="shared" si="39"/>
        <v>45480</v>
      </c>
    </row>
    <row r="43" hidden="1" spans="1:19">
      <c r="A43" s="84" t="s">
        <v>1592</v>
      </c>
      <c r="B43" s="84" t="s">
        <v>1468</v>
      </c>
      <c r="C43" s="201">
        <v>45467</v>
      </c>
      <c r="D43" s="201">
        <v>45467</v>
      </c>
      <c r="E43" s="201">
        <v>45469</v>
      </c>
      <c r="F43" s="201">
        <f t="shared" si="32"/>
        <v>45469</v>
      </c>
      <c r="G43" s="202">
        <f t="shared" si="33"/>
        <v>45470</v>
      </c>
      <c r="H43" s="203">
        <f t="shared" si="34"/>
        <v>45470</v>
      </c>
      <c r="I43" s="196">
        <v>45478</v>
      </c>
      <c r="J43" s="73">
        <f>I43</f>
        <v>45478</v>
      </c>
      <c r="K43" s="196">
        <f>J43+1</f>
        <v>45479</v>
      </c>
      <c r="L43" s="73">
        <f>K43</f>
        <v>45479</v>
      </c>
      <c r="M43" s="206" t="s">
        <v>855</v>
      </c>
      <c r="N43" s="20">
        <v>45491</v>
      </c>
      <c r="O43" s="20">
        <f t="shared" si="40"/>
        <v>45492</v>
      </c>
      <c r="P43" s="73">
        <f t="shared" si="41"/>
        <v>45493</v>
      </c>
      <c r="Q43" s="73">
        <f t="shared" si="37"/>
        <v>45493</v>
      </c>
      <c r="R43" s="196">
        <f t="shared" si="38"/>
        <v>45494</v>
      </c>
      <c r="S43" s="73">
        <f t="shared" si="39"/>
        <v>45494</v>
      </c>
    </row>
    <row r="44" hidden="1" spans="1:19">
      <c r="A44" s="84" t="s">
        <v>1539</v>
      </c>
      <c r="B44" s="84" t="s">
        <v>1602</v>
      </c>
      <c r="C44" s="20">
        <v>45477</v>
      </c>
      <c r="D44" s="20">
        <f>C44+1</f>
        <v>45478</v>
      </c>
      <c r="E44" s="20">
        <f>D44+1</f>
        <v>45479</v>
      </c>
      <c r="F44" s="20">
        <f t="shared" si="32"/>
        <v>45479</v>
      </c>
      <c r="G44" s="196">
        <f t="shared" si="33"/>
        <v>45480</v>
      </c>
      <c r="H44" s="73">
        <f t="shared" si="34"/>
        <v>45480</v>
      </c>
      <c r="I44" s="21" t="s">
        <v>1603</v>
      </c>
      <c r="J44" s="44"/>
      <c r="K44" s="21" t="s">
        <v>1604</v>
      </c>
      <c r="L44" s="44"/>
      <c r="M44" s="208" t="s">
        <v>1605</v>
      </c>
      <c r="N44" s="20">
        <v>45512</v>
      </c>
      <c r="O44" s="20">
        <f t="shared" si="40"/>
        <v>45513</v>
      </c>
      <c r="P44" s="20">
        <f t="shared" si="41"/>
        <v>45514</v>
      </c>
      <c r="Q44" s="20">
        <f t="shared" si="37"/>
        <v>45514</v>
      </c>
      <c r="R44" s="196">
        <f t="shared" si="38"/>
        <v>45515</v>
      </c>
      <c r="S44" s="73">
        <f t="shared" si="39"/>
        <v>45515</v>
      </c>
    </row>
    <row r="45" hidden="1" spans="1:19">
      <c r="A45" s="153" t="s">
        <v>516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75"/>
    </row>
    <row r="46" hidden="1" spans="1:19">
      <c r="A46" s="84" t="s">
        <v>1592</v>
      </c>
      <c r="B46" s="84" t="s">
        <v>1469</v>
      </c>
      <c r="C46" s="20">
        <v>45491</v>
      </c>
      <c r="D46" s="20">
        <f t="shared" ref="D46:G46" si="42">C46+1</f>
        <v>45492</v>
      </c>
      <c r="E46" s="20">
        <f t="shared" si="42"/>
        <v>45493</v>
      </c>
      <c r="F46" s="20">
        <f>E46</f>
        <v>45493</v>
      </c>
      <c r="G46" s="196">
        <f t="shared" si="42"/>
        <v>45494</v>
      </c>
      <c r="H46" s="23" t="s">
        <v>1606</v>
      </c>
      <c r="I46" s="21" t="s">
        <v>1607</v>
      </c>
      <c r="J46" s="44"/>
      <c r="K46" s="21" t="s">
        <v>1608</v>
      </c>
      <c r="L46" s="44"/>
      <c r="M46" s="206" t="s">
        <v>857</v>
      </c>
      <c r="N46" s="76" t="s">
        <v>1609</v>
      </c>
      <c r="O46" s="77"/>
      <c r="P46" s="20">
        <v>45519</v>
      </c>
      <c r="Q46" s="73">
        <f t="shared" ref="Q46:Q49" si="43">P46</f>
        <v>45519</v>
      </c>
      <c r="R46" s="23" t="s">
        <v>1610</v>
      </c>
      <c r="S46" s="23" t="s">
        <v>1611</v>
      </c>
    </row>
    <row r="47" hidden="1" spans="1:19">
      <c r="A47" s="153" t="s">
        <v>1612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75"/>
    </row>
    <row r="48" hidden="1" spans="1:19">
      <c r="A48" s="84" t="s">
        <v>1539</v>
      </c>
      <c r="B48" s="84" t="s">
        <v>1613</v>
      </c>
      <c r="C48" s="20">
        <v>45512</v>
      </c>
      <c r="D48" s="20">
        <f t="shared" ref="D48:G48" si="44">C48+1</f>
        <v>45513</v>
      </c>
      <c r="E48" s="20">
        <f t="shared" si="44"/>
        <v>45514</v>
      </c>
      <c r="F48" s="20">
        <f t="shared" ref="F48:J48" si="45">E48</f>
        <v>45514</v>
      </c>
      <c r="G48" s="196">
        <f t="shared" si="44"/>
        <v>45515</v>
      </c>
      <c r="H48" s="73">
        <f t="shared" si="45"/>
        <v>45515</v>
      </c>
      <c r="I48" s="196">
        <f>H48+5</f>
        <v>45520</v>
      </c>
      <c r="J48" s="73">
        <f t="shared" si="45"/>
        <v>45520</v>
      </c>
      <c r="K48" s="196">
        <f t="shared" ref="K48:P48" si="46">J48+1</f>
        <v>45521</v>
      </c>
      <c r="L48" s="73">
        <f>K48</f>
        <v>45521</v>
      </c>
      <c r="M48" s="208" t="s">
        <v>1614</v>
      </c>
      <c r="N48" s="20">
        <v>45533</v>
      </c>
      <c r="O48" s="20">
        <f t="shared" si="46"/>
        <v>45534</v>
      </c>
      <c r="P48" s="20">
        <f t="shared" si="46"/>
        <v>45535</v>
      </c>
      <c r="Q48" s="20">
        <f t="shared" si="43"/>
        <v>45535</v>
      </c>
      <c r="R48" s="196">
        <f t="shared" ref="R48:R54" si="47">Q48+1</f>
        <v>45536</v>
      </c>
      <c r="S48" s="73">
        <f t="shared" ref="S48:S54" si="48">R48</f>
        <v>45536</v>
      </c>
    </row>
    <row r="49" hidden="1" spans="1:19">
      <c r="A49" s="84" t="s">
        <v>1592</v>
      </c>
      <c r="B49" s="84" t="s">
        <v>1470</v>
      </c>
      <c r="C49" s="76" t="s">
        <v>1609</v>
      </c>
      <c r="D49" s="77"/>
      <c r="E49" s="20">
        <v>45519</v>
      </c>
      <c r="F49" s="73">
        <f>E49</f>
        <v>45519</v>
      </c>
      <c r="G49" s="23" t="s">
        <v>1610</v>
      </c>
      <c r="H49" s="23" t="s">
        <v>1611</v>
      </c>
      <c r="I49" s="20">
        <v>45527</v>
      </c>
      <c r="J49" s="73">
        <f>I49</f>
        <v>45527</v>
      </c>
      <c r="K49" s="196">
        <f t="shared" ref="K49:P49" si="49">J49+1</f>
        <v>45528</v>
      </c>
      <c r="L49" s="73">
        <f>K49</f>
        <v>45528</v>
      </c>
      <c r="M49" s="206" t="s">
        <v>859</v>
      </c>
      <c r="N49" s="20">
        <v>45540</v>
      </c>
      <c r="O49" s="20">
        <f t="shared" si="49"/>
        <v>45541</v>
      </c>
      <c r="P49" s="20">
        <f t="shared" si="49"/>
        <v>45542</v>
      </c>
      <c r="Q49" s="20">
        <f t="shared" si="43"/>
        <v>45542</v>
      </c>
      <c r="R49" s="196">
        <f t="shared" si="47"/>
        <v>45543</v>
      </c>
      <c r="S49" s="73">
        <f t="shared" si="48"/>
        <v>45543</v>
      </c>
    </row>
    <row r="50" hidden="1" spans="1:19">
      <c r="A50" s="153" t="s">
        <v>516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75"/>
    </row>
    <row r="51" hidden="1" spans="1:19">
      <c r="A51" s="84" t="s">
        <v>1539</v>
      </c>
      <c r="B51" s="84" t="s">
        <v>1615</v>
      </c>
      <c r="C51" s="20">
        <v>45533</v>
      </c>
      <c r="D51" s="20">
        <f t="shared" ref="D51:G51" si="50">C51+1</f>
        <v>45534</v>
      </c>
      <c r="E51" s="20">
        <f t="shared" si="50"/>
        <v>45535</v>
      </c>
      <c r="F51" s="20">
        <f t="shared" ref="F51:J51" si="51">E51</f>
        <v>45535</v>
      </c>
      <c r="G51" s="196">
        <f t="shared" si="50"/>
        <v>45536</v>
      </c>
      <c r="H51" s="73">
        <f t="shared" si="51"/>
        <v>45536</v>
      </c>
      <c r="I51" s="196">
        <f>H51+5</f>
        <v>45541</v>
      </c>
      <c r="J51" s="73">
        <f t="shared" si="51"/>
        <v>45541</v>
      </c>
      <c r="K51" s="70">
        <f>J51+1</f>
        <v>45542</v>
      </c>
      <c r="L51" s="70">
        <f>K51</f>
        <v>45542</v>
      </c>
      <c r="M51" s="208" t="s">
        <v>1616</v>
      </c>
      <c r="N51" s="121">
        <f>J51+6</f>
        <v>45547</v>
      </c>
      <c r="O51" s="20">
        <f t="shared" ref="O51:R51" si="52">N51+1</f>
        <v>45548</v>
      </c>
      <c r="P51" s="73">
        <f t="shared" si="52"/>
        <v>45549</v>
      </c>
      <c r="Q51" s="73">
        <f t="shared" ref="Q51:Q57" si="53">P51</f>
        <v>45549</v>
      </c>
      <c r="R51" s="196">
        <f t="shared" si="52"/>
        <v>45550</v>
      </c>
      <c r="S51" s="73">
        <f>R51</f>
        <v>45550</v>
      </c>
    </row>
    <row r="52" hidden="1" spans="1:19">
      <c r="A52" s="84" t="s">
        <v>1592</v>
      </c>
      <c r="B52" s="84" t="s">
        <v>862</v>
      </c>
      <c r="C52" s="20">
        <v>45540</v>
      </c>
      <c r="D52" s="20">
        <f t="shared" ref="D52:G52" si="54">C52+1</f>
        <v>45541</v>
      </c>
      <c r="E52" s="20">
        <f t="shared" si="54"/>
        <v>45542</v>
      </c>
      <c r="F52" s="20">
        <f>E52</f>
        <v>45542</v>
      </c>
      <c r="G52" s="196">
        <f t="shared" si="54"/>
        <v>45543</v>
      </c>
      <c r="H52" s="23" t="s">
        <v>1570</v>
      </c>
      <c r="I52" s="20">
        <v>45548</v>
      </c>
      <c r="J52" s="73">
        <f>I52</f>
        <v>45548</v>
      </c>
      <c r="K52" s="23" t="s">
        <v>39</v>
      </c>
      <c r="L52" s="23" t="s">
        <v>39</v>
      </c>
      <c r="M52" s="206" t="s">
        <v>863</v>
      </c>
      <c r="N52" s="112" t="s">
        <v>39</v>
      </c>
      <c r="O52" s="112" t="s">
        <v>39</v>
      </c>
      <c r="P52" s="71">
        <v>45555</v>
      </c>
      <c r="Q52" s="23" t="s">
        <v>277</v>
      </c>
      <c r="R52" s="112" t="s">
        <v>39</v>
      </c>
      <c r="S52" s="112" t="s">
        <v>39</v>
      </c>
    </row>
    <row r="53" hidden="1" spans="1:19">
      <c r="A53" s="84" t="s">
        <v>1539</v>
      </c>
      <c r="B53" s="84" t="s">
        <v>1617</v>
      </c>
      <c r="C53" s="20">
        <v>45547</v>
      </c>
      <c r="D53" s="20">
        <f t="shared" ref="D53:G53" si="55">C53+1</f>
        <v>45548</v>
      </c>
      <c r="E53" s="20">
        <f t="shared" si="55"/>
        <v>45549</v>
      </c>
      <c r="F53" s="20">
        <f>E53</f>
        <v>45549</v>
      </c>
      <c r="G53" s="196">
        <f t="shared" si="55"/>
        <v>45550</v>
      </c>
      <c r="H53" s="70">
        <f>G53</f>
        <v>45550</v>
      </c>
      <c r="I53" s="20">
        <v>45555</v>
      </c>
      <c r="J53" s="73">
        <f>I53</f>
        <v>45555</v>
      </c>
      <c r="K53" s="23" t="s">
        <v>39</v>
      </c>
      <c r="L53" s="23" t="s">
        <v>39</v>
      </c>
      <c r="M53" s="208" t="s">
        <v>1618</v>
      </c>
      <c r="N53" s="20">
        <v>45568</v>
      </c>
      <c r="O53" s="20">
        <f t="shared" ref="O53:O57" si="56">N53+1</f>
        <v>45569</v>
      </c>
      <c r="P53" s="20">
        <f t="shared" ref="P53:P57" si="57">O53+1</f>
        <v>45570</v>
      </c>
      <c r="Q53" s="20">
        <f t="shared" si="53"/>
        <v>45570</v>
      </c>
      <c r="R53" s="196">
        <f t="shared" si="47"/>
        <v>45571</v>
      </c>
      <c r="S53" s="73">
        <f t="shared" si="48"/>
        <v>45571</v>
      </c>
    </row>
    <row r="54" hidden="1" spans="1:19">
      <c r="A54" s="74" t="s">
        <v>1619</v>
      </c>
      <c r="B54" s="74" t="s">
        <v>1474</v>
      </c>
      <c r="C54" s="20">
        <v>45554</v>
      </c>
      <c r="D54" s="23" t="s">
        <v>1620</v>
      </c>
      <c r="E54" s="23" t="s">
        <v>39</v>
      </c>
      <c r="F54" s="23" t="s">
        <v>39</v>
      </c>
      <c r="G54" s="20">
        <v>45557</v>
      </c>
      <c r="H54" s="23" t="s">
        <v>1621</v>
      </c>
      <c r="I54" s="20">
        <v>45562</v>
      </c>
      <c r="J54" s="73">
        <f>I54</f>
        <v>45562</v>
      </c>
      <c r="K54" s="23" t="s">
        <v>39</v>
      </c>
      <c r="L54" s="23" t="s">
        <v>39</v>
      </c>
      <c r="M54" s="207" t="s">
        <v>1475</v>
      </c>
      <c r="N54" s="20">
        <v>45575</v>
      </c>
      <c r="O54" s="20">
        <f t="shared" si="56"/>
        <v>45576</v>
      </c>
      <c r="P54" s="20">
        <f t="shared" si="57"/>
        <v>45577</v>
      </c>
      <c r="Q54" s="20">
        <f t="shared" si="53"/>
        <v>45577</v>
      </c>
      <c r="R54" s="196">
        <f t="shared" si="47"/>
        <v>45578</v>
      </c>
      <c r="S54" s="73">
        <f t="shared" si="48"/>
        <v>45578</v>
      </c>
    </row>
    <row r="55" hidden="1" spans="1:19">
      <c r="A55" s="153" t="s">
        <v>516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75"/>
    </row>
    <row r="56" hidden="1" spans="1:19">
      <c r="A56" s="84" t="s">
        <v>1539</v>
      </c>
      <c r="B56" s="84" t="s">
        <v>1622</v>
      </c>
      <c r="C56" s="20">
        <v>45568</v>
      </c>
      <c r="D56" s="20">
        <f t="shared" ref="D56:G56" si="58">C56+1</f>
        <v>45569</v>
      </c>
      <c r="E56" s="20">
        <f t="shared" si="58"/>
        <v>45570</v>
      </c>
      <c r="F56" s="20">
        <f t="shared" ref="F56:F72" si="59">E56</f>
        <v>45570</v>
      </c>
      <c r="G56" s="196">
        <f t="shared" si="58"/>
        <v>45571</v>
      </c>
      <c r="H56" s="73">
        <f t="shared" ref="H56:H72" si="60">G56</f>
        <v>45571</v>
      </c>
      <c r="I56" s="196">
        <f t="shared" ref="I56:I72" si="61">H56+5</f>
        <v>45576</v>
      </c>
      <c r="J56" s="73">
        <f t="shared" ref="J56:J72" si="62">I56</f>
        <v>45576</v>
      </c>
      <c r="K56" s="23" t="s">
        <v>39</v>
      </c>
      <c r="L56" s="23" t="s">
        <v>39</v>
      </c>
      <c r="M56" s="208" t="s">
        <v>1623</v>
      </c>
      <c r="N56" s="20">
        <v>45596</v>
      </c>
      <c r="O56" s="20">
        <f t="shared" ref="O56:R56" si="63">N56+1</f>
        <v>45597</v>
      </c>
      <c r="P56" s="20">
        <f t="shared" si="63"/>
        <v>45598</v>
      </c>
      <c r="Q56" s="20">
        <f t="shared" si="53"/>
        <v>45598</v>
      </c>
      <c r="R56" s="196">
        <f t="shared" si="63"/>
        <v>45599</v>
      </c>
      <c r="S56" s="73">
        <f t="shared" ref="S56:S72" si="64">R56</f>
        <v>45599</v>
      </c>
    </row>
    <row r="57" hidden="1" spans="1:19">
      <c r="A57" s="84" t="s">
        <v>1619</v>
      </c>
      <c r="B57" s="84" t="s">
        <v>1476</v>
      </c>
      <c r="C57" s="20">
        <v>45575</v>
      </c>
      <c r="D57" s="20">
        <f t="shared" ref="D57:G57" si="65">C57+1</f>
        <v>45576</v>
      </c>
      <c r="E57" s="20">
        <f t="shared" si="65"/>
        <v>45577</v>
      </c>
      <c r="F57" s="20">
        <f t="shared" si="59"/>
        <v>45577</v>
      </c>
      <c r="G57" s="196">
        <f t="shared" si="65"/>
        <v>45578</v>
      </c>
      <c r="H57" s="73">
        <f t="shared" si="60"/>
        <v>45578</v>
      </c>
      <c r="I57" s="196">
        <f t="shared" si="61"/>
        <v>45583</v>
      </c>
      <c r="J57" s="73">
        <f t="shared" si="62"/>
        <v>45583</v>
      </c>
      <c r="K57" s="23" t="s">
        <v>39</v>
      </c>
      <c r="L57" s="23" t="s">
        <v>39</v>
      </c>
      <c r="M57" s="206" t="s">
        <v>1026</v>
      </c>
      <c r="N57" s="20">
        <v>45610</v>
      </c>
      <c r="O57" s="20">
        <f t="shared" si="56"/>
        <v>45611</v>
      </c>
      <c r="P57" s="20">
        <f t="shared" si="57"/>
        <v>45612</v>
      </c>
      <c r="Q57" s="20">
        <f t="shared" si="53"/>
        <v>45612</v>
      </c>
      <c r="R57" s="196">
        <f>Q57+1</f>
        <v>45613</v>
      </c>
      <c r="S57" s="73">
        <f t="shared" si="64"/>
        <v>45613</v>
      </c>
    </row>
    <row r="58" hidden="1" spans="1:19">
      <c r="A58" s="153" t="s">
        <v>1612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75"/>
    </row>
    <row r="59" hidden="1" spans="1:19">
      <c r="A59" s="84" t="s">
        <v>1539</v>
      </c>
      <c r="B59" s="84" t="s">
        <v>1624</v>
      </c>
      <c r="C59" s="20">
        <v>45596</v>
      </c>
      <c r="D59" s="20">
        <f t="shared" ref="D59:G59" si="66">C59+1</f>
        <v>45597</v>
      </c>
      <c r="E59" s="20">
        <f t="shared" si="66"/>
        <v>45598</v>
      </c>
      <c r="F59" s="20">
        <f t="shared" si="59"/>
        <v>45598</v>
      </c>
      <c r="G59" s="196">
        <f t="shared" si="66"/>
        <v>45599</v>
      </c>
      <c r="H59" s="73">
        <f t="shared" si="60"/>
        <v>45599</v>
      </c>
      <c r="I59" s="196">
        <f t="shared" si="61"/>
        <v>45604</v>
      </c>
      <c r="J59" s="73">
        <f t="shared" si="62"/>
        <v>45604</v>
      </c>
      <c r="K59" s="23" t="s">
        <v>39</v>
      </c>
      <c r="L59" s="23" t="s">
        <v>39</v>
      </c>
      <c r="M59" s="208" t="s">
        <v>1625</v>
      </c>
      <c r="N59" s="20">
        <v>45617</v>
      </c>
      <c r="O59" s="20">
        <f t="shared" ref="O59:R59" si="67">N59+1</f>
        <v>45618</v>
      </c>
      <c r="P59" s="20">
        <f t="shared" si="67"/>
        <v>45619</v>
      </c>
      <c r="Q59" s="20">
        <f>P59</f>
        <v>45619</v>
      </c>
      <c r="R59" s="196">
        <f t="shared" si="67"/>
        <v>45620</v>
      </c>
      <c r="S59" s="73">
        <f>R59</f>
        <v>45620</v>
      </c>
    </row>
    <row r="60" hidden="1" spans="1:19">
      <c r="A60" s="153" t="s">
        <v>516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75"/>
    </row>
    <row r="61" hidden="1" spans="1:19">
      <c r="A61" s="84" t="s">
        <v>1619</v>
      </c>
      <c r="B61" s="84" t="s">
        <v>1477</v>
      </c>
      <c r="C61" s="20">
        <v>45610</v>
      </c>
      <c r="D61" s="20">
        <f t="shared" ref="D61:G61" si="68">C61+1</f>
        <v>45611</v>
      </c>
      <c r="E61" s="20">
        <f t="shared" si="68"/>
        <v>45612</v>
      </c>
      <c r="F61" s="20">
        <f t="shared" si="59"/>
        <v>45612</v>
      </c>
      <c r="G61" s="196">
        <f t="shared" si="68"/>
        <v>45613</v>
      </c>
      <c r="H61" s="73">
        <f t="shared" si="60"/>
        <v>45613</v>
      </c>
      <c r="I61" s="196">
        <f t="shared" si="61"/>
        <v>45618</v>
      </c>
      <c r="J61" s="73">
        <f t="shared" si="62"/>
        <v>45618</v>
      </c>
      <c r="K61" s="23" t="s">
        <v>39</v>
      </c>
      <c r="L61" s="23" t="s">
        <v>39</v>
      </c>
      <c r="M61" s="206" t="s">
        <v>1478</v>
      </c>
      <c r="N61" s="20">
        <v>45624</v>
      </c>
      <c r="O61" s="204" t="s">
        <v>1626</v>
      </c>
      <c r="P61" s="73">
        <v>45626</v>
      </c>
      <c r="Q61" s="73">
        <v>45626</v>
      </c>
      <c r="R61" s="196">
        <v>45627</v>
      </c>
      <c r="S61" s="73">
        <v>45627</v>
      </c>
    </row>
    <row r="62" spans="1:19">
      <c r="A62" s="84" t="s">
        <v>1539</v>
      </c>
      <c r="B62" s="84" t="s">
        <v>1627</v>
      </c>
      <c r="C62" s="20">
        <v>45617</v>
      </c>
      <c r="D62" s="20">
        <f t="shared" ref="D62:G62" si="69">C62+1</f>
        <v>45618</v>
      </c>
      <c r="E62" s="20">
        <f t="shared" si="69"/>
        <v>45619</v>
      </c>
      <c r="F62" s="20">
        <f t="shared" si="59"/>
        <v>45619</v>
      </c>
      <c r="G62" s="196">
        <f t="shared" si="69"/>
        <v>45620</v>
      </c>
      <c r="H62" s="73">
        <f t="shared" si="60"/>
        <v>45620</v>
      </c>
      <c r="I62" s="196">
        <f t="shared" si="61"/>
        <v>45625</v>
      </c>
      <c r="J62" s="73">
        <f t="shared" si="62"/>
        <v>45625</v>
      </c>
      <c r="K62" s="23" t="s">
        <v>39</v>
      </c>
      <c r="L62" s="23" t="s">
        <v>39</v>
      </c>
      <c r="M62" s="208" t="s">
        <v>1628</v>
      </c>
      <c r="N62" s="20">
        <v>45631</v>
      </c>
      <c r="O62" s="20">
        <f t="shared" ref="O62:R62" si="70">N62+1</f>
        <v>45632</v>
      </c>
      <c r="P62" s="73">
        <f t="shared" si="70"/>
        <v>45633</v>
      </c>
      <c r="Q62" s="73">
        <f t="shared" ref="Q62:Q72" si="71">P62</f>
        <v>45633</v>
      </c>
      <c r="R62" s="196">
        <f t="shared" si="70"/>
        <v>45634</v>
      </c>
      <c r="S62" s="73">
        <f t="shared" si="64"/>
        <v>45634</v>
      </c>
    </row>
    <row r="63" spans="1:19">
      <c r="A63" s="84" t="s">
        <v>1619</v>
      </c>
      <c r="B63" s="84" t="s">
        <v>1479</v>
      </c>
      <c r="C63" s="20">
        <v>45624</v>
      </c>
      <c r="D63" s="204" t="s">
        <v>1626</v>
      </c>
      <c r="E63" s="20">
        <v>45626</v>
      </c>
      <c r="F63" s="20">
        <v>45626</v>
      </c>
      <c r="G63" s="196">
        <v>45627</v>
      </c>
      <c r="H63" s="73">
        <v>45627</v>
      </c>
      <c r="I63" s="196">
        <v>45632</v>
      </c>
      <c r="J63" s="73">
        <v>45632</v>
      </c>
      <c r="K63" s="23" t="s">
        <v>39</v>
      </c>
      <c r="L63" s="23" t="s">
        <v>39</v>
      </c>
      <c r="M63" s="206" t="s">
        <v>1480</v>
      </c>
      <c r="N63" s="20">
        <v>45638</v>
      </c>
      <c r="O63" s="20">
        <f t="shared" ref="O63:R63" si="72">N63+1</f>
        <v>45639</v>
      </c>
      <c r="P63" s="73">
        <f t="shared" si="72"/>
        <v>45640</v>
      </c>
      <c r="Q63" s="73">
        <f t="shared" si="71"/>
        <v>45640</v>
      </c>
      <c r="R63" s="196">
        <f t="shared" si="72"/>
        <v>45641</v>
      </c>
      <c r="S63" s="73">
        <f t="shared" si="64"/>
        <v>45641</v>
      </c>
    </row>
    <row r="64" spans="1:19">
      <c r="A64" s="84" t="s">
        <v>1539</v>
      </c>
      <c r="B64" s="84" t="s">
        <v>1629</v>
      </c>
      <c r="C64" s="51">
        <v>45631</v>
      </c>
      <c r="D64" s="20">
        <f t="shared" ref="D64:G64" si="73">C64+1</f>
        <v>45632</v>
      </c>
      <c r="E64" s="20">
        <f t="shared" si="73"/>
        <v>45633</v>
      </c>
      <c r="F64" s="20">
        <f t="shared" si="59"/>
        <v>45633</v>
      </c>
      <c r="G64" s="196">
        <f t="shared" si="73"/>
        <v>45634</v>
      </c>
      <c r="H64" s="73">
        <f t="shared" si="60"/>
        <v>45634</v>
      </c>
      <c r="I64" s="196">
        <f t="shared" si="61"/>
        <v>45639</v>
      </c>
      <c r="J64" s="73">
        <f t="shared" si="62"/>
        <v>45639</v>
      </c>
      <c r="K64" s="23" t="s">
        <v>39</v>
      </c>
      <c r="L64" s="23" t="s">
        <v>39</v>
      </c>
      <c r="M64" s="208" t="s">
        <v>1630</v>
      </c>
      <c r="N64" s="51">
        <v>45645</v>
      </c>
      <c r="O64" s="20">
        <f t="shared" ref="O64:R64" si="74">N64+1</f>
        <v>45646</v>
      </c>
      <c r="P64" s="73">
        <f t="shared" si="74"/>
        <v>45647</v>
      </c>
      <c r="Q64" s="73">
        <f t="shared" si="71"/>
        <v>45647</v>
      </c>
      <c r="R64" s="196">
        <f t="shared" si="74"/>
        <v>45648</v>
      </c>
      <c r="S64" s="73">
        <f t="shared" si="64"/>
        <v>45648</v>
      </c>
    </row>
    <row r="65" spans="1:19">
      <c r="A65" s="84" t="s">
        <v>1619</v>
      </c>
      <c r="B65" s="84" t="s">
        <v>1481</v>
      </c>
      <c r="C65" s="51">
        <v>45638</v>
      </c>
      <c r="D65" s="20">
        <f t="shared" ref="D65:G65" si="75">C65+1</f>
        <v>45639</v>
      </c>
      <c r="E65" s="20">
        <f t="shared" si="75"/>
        <v>45640</v>
      </c>
      <c r="F65" s="20">
        <f t="shared" si="59"/>
        <v>45640</v>
      </c>
      <c r="G65" s="196">
        <f t="shared" si="75"/>
        <v>45641</v>
      </c>
      <c r="H65" s="73">
        <f t="shared" si="60"/>
        <v>45641</v>
      </c>
      <c r="I65" s="196">
        <f t="shared" si="61"/>
        <v>45646</v>
      </c>
      <c r="J65" s="73">
        <f t="shared" si="62"/>
        <v>45646</v>
      </c>
      <c r="K65" s="23" t="s">
        <v>39</v>
      </c>
      <c r="L65" s="23" t="s">
        <v>39</v>
      </c>
      <c r="M65" s="206" t="s">
        <v>1028</v>
      </c>
      <c r="N65" s="51">
        <v>45652</v>
      </c>
      <c r="O65" s="20">
        <f t="shared" ref="O65:R65" si="76">N65+1</f>
        <v>45653</v>
      </c>
      <c r="P65" s="73">
        <f t="shared" si="76"/>
        <v>45654</v>
      </c>
      <c r="Q65" s="73">
        <f t="shared" si="71"/>
        <v>45654</v>
      </c>
      <c r="R65" s="196">
        <f t="shared" si="76"/>
        <v>45655</v>
      </c>
      <c r="S65" s="73">
        <f t="shared" si="64"/>
        <v>45655</v>
      </c>
    </row>
    <row r="66" spans="1:19">
      <c r="A66" s="84" t="s">
        <v>1539</v>
      </c>
      <c r="B66" s="84" t="s">
        <v>1631</v>
      </c>
      <c r="C66" s="51">
        <v>45645</v>
      </c>
      <c r="D66" s="20">
        <f t="shared" ref="D66:G66" si="77">C66+1</f>
        <v>45646</v>
      </c>
      <c r="E66" s="20">
        <f t="shared" si="77"/>
        <v>45647</v>
      </c>
      <c r="F66" s="20">
        <f t="shared" si="59"/>
        <v>45647</v>
      </c>
      <c r="G66" s="196">
        <f t="shared" si="77"/>
        <v>45648</v>
      </c>
      <c r="H66" s="73">
        <f t="shared" si="60"/>
        <v>45648</v>
      </c>
      <c r="I66" s="196">
        <f t="shared" si="61"/>
        <v>45653</v>
      </c>
      <c r="J66" s="73">
        <f t="shared" si="62"/>
        <v>45653</v>
      </c>
      <c r="K66" s="23" t="s">
        <v>39</v>
      </c>
      <c r="L66" s="23" t="s">
        <v>39</v>
      </c>
      <c r="M66" s="208" t="s">
        <v>1632</v>
      </c>
      <c r="N66" s="51">
        <v>45659</v>
      </c>
      <c r="O66" s="20">
        <f t="shared" ref="O66:R66" si="78">N66+1</f>
        <v>45660</v>
      </c>
      <c r="P66" s="73">
        <f t="shared" si="78"/>
        <v>45661</v>
      </c>
      <c r="Q66" s="73">
        <f t="shared" si="71"/>
        <v>45661</v>
      </c>
      <c r="R66" s="196">
        <f t="shared" si="78"/>
        <v>45662</v>
      </c>
      <c r="S66" s="73">
        <f t="shared" si="64"/>
        <v>45662</v>
      </c>
    </row>
    <row r="67" spans="1:19">
      <c r="A67" s="84" t="s">
        <v>1619</v>
      </c>
      <c r="B67" s="84" t="s">
        <v>1482</v>
      </c>
      <c r="C67" s="51">
        <v>45652</v>
      </c>
      <c r="D67" s="20">
        <f t="shared" ref="D67:G67" si="79">C67+1</f>
        <v>45653</v>
      </c>
      <c r="E67" s="20">
        <f t="shared" si="79"/>
        <v>45654</v>
      </c>
      <c r="F67" s="20">
        <f t="shared" si="59"/>
        <v>45654</v>
      </c>
      <c r="G67" s="196">
        <f t="shared" si="79"/>
        <v>45655</v>
      </c>
      <c r="H67" s="73">
        <f t="shared" si="60"/>
        <v>45655</v>
      </c>
      <c r="I67" s="196">
        <f t="shared" si="61"/>
        <v>45660</v>
      </c>
      <c r="J67" s="73">
        <f t="shared" si="62"/>
        <v>45660</v>
      </c>
      <c r="K67" s="23" t="s">
        <v>39</v>
      </c>
      <c r="L67" s="23" t="s">
        <v>39</v>
      </c>
      <c r="M67" s="206" t="s">
        <v>1483</v>
      </c>
      <c r="N67" s="51">
        <v>45666</v>
      </c>
      <c r="O67" s="20">
        <f t="shared" ref="O67:R67" si="80">N67+1</f>
        <v>45667</v>
      </c>
      <c r="P67" s="73">
        <f t="shared" si="80"/>
        <v>45668</v>
      </c>
      <c r="Q67" s="73">
        <f t="shared" si="71"/>
        <v>45668</v>
      </c>
      <c r="R67" s="196">
        <f t="shared" si="80"/>
        <v>45669</v>
      </c>
      <c r="S67" s="73">
        <f t="shared" si="64"/>
        <v>45669</v>
      </c>
    </row>
    <row r="68" spans="1:19">
      <c r="A68" s="84" t="s">
        <v>1539</v>
      </c>
      <c r="B68" s="84" t="s">
        <v>1633</v>
      </c>
      <c r="C68" s="51">
        <v>45659</v>
      </c>
      <c r="D68" s="20">
        <f t="shared" ref="D68:E72" si="81">C68+1</f>
        <v>45660</v>
      </c>
      <c r="E68" s="20">
        <f t="shared" si="81"/>
        <v>45661</v>
      </c>
      <c r="F68" s="20">
        <f t="shared" si="59"/>
        <v>45661</v>
      </c>
      <c r="G68" s="196">
        <f>F68+1</f>
        <v>45662</v>
      </c>
      <c r="H68" s="73">
        <f t="shared" si="60"/>
        <v>45662</v>
      </c>
      <c r="I68" s="196">
        <f t="shared" si="61"/>
        <v>45667</v>
      </c>
      <c r="J68" s="73">
        <f t="shared" si="62"/>
        <v>45667</v>
      </c>
      <c r="K68" s="23" t="s">
        <v>39</v>
      </c>
      <c r="L68" s="23" t="s">
        <v>39</v>
      </c>
      <c r="M68" s="208" t="s">
        <v>1634</v>
      </c>
      <c r="N68" s="51">
        <v>45673</v>
      </c>
      <c r="O68" s="20">
        <f t="shared" ref="O68:P72" si="82">N68+1</f>
        <v>45674</v>
      </c>
      <c r="P68" s="73">
        <f t="shared" si="82"/>
        <v>45675</v>
      </c>
      <c r="Q68" s="73">
        <f t="shared" si="71"/>
        <v>45675</v>
      </c>
      <c r="R68" s="196">
        <f>Q68+1</f>
        <v>45676</v>
      </c>
      <c r="S68" s="73">
        <f t="shared" si="64"/>
        <v>45676</v>
      </c>
    </row>
    <row r="69" spans="1:19">
      <c r="A69" s="84" t="s">
        <v>1619</v>
      </c>
      <c r="B69" s="72" t="s">
        <v>1514</v>
      </c>
      <c r="C69" s="51">
        <v>45666</v>
      </c>
      <c r="D69" s="20">
        <f t="shared" si="81"/>
        <v>45667</v>
      </c>
      <c r="E69" s="20">
        <f t="shared" si="81"/>
        <v>45668</v>
      </c>
      <c r="F69" s="20">
        <f t="shared" si="59"/>
        <v>45668</v>
      </c>
      <c r="G69" s="196">
        <f>F69+1</f>
        <v>45669</v>
      </c>
      <c r="H69" s="73">
        <f t="shared" si="60"/>
        <v>45669</v>
      </c>
      <c r="I69" s="196">
        <f t="shared" si="61"/>
        <v>45674</v>
      </c>
      <c r="J69" s="73">
        <f t="shared" si="62"/>
        <v>45674</v>
      </c>
      <c r="K69" s="23" t="s">
        <v>39</v>
      </c>
      <c r="L69" s="23" t="s">
        <v>39</v>
      </c>
      <c r="M69" s="210" t="s">
        <v>1515</v>
      </c>
      <c r="N69" s="51">
        <v>45680</v>
      </c>
      <c r="O69" s="20">
        <f t="shared" si="82"/>
        <v>45681</v>
      </c>
      <c r="P69" s="73">
        <f t="shared" si="82"/>
        <v>45682</v>
      </c>
      <c r="Q69" s="73">
        <f t="shared" si="71"/>
        <v>45682</v>
      </c>
      <c r="R69" s="196">
        <f>Q69+1</f>
        <v>45683</v>
      </c>
      <c r="S69" s="73">
        <f t="shared" si="64"/>
        <v>45683</v>
      </c>
    </row>
    <row r="70" spans="1:19">
      <c r="A70" s="84" t="s">
        <v>1539</v>
      </c>
      <c r="B70" s="84" t="s">
        <v>1635</v>
      </c>
      <c r="C70" s="51">
        <v>45673</v>
      </c>
      <c r="D70" s="20">
        <f t="shared" si="81"/>
        <v>45674</v>
      </c>
      <c r="E70" s="20">
        <f t="shared" si="81"/>
        <v>45675</v>
      </c>
      <c r="F70" s="20">
        <f t="shared" si="59"/>
        <v>45675</v>
      </c>
      <c r="G70" s="196">
        <f>F70+1</f>
        <v>45676</v>
      </c>
      <c r="H70" s="73">
        <f t="shared" si="60"/>
        <v>45676</v>
      </c>
      <c r="I70" s="196">
        <f t="shared" si="61"/>
        <v>45681</v>
      </c>
      <c r="J70" s="73">
        <f t="shared" si="62"/>
        <v>45681</v>
      </c>
      <c r="K70" s="23" t="s">
        <v>39</v>
      </c>
      <c r="L70" s="23" t="s">
        <v>39</v>
      </c>
      <c r="M70" s="208" t="s">
        <v>1636</v>
      </c>
      <c r="N70" s="51">
        <v>45687</v>
      </c>
      <c r="O70" s="20">
        <f t="shared" si="82"/>
        <v>45688</v>
      </c>
      <c r="P70" s="73">
        <f t="shared" si="82"/>
        <v>45689</v>
      </c>
      <c r="Q70" s="73">
        <f t="shared" si="71"/>
        <v>45689</v>
      </c>
      <c r="R70" s="196">
        <f>Q70+1</f>
        <v>45690</v>
      </c>
      <c r="S70" s="73">
        <f t="shared" si="64"/>
        <v>45690</v>
      </c>
    </row>
    <row r="71" spans="1:19">
      <c r="A71" s="84" t="s">
        <v>1619</v>
      </c>
      <c r="B71" s="84" t="s">
        <v>1516</v>
      </c>
      <c r="C71" s="51">
        <v>45680</v>
      </c>
      <c r="D71" s="20">
        <f t="shared" si="81"/>
        <v>45681</v>
      </c>
      <c r="E71" s="20">
        <f t="shared" si="81"/>
        <v>45682</v>
      </c>
      <c r="F71" s="20">
        <f t="shared" si="59"/>
        <v>45682</v>
      </c>
      <c r="G71" s="196">
        <f>F71+1</f>
        <v>45683</v>
      </c>
      <c r="H71" s="73">
        <f t="shared" si="60"/>
        <v>45683</v>
      </c>
      <c r="I71" s="196">
        <f t="shared" si="61"/>
        <v>45688</v>
      </c>
      <c r="J71" s="73">
        <f t="shared" si="62"/>
        <v>45688</v>
      </c>
      <c r="K71" s="23" t="s">
        <v>39</v>
      </c>
      <c r="L71" s="23" t="s">
        <v>39</v>
      </c>
      <c r="M71" s="206" t="s">
        <v>1517</v>
      </c>
      <c r="N71" s="51">
        <v>45694</v>
      </c>
      <c r="O71" s="20">
        <f t="shared" si="82"/>
        <v>45695</v>
      </c>
      <c r="P71" s="73">
        <f t="shared" si="82"/>
        <v>45696</v>
      </c>
      <c r="Q71" s="73">
        <f t="shared" si="71"/>
        <v>45696</v>
      </c>
      <c r="R71" s="196">
        <f>Q71+1</f>
        <v>45697</v>
      </c>
      <c r="S71" s="73">
        <f t="shared" si="64"/>
        <v>45697</v>
      </c>
    </row>
    <row r="72" spans="1:19">
      <c r="A72" s="84" t="s">
        <v>1539</v>
      </c>
      <c r="B72" s="84" t="s">
        <v>1637</v>
      </c>
      <c r="C72" s="51">
        <v>45687</v>
      </c>
      <c r="D72" s="20">
        <f t="shared" si="81"/>
        <v>45688</v>
      </c>
      <c r="E72" s="20">
        <f t="shared" si="81"/>
        <v>45689</v>
      </c>
      <c r="F72" s="20">
        <f t="shared" si="59"/>
        <v>45689</v>
      </c>
      <c r="G72" s="196">
        <f>F72+1</f>
        <v>45690</v>
      </c>
      <c r="H72" s="73">
        <f t="shared" si="60"/>
        <v>45690</v>
      </c>
      <c r="I72" s="196">
        <f t="shared" si="61"/>
        <v>45695</v>
      </c>
      <c r="J72" s="73">
        <f t="shared" si="62"/>
        <v>45695</v>
      </c>
      <c r="K72" s="23" t="s">
        <v>39</v>
      </c>
      <c r="L72" s="23" t="s">
        <v>39</v>
      </c>
      <c r="M72" s="208" t="s">
        <v>1638</v>
      </c>
      <c r="N72" s="51">
        <v>45701</v>
      </c>
      <c r="O72" s="20">
        <f t="shared" si="82"/>
        <v>45702</v>
      </c>
      <c r="P72" s="73">
        <f t="shared" si="82"/>
        <v>45703</v>
      </c>
      <c r="Q72" s="73">
        <f t="shared" si="71"/>
        <v>45703</v>
      </c>
      <c r="R72" s="196">
        <f>Q72+1</f>
        <v>45704</v>
      </c>
      <c r="S72" s="73">
        <f t="shared" si="64"/>
        <v>45704</v>
      </c>
    </row>
    <row r="73" ht="15.75" spans="1:17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ht="16.5" spans="1:14">
      <c r="A74" s="90" t="s">
        <v>231</v>
      </c>
      <c r="B74" s="169" t="s">
        <v>1639</v>
      </c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80"/>
    </row>
    <row r="75" ht="16.5" spans="1:14">
      <c r="A75" s="35" t="s">
        <v>235</v>
      </c>
      <c r="B75" s="93" t="s">
        <v>281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</row>
    <row r="76" ht="16.5" customHeight="1" spans="1:17">
      <c r="A76" s="212" t="s">
        <v>578</v>
      </c>
      <c r="B76" s="54" t="s">
        <v>1640</v>
      </c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8"/>
      <c r="O76" s="29"/>
      <c r="P76" s="29"/>
      <c r="Q76" s="29"/>
    </row>
    <row r="77" ht="16.35" customHeight="1" spans="1:17">
      <c r="A77" s="171" t="s">
        <v>580</v>
      </c>
      <c r="B77" s="33" t="s">
        <v>582</v>
      </c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9"/>
      <c r="P77" s="29"/>
      <c r="Q77" s="29"/>
    </row>
    <row r="78" ht="16.5" spans="1:14">
      <c r="A78" s="35" t="s">
        <v>984</v>
      </c>
      <c r="B78" s="93" t="s">
        <v>1641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ht="16.5" spans="1:14">
      <c r="A79" s="35" t="s">
        <v>1642</v>
      </c>
      <c r="B79" s="93" t="s">
        <v>1643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</row>
  </sheetData>
  <mergeCells count="83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0:O10"/>
    <mergeCell ref="P10:Q10"/>
    <mergeCell ref="A11:S11"/>
    <mergeCell ref="C13:D13"/>
    <mergeCell ref="E13:F13"/>
    <mergeCell ref="N13:O13"/>
    <mergeCell ref="P13:Q13"/>
    <mergeCell ref="I14:J14"/>
    <mergeCell ref="K14:L14"/>
    <mergeCell ref="A15:S15"/>
    <mergeCell ref="C16:D16"/>
    <mergeCell ref="E16:F16"/>
    <mergeCell ref="N21:O21"/>
    <mergeCell ref="P21:Q21"/>
    <mergeCell ref="C23:L23"/>
    <mergeCell ref="N23:S23"/>
    <mergeCell ref="C24:L24"/>
    <mergeCell ref="N24:S24"/>
    <mergeCell ref="C25:D25"/>
    <mergeCell ref="E25:F25"/>
    <mergeCell ref="I27:J27"/>
    <mergeCell ref="K27:L27"/>
    <mergeCell ref="I29:J29"/>
    <mergeCell ref="K29:L29"/>
    <mergeCell ref="I32:J32"/>
    <mergeCell ref="K32:L32"/>
    <mergeCell ref="C33:D33"/>
    <mergeCell ref="E33:F33"/>
    <mergeCell ref="G33:H33"/>
    <mergeCell ref="I33:J33"/>
    <mergeCell ref="K33:L33"/>
    <mergeCell ref="C34:D34"/>
    <mergeCell ref="E34:F34"/>
    <mergeCell ref="I34:J34"/>
    <mergeCell ref="K34:L34"/>
    <mergeCell ref="A35:S35"/>
    <mergeCell ref="A40:S40"/>
    <mergeCell ref="G41:H41"/>
    <mergeCell ref="I44:J44"/>
    <mergeCell ref="K44:L44"/>
    <mergeCell ref="A45:S45"/>
    <mergeCell ref="I46:J46"/>
    <mergeCell ref="K46:L46"/>
    <mergeCell ref="N46:O46"/>
    <mergeCell ref="A47:S47"/>
    <mergeCell ref="C49:D49"/>
    <mergeCell ref="A50:S50"/>
    <mergeCell ref="A55:S55"/>
    <mergeCell ref="A58:S58"/>
    <mergeCell ref="A60:S60"/>
    <mergeCell ref="B74:N74"/>
    <mergeCell ref="B75:N75"/>
    <mergeCell ref="B76:N76"/>
    <mergeCell ref="B77:N77"/>
    <mergeCell ref="B78:N78"/>
    <mergeCell ref="B79:N79"/>
  </mergeCells>
  <pageMargins left="0.7" right="0.7" top="0.75" bottom="0.75" header="0.3" footer="0.3"/>
  <pageSetup paperSize="9" orientation="portrait" verticalDpi="1200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5"/>
  <sheetViews>
    <sheetView workbookViewId="0">
      <selection activeCell="G38" sqref="G38"/>
    </sheetView>
  </sheetViews>
  <sheetFormatPr defaultColWidth="9" defaultRowHeight="14.25"/>
  <cols>
    <col min="1" max="1" width="20.875" customWidth="1"/>
    <col min="2" max="3" width="7.5" customWidth="1"/>
    <col min="4" max="4" width="9.25" customWidth="1"/>
    <col min="5" max="6" width="7.5" customWidth="1"/>
    <col min="7" max="7" width="7.375" customWidth="1"/>
    <col min="8" max="8" width="9.125" customWidth="1"/>
    <col min="9" max="9" width="7.5" customWidth="1"/>
    <col min="10" max="10" width="8.625" customWidth="1"/>
    <col min="11" max="14" width="7.5" customWidth="1"/>
    <col min="15" max="15" width="8.75" customWidth="1"/>
    <col min="16" max="16" width="7.5" customWidth="1"/>
    <col min="17" max="17" width="9.25" customWidth="1"/>
    <col min="18" max="20" width="7.5" customWidth="1"/>
    <col min="21" max="28" width="6.625" customWidth="1"/>
    <col min="248" max="248" width="20.375" customWidth="1"/>
    <col min="249" max="249" width="6.5" customWidth="1"/>
    <col min="250" max="255" width="6.375" customWidth="1"/>
    <col min="256" max="256" width="6.5" customWidth="1"/>
    <col min="257" max="264" width="6.375" customWidth="1"/>
    <col min="504" max="504" width="20.375" customWidth="1"/>
    <col min="505" max="505" width="6.5" customWidth="1"/>
    <col min="506" max="511" width="6.375" customWidth="1"/>
    <col min="512" max="512" width="6.5" customWidth="1"/>
    <col min="513" max="520" width="6.375" customWidth="1"/>
    <col min="760" max="760" width="20.375" customWidth="1"/>
    <col min="761" max="761" width="6.5" customWidth="1"/>
    <col min="762" max="767" width="6.375" customWidth="1"/>
    <col min="768" max="768" width="6.5" customWidth="1"/>
    <col min="769" max="776" width="6.375" customWidth="1"/>
    <col min="1016" max="1016" width="20.375" customWidth="1"/>
    <col min="1017" max="1017" width="6.5" customWidth="1"/>
    <col min="1018" max="1023" width="6.375" customWidth="1"/>
    <col min="1024" max="1024" width="6.5" customWidth="1"/>
    <col min="1025" max="1032" width="6.375" customWidth="1"/>
    <col min="1272" max="1272" width="20.375" customWidth="1"/>
    <col min="1273" max="1273" width="6.5" customWidth="1"/>
    <col min="1274" max="1279" width="6.375" customWidth="1"/>
    <col min="1280" max="1280" width="6.5" customWidth="1"/>
    <col min="1281" max="1288" width="6.375" customWidth="1"/>
    <col min="1528" max="1528" width="20.375" customWidth="1"/>
    <col min="1529" max="1529" width="6.5" customWidth="1"/>
    <col min="1530" max="1535" width="6.375" customWidth="1"/>
    <col min="1536" max="1536" width="6.5" customWidth="1"/>
    <col min="1537" max="1544" width="6.375" customWidth="1"/>
    <col min="1784" max="1784" width="20.375" customWidth="1"/>
    <col min="1785" max="1785" width="6.5" customWidth="1"/>
    <col min="1786" max="1791" width="6.375" customWidth="1"/>
    <col min="1792" max="1792" width="6.5" customWidth="1"/>
    <col min="1793" max="1800" width="6.375" customWidth="1"/>
    <col min="2040" max="2040" width="20.375" customWidth="1"/>
    <col min="2041" max="2041" width="6.5" customWidth="1"/>
    <col min="2042" max="2047" width="6.375" customWidth="1"/>
    <col min="2048" max="2048" width="6.5" customWidth="1"/>
    <col min="2049" max="2056" width="6.375" customWidth="1"/>
    <col min="2296" max="2296" width="20.375" customWidth="1"/>
    <col min="2297" max="2297" width="6.5" customWidth="1"/>
    <col min="2298" max="2303" width="6.375" customWidth="1"/>
    <col min="2304" max="2304" width="6.5" customWidth="1"/>
    <col min="2305" max="2312" width="6.375" customWidth="1"/>
    <col min="2552" max="2552" width="20.375" customWidth="1"/>
    <col min="2553" max="2553" width="6.5" customWidth="1"/>
    <col min="2554" max="2559" width="6.375" customWidth="1"/>
    <col min="2560" max="2560" width="6.5" customWidth="1"/>
    <col min="2561" max="2568" width="6.375" customWidth="1"/>
    <col min="2808" max="2808" width="20.375" customWidth="1"/>
    <col min="2809" max="2809" width="6.5" customWidth="1"/>
    <col min="2810" max="2815" width="6.375" customWidth="1"/>
    <col min="2816" max="2816" width="6.5" customWidth="1"/>
    <col min="2817" max="2824" width="6.375" customWidth="1"/>
    <col min="3064" max="3064" width="20.375" customWidth="1"/>
    <col min="3065" max="3065" width="6.5" customWidth="1"/>
    <col min="3066" max="3071" width="6.375" customWidth="1"/>
    <col min="3072" max="3072" width="6.5" customWidth="1"/>
    <col min="3073" max="3080" width="6.375" customWidth="1"/>
    <col min="3320" max="3320" width="20.375" customWidth="1"/>
    <col min="3321" max="3321" width="6.5" customWidth="1"/>
    <col min="3322" max="3327" width="6.375" customWidth="1"/>
    <col min="3328" max="3328" width="6.5" customWidth="1"/>
    <col min="3329" max="3336" width="6.375" customWidth="1"/>
    <col min="3576" max="3576" width="20.375" customWidth="1"/>
    <col min="3577" max="3577" width="6.5" customWidth="1"/>
    <col min="3578" max="3583" width="6.375" customWidth="1"/>
    <col min="3584" max="3584" width="6.5" customWidth="1"/>
    <col min="3585" max="3592" width="6.375" customWidth="1"/>
    <col min="3832" max="3832" width="20.375" customWidth="1"/>
    <col min="3833" max="3833" width="6.5" customWidth="1"/>
    <col min="3834" max="3839" width="6.375" customWidth="1"/>
    <col min="3840" max="3840" width="6.5" customWidth="1"/>
    <col min="3841" max="3848" width="6.375" customWidth="1"/>
    <col min="4088" max="4088" width="20.375" customWidth="1"/>
    <col min="4089" max="4089" width="6.5" customWidth="1"/>
    <col min="4090" max="4095" width="6.375" customWidth="1"/>
    <col min="4096" max="4096" width="6.5" customWidth="1"/>
    <col min="4097" max="4104" width="6.375" customWidth="1"/>
    <col min="4344" max="4344" width="20.375" customWidth="1"/>
    <col min="4345" max="4345" width="6.5" customWidth="1"/>
    <col min="4346" max="4351" width="6.375" customWidth="1"/>
    <col min="4352" max="4352" width="6.5" customWidth="1"/>
    <col min="4353" max="4360" width="6.375" customWidth="1"/>
    <col min="4600" max="4600" width="20.375" customWidth="1"/>
    <col min="4601" max="4601" width="6.5" customWidth="1"/>
    <col min="4602" max="4607" width="6.375" customWidth="1"/>
    <col min="4608" max="4608" width="6.5" customWidth="1"/>
    <col min="4609" max="4616" width="6.375" customWidth="1"/>
    <col min="4856" max="4856" width="20.375" customWidth="1"/>
    <col min="4857" max="4857" width="6.5" customWidth="1"/>
    <col min="4858" max="4863" width="6.375" customWidth="1"/>
    <col min="4864" max="4864" width="6.5" customWidth="1"/>
    <col min="4865" max="4872" width="6.375" customWidth="1"/>
    <col min="5112" max="5112" width="20.375" customWidth="1"/>
    <col min="5113" max="5113" width="6.5" customWidth="1"/>
    <col min="5114" max="5119" width="6.375" customWidth="1"/>
    <col min="5120" max="5120" width="6.5" customWidth="1"/>
    <col min="5121" max="5128" width="6.375" customWidth="1"/>
    <col min="5368" max="5368" width="20.375" customWidth="1"/>
    <col min="5369" max="5369" width="6.5" customWidth="1"/>
    <col min="5370" max="5375" width="6.375" customWidth="1"/>
    <col min="5376" max="5376" width="6.5" customWidth="1"/>
    <col min="5377" max="5384" width="6.375" customWidth="1"/>
    <col min="5624" max="5624" width="20.375" customWidth="1"/>
    <col min="5625" max="5625" width="6.5" customWidth="1"/>
    <col min="5626" max="5631" width="6.375" customWidth="1"/>
    <col min="5632" max="5632" width="6.5" customWidth="1"/>
    <col min="5633" max="5640" width="6.375" customWidth="1"/>
    <col min="5880" max="5880" width="20.375" customWidth="1"/>
    <col min="5881" max="5881" width="6.5" customWidth="1"/>
    <col min="5882" max="5887" width="6.375" customWidth="1"/>
    <col min="5888" max="5888" width="6.5" customWidth="1"/>
    <col min="5889" max="5896" width="6.375" customWidth="1"/>
    <col min="6136" max="6136" width="20.375" customWidth="1"/>
    <col min="6137" max="6137" width="6.5" customWidth="1"/>
    <col min="6138" max="6143" width="6.375" customWidth="1"/>
    <col min="6144" max="6144" width="6.5" customWidth="1"/>
    <col min="6145" max="6152" width="6.375" customWidth="1"/>
    <col min="6392" max="6392" width="20.375" customWidth="1"/>
    <col min="6393" max="6393" width="6.5" customWidth="1"/>
    <col min="6394" max="6399" width="6.375" customWidth="1"/>
    <col min="6400" max="6400" width="6.5" customWidth="1"/>
    <col min="6401" max="6408" width="6.375" customWidth="1"/>
    <col min="6648" max="6648" width="20.375" customWidth="1"/>
    <col min="6649" max="6649" width="6.5" customWidth="1"/>
    <col min="6650" max="6655" width="6.375" customWidth="1"/>
    <col min="6656" max="6656" width="6.5" customWidth="1"/>
    <col min="6657" max="6664" width="6.375" customWidth="1"/>
    <col min="6904" max="6904" width="20.375" customWidth="1"/>
    <col min="6905" max="6905" width="6.5" customWidth="1"/>
    <col min="6906" max="6911" width="6.375" customWidth="1"/>
    <col min="6912" max="6912" width="6.5" customWidth="1"/>
    <col min="6913" max="6920" width="6.375" customWidth="1"/>
    <col min="7160" max="7160" width="20.375" customWidth="1"/>
    <col min="7161" max="7161" width="6.5" customWidth="1"/>
    <col min="7162" max="7167" width="6.375" customWidth="1"/>
    <col min="7168" max="7168" width="6.5" customWidth="1"/>
    <col min="7169" max="7176" width="6.375" customWidth="1"/>
    <col min="7416" max="7416" width="20.375" customWidth="1"/>
    <col min="7417" max="7417" width="6.5" customWidth="1"/>
    <col min="7418" max="7423" width="6.375" customWidth="1"/>
    <col min="7424" max="7424" width="6.5" customWidth="1"/>
    <col min="7425" max="7432" width="6.375" customWidth="1"/>
    <col min="7672" max="7672" width="20.375" customWidth="1"/>
    <col min="7673" max="7673" width="6.5" customWidth="1"/>
    <col min="7674" max="7679" width="6.375" customWidth="1"/>
    <col min="7680" max="7680" width="6.5" customWidth="1"/>
    <col min="7681" max="7688" width="6.375" customWidth="1"/>
    <col min="7928" max="7928" width="20.375" customWidth="1"/>
    <col min="7929" max="7929" width="6.5" customWidth="1"/>
    <col min="7930" max="7935" width="6.375" customWidth="1"/>
    <col min="7936" max="7936" width="6.5" customWidth="1"/>
    <col min="7937" max="7944" width="6.375" customWidth="1"/>
    <col min="8184" max="8184" width="20.375" customWidth="1"/>
    <col min="8185" max="8185" width="6.5" customWidth="1"/>
    <col min="8186" max="8191" width="6.375" customWidth="1"/>
    <col min="8192" max="8192" width="6.5" customWidth="1"/>
    <col min="8193" max="8200" width="6.375" customWidth="1"/>
    <col min="8440" max="8440" width="20.375" customWidth="1"/>
    <col min="8441" max="8441" width="6.5" customWidth="1"/>
    <col min="8442" max="8447" width="6.375" customWidth="1"/>
    <col min="8448" max="8448" width="6.5" customWidth="1"/>
    <col min="8449" max="8456" width="6.375" customWidth="1"/>
    <col min="8696" max="8696" width="20.375" customWidth="1"/>
    <col min="8697" max="8697" width="6.5" customWidth="1"/>
    <col min="8698" max="8703" width="6.375" customWidth="1"/>
    <col min="8704" max="8704" width="6.5" customWidth="1"/>
    <col min="8705" max="8712" width="6.375" customWidth="1"/>
    <col min="8952" max="8952" width="20.375" customWidth="1"/>
    <col min="8953" max="8953" width="6.5" customWidth="1"/>
    <col min="8954" max="8959" width="6.375" customWidth="1"/>
    <col min="8960" max="8960" width="6.5" customWidth="1"/>
    <col min="8961" max="8968" width="6.375" customWidth="1"/>
    <col min="9208" max="9208" width="20.375" customWidth="1"/>
    <col min="9209" max="9209" width="6.5" customWidth="1"/>
    <col min="9210" max="9215" width="6.375" customWidth="1"/>
    <col min="9216" max="9216" width="6.5" customWidth="1"/>
    <col min="9217" max="9224" width="6.375" customWidth="1"/>
    <col min="9464" max="9464" width="20.375" customWidth="1"/>
    <col min="9465" max="9465" width="6.5" customWidth="1"/>
    <col min="9466" max="9471" width="6.375" customWidth="1"/>
    <col min="9472" max="9472" width="6.5" customWidth="1"/>
    <col min="9473" max="9480" width="6.375" customWidth="1"/>
    <col min="9720" max="9720" width="20.375" customWidth="1"/>
    <col min="9721" max="9721" width="6.5" customWidth="1"/>
    <col min="9722" max="9727" width="6.375" customWidth="1"/>
    <col min="9728" max="9728" width="6.5" customWidth="1"/>
    <col min="9729" max="9736" width="6.375" customWidth="1"/>
    <col min="9976" max="9976" width="20.375" customWidth="1"/>
    <col min="9977" max="9977" width="6.5" customWidth="1"/>
    <col min="9978" max="9983" width="6.375" customWidth="1"/>
    <col min="9984" max="9984" width="6.5" customWidth="1"/>
    <col min="9985" max="9992" width="6.375" customWidth="1"/>
    <col min="10232" max="10232" width="20.375" customWidth="1"/>
    <col min="10233" max="10233" width="6.5" customWidth="1"/>
    <col min="10234" max="10239" width="6.375" customWidth="1"/>
    <col min="10240" max="10240" width="6.5" customWidth="1"/>
    <col min="10241" max="10248" width="6.375" customWidth="1"/>
    <col min="10488" max="10488" width="20.375" customWidth="1"/>
    <col min="10489" max="10489" width="6.5" customWidth="1"/>
    <col min="10490" max="10495" width="6.375" customWidth="1"/>
    <col min="10496" max="10496" width="6.5" customWidth="1"/>
    <col min="10497" max="10504" width="6.375" customWidth="1"/>
    <col min="10744" max="10744" width="20.375" customWidth="1"/>
    <col min="10745" max="10745" width="6.5" customWidth="1"/>
    <col min="10746" max="10751" width="6.375" customWidth="1"/>
    <col min="10752" max="10752" width="6.5" customWidth="1"/>
    <col min="10753" max="10760" width="6.375" customWidth="1"/>
    <col min="11000" max="11000" width="20.375" customWidth="1"/>
    <col min="11001" max="11001" width="6.5" customWidth="1"/>
    <col min="11002" max="11007" width="6.375" customWidth="1"/>
    <col min="11008" max="11008" width="6.5" customWidth="1"/>
    <col min="11009" max="11016" width="6.375" customWidth="1"/>
    <col min="11256" max="11256" width="20.375" customWidth="1"/>
    <col min="11257" max="11257" width="6.5" customWidth="1"/>
    <col min="11258" max="11263" width="6.375" customWidth="1"/>
    <col min="11264" max="11264" width="6.5" customWidth="1"/>
    <col min="11265" max="11272" width="6.375" customWidth="1"/>
    <col min="11512" max="11512" width="20.375" customWidth="1"/>
    <col min="11513" max="11513" width="6.5" customWidth="1"/>
    <col min="11514" max="11519" width="6.375" customWidth="1"/>
    <col min="11520" max="11520" width="6.5" customWidth="1"/>
    <col min="11521" max="11528" width="6.375" customWidth="1"/>
    <col min="11768" max="11768" width="20.375" customWidth="1"/>
    <col min="11769" max="11769" width="6.5" customWidth="1"/>
    <col min="11770" max="11775" width="6.375" customWidth="1"/>
    <col min="11776" max="11776" width="6.5" customWidth="1"/>
    <col min="11777" max="11784" width="6.375" customWidth="1"/>
    <col min="12024" max="12024" width="20.375" customWidth="1"/>
    <col min="12025" max="12025" width="6.5" customWidth="1"/>
    <col min="12026" max="12031" width="6.375" customWidth="1"/>
    <col min="12032" max="12032" width="6.5" customWidth="1"/>
    <col min="12033" max="12040" width="6.375" customWidth="1"/>
    <col min="12280" max="12280" width="20.375" customWidth="1"/>
    <col min="12281" max="12281" width="6.5" customWidth="1"/>
    <col min="12282" max="12287" width="6.375" customWidth="1"/>
    <col min="12288" max="12288" width="6.5" customWidth="1"/>
    <col min="12289" max="12296" width="6.375" customWidth="1"/>
    <col min="12536" max="12536" width="20.375" customWidth="1"/>
    <col min="12537" max="12537" width="6.5" customWidth="1"/>
    <col min="12538" max="12543" width="6.375" customWidth="1"/>
    <col min="12544" max="12544" width="6.5" customWidth="1"/>
    <col min="12545" max="12552" width="6.375" customWidth="1"/>
    <col min="12792" max="12792" width="20.375" customWidth="1"/>
    <col min="12793" max="12793" width="6.5" customWidth="1"/>
    <col min="12794" max="12799" width="6.375" customWidth="1"/>
    <col min="12800" max="12800" width="6.5" customWidth="1"/>
    <col min="12801" max="12808" width="6.375" customWidth="1"/>
    <col min="13048" max="13048" width="20.375" customWidth="1"/>
    <col min="13049" max="13049" width="6.5" customWidth="1"/>
    <col min="13050" max="13055" width="6.375" customWidth="1"/>
    <col min="13056" max="13056" width="6.5" customWidth="1"/>
    <col min="13057" max="13064" width="6.375" customWidth="1"/>
    <col min="13304" max="13304" width="20.375" customWidth="1"/>
    <col min="13305" max="13305" width="6.5" customWidth="1"/>
    <col min="13306" max="13311" width="6.375" customWidth="1"/>
    <col min="13312" max="13312" width="6.5" customWidth="1"/>
    <col min="13313" max="13320" width="6.375" customWidth="1"/>
    <col min="13560" max="13560" width="20.375" customWidth="1"/>
    <col min="13561" max="13561" width="6.5" customWidth="1"/>
    <col min="13562" max="13567" width="6.375" customWidth="1"/>
    <col min="13568" max="13568" width="6.5" customWidth="1"/>
    <col min="13569" max="13576" width="6.375" customWidth="1"/>
    <col min="13816" max="13816" width="20.375" customWidth="1"/>
    <col min="13817" max="13817" width="6.5" customWidth="1"/>
    <col min="13818" max="13823" width="6.375" customWidth="1"/>
    <col min="13824" max="13824" width="6.5" customWidth="1"/>
    <col min="13825" max="13832" width="6.375" customWidth="1"/>
    <col min="14072" max="14072" width="20.375" customWidth="1"/>
    <col min="14073" max="14073" width="6.5" customWidth="1"/>
    <col min="14074" max="14079" width="6.375" customWidth="1"/>
    <col min="14080" max="14080" width="6.5" customWidth="1"/>
    <col min="14081" max="14088" width="6.375" customWidth="1"/>
    <col min="14328" max="14328" width="20.375" customWidth="1"/>
    <col min="14329" max="14329" width="6.5" customWidth="1"/>
    <col min="14330" max="14335" width="6.375" customWidth="1"/>
    <col min="14336" max="14336" width="6.5" customWidth="1"/>
    <col min="14337" max="14344" width="6.375" customWidth="1"/>
    <col min="14584" max="14584" width="20.375" customWidth="1"/>
    <col min="14585" max="14585" width="6.5" customWidth="1"/>
    <col min="14586" max="14591" width="6.375" customWidth="1"/>
    <col min="14592" max="14592" width="6.5" customWidth="1"/>
    <col min="14593" max="14600" width="6.375" customWidth="1"/>
    <col min="14840" max="14840" width="20.375" customWidth="1"/>
    <col min="14841" max="14841" width="6.5" customWidth="1"/>
    <col min="14842" max="14847" width="6.375" customWidth="1"/>
    <col min="14848" max="14848" width="6.5" customWidth="1"/>
    <col min="14849" max="14856" width="6.375" customWidth="1"/>
    <col min="15096" max="15096" width="20.375" customWidth="1"/>
    <col min="15097" max="15097" width="6.5" customWidth="1"/>
    <col min="15098" max="15103" width="6.375" customWidth="1"/>
    <col min="15104" max="15104" width="6.5" customWidth="1"/>
    <col min="15105" max="15112" width="6.375" customWidth="1"/>
    <col min="15352" max="15352" width="20.375" customWidth="1"/>
    <col min="15353" max="15353" width="6.5" customWidth="1"/>
    <col min="15354" max="15359" width="6.375" customWidth="1"/>
    <col min="15360" max="15360" width="6.5" customWidth="1"/>
    <col min="15361" max="15368" width="6.375" customWidth="1"/>
    <col min="15608" max="15608" width="20.375" customWidth="1"/>
    <col min="15609" max="15609" width="6.5" customWidth="1"/>
    <col min="15610" max="15615" width="6.375" customWidth="1"/>
    <col min="15616" max="15616" width="6.5" customWidth="1"/>
    <col min="15617" max="15624" width="6.375" customWidth="1"/>
    <col min="15864" max="15864" width="20.375" customWidth="1"/>
    <col min="15865" max="15865" width="6.5" customWidth="1"/>
    <col min="15866" max="15871" width="6.375" customWidth="1"/>
    <col min="15872" max="15872" width="6.5" customWidth="1"/>
    <col min="15873" max="15880" width="6.375" customWidth="1"/>
    <col min="16120" max="16120" width="20.375" customWidth="1"/>
    <col min="16121" max="16121" width="6.5" customWidth="1"/>
    <col min="16122" max="16127" width="6.375" customWidth="1"/>
    <col min="16128" max="16128" width="6.5" customWidth="1"/>
    <col min="16129" max="16136" width="6.375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6"/>
      <c r="T1" s="36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7"/>
      <c r="R2" s="37"/>
      <c r="S2" s="37"/>
      <c r="T2" s="37"/>
    </row>
    <row r="3" ht="19.7" customHeight="1" spans="1:24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</row>
    <row r="4" spans="1:17">
      <c r="A4" s="183" t="s">
        <v>1644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93"/>
    </row>
    <row r="5" s="59" customFormat="1" ht="12" spans="1:17">
      <c r="A5" s="8" t="s">
        <v>4</v>
      </c>
      <c r="B5" s="8" t="s">
        <v>5</v>
      </c>
      <c r="C5" s="64" t="s">
        <v>251</v>
      </c>
      <c r="D5" s="65"/>
      <c r="E5" s="64" t="s">
        <v>7</v>
      </c>
      <c r="F5" s="65"/>
      <c r="G5" s="184" t="s">
        <v>287</v>
      </c>
      <c r="H5" s="184"/>
      <c r="I5" s="64" t="s">
        <v>1527</v>
      </c>
      <c r="J5" s="65"/>
      <c r="K5" s="8" t="s">
        <v>5</v>
      </c>
      <c r="L5" s="64" t="s">
        <v>251</v>
      </c>
      <c r="M5" s="65"/>
      <c r="N5" s="64" t="s">
        <v>7</v>
      </c>
      <c r="O5" s="184"/>
      <c r="P5" s="8" t="s">
        <v>287</v>
      </c>
      <c r="Q5" s="8"/>
    </row>
    <row r="6" spans="1:17">
      <c r="A6" s="9" t="s">
        <v>13</v>
      </c>
      <c r="B6" s="9" t="s">
        <v>14</v>
      </c>
      <c r="C6" s="11" t="s">
        <v>253</v>
      </c>
      <c r="D6" s="12"/>
      <c r="E6" s="11" t="s">
        <v>16</v>
      </c>
      <c r="F6" s="12"/>
      <c r="G6" s="185" t="s">
        <v>293</v>
      </c>
      <c r="H6" s="185"/>
      <c r="I6" s="11" t="s">
        <v>1529</v>
      </c>
      <c r="J6" s="12"/>
      <c r="K6" s="9" t="s">
        <v>14</v>
      </c>
      <c r="L6" s="11" t="s">
        <v>253</v>
      </c>
      <c r="M6" s="12"/>
      <c r="N6" s="11" t="s">
        <v>16</v>
      </c>
      <c r="O6" s="185"/>
      <c r="P6" s="9" t="s">
        <v>293</v>
      </c>
      <c r="Q6" s="9"/>
    </row>
    <row r="7" spans="1:17">
      <c r="A7" s="13"/>
      <c r="B7" s="66"/>
      <c r="C7" s="14" t="s">
        <v>22</v>
      </c>
      <c r="D7" s="15"/>
      <c r="E7" s="14" t="s">
        <v>22</v>
      </c>
      <c r="F7" s="15"/>
      <c r="G7" s="186" t="s">
        <v>22</v>
      </c>
      <c r="H7" s="186"/>
      <c r="I7" s="14" t="s">
        <v>22</v>
      </c>
      <c r="J7" s="15"/>
      <c r="K7" s="9"/>
      <c r="L7" s="14" t="s">
        <v>22</v>
      </c>
      <c r="M7" s="15"/>
      <c r="N7" s="96" t="s">
        <v>22</v>
      </c>
      <c r="O7" s="14"/>
      <c r="P7" s="96" t="s">
        <v>22</v>
      </c>
      <c r="Q7" s="96"/>
    </row>
    <row r="8" s="60" customFormat="1" ht="14.1" hidden="1" customHeight="1" spans="1:24">
      <c r="A8" s="72" t="s">
        <v>344</v>
      </c>
      <c r="B8" s="187" t="s">
        <v>873</v>
      </c>
      <c r="C8" s="99" t="s">
        <v>1645</v>
      </c>
      <c r="D8" s="188" t="s">
        <v>1646</v>
      </c>
      <c r="E8" s="76" t="s">
        <v>1647</v>
      </c>
      <c r="F8" s="77"/>
      <c r="G8" s="20">
        <v>45473</v>
      </c>
      <c r="H8" s="20">
        <f>G8+1</f>
        <v>45474</v>
      </c>
      <c r="I8" s="20">
        <f>H8+4</f>
        <v>45478</v>
      </c>
      <c r="J8" s="73">
        <f t="shared" ref="J8:J19" si="0">I8+1</f>
        <v>45479</v>
      </c>
      <c r="K8" s="187" t="s">
        <v>874</v>
      </c>
      <c r="L8" s="104" t="s">
        <v>411</v>
      </c>
      <c r="M8" s="105"/>
      <c r="N8" s="76" t="s">
        <v>1648</v>
      </c>
      <c r="O8" s="77"/>
      <c r="P8" s="189" t="s">
        <v>1649</v>
      </c>
      <c r="Q8" s="99" t="s">
        <v>415</v>
      </c>
      <c r="R8" s="98"/>
      <c r="S8" s="98"/>
      <c r="T8" s="98"/>
      <c r="U8" s="98"/>
      <c r="V8" s="98"/>
      <c r="W8" s="98"/>
      <c r="X8" s="98"/>
    </row>
    <row r="9" s="60" customFormat="1" ht="14.1" hidden="1" customHeight="1" spans="1:24">
      <c r="A9" s="84" t="s">
        <v>344</v>
      </c>
      <c r="B9" s="78" t="s">
        <v>876</v>
      </c>
      <c r="C9" s="104" t="s">
        <v>411</v>
      </c>
      <c r="D9" s="105"/>
      <c r="E9" s="76" t="s">
        <v>1648</v>
      </c>
      <c r="F9" s="77"/>
      <c r="G9" s="189" t="s">
        <v>1649</v>
      </c>
      <c r="H9" s="99" t="s">
        <v>415</v>
      </c>
      <c r="I9" s="20">
        <v>45494</v>
      </c>
      <c r="J9" s="73">
        <f t="shared" si="0"/>
        <v>45495</v>
      </c>
      <c r="K9" s="78" t="s">
        <v>877</v>
      </c>
      <c r="L9" s="76" t="s">
        <v>1650</v>
      </c>
      <c r="M9" s="77"/>
      <c r="N9" s="76" t="s">
        <v>1651</v>
      </c>
      <c r="O9" s="77"/>
      <c r="P9" s="23" t="s">
        <v>39</v>
      </c>
      <c r="Q9" s="23" t="s">
        <v>39</v>
      </c>
      <c r="R9" s="98"/>
      <c r="S9" s="98"/>
      <c r="T9" s="98"/>
      <c r="U9" s="98"/>
      <c r="V9" s="98"/>
      <c r="W9" s="98"/>
      <c r="X9" s="98"/>
    </row>
    <row r="10" s="60" customFormat="1" ht="14.1" hidden="1" customHeight="1" spans="1:24">
      <c r="A10" s="162" t="s">
        <v>1619</v>
      </c>
      <c r="B10" s="78" t="s">
        <v>880</v>
      </c>
      <c r="C10" s="20">
        <v>45494</v>
      </c>
      <c r="D10" s="20">
        <f>C10</f>
        <v>45494</v>
      </c>
      <c r="E10" s="20">
        <f>D10+1</f>
        <v>45495</v>
      </c>
      <c r="F10" s="20">
        <f>E10+1</f>
        <v>45496</v>
      </c>
      <c r="G10" s="20">
        <f>F10+1</f>
        <v>45497</v>
      </c>
      <c r="H10" s="99" t="s">
        <v>1652</v>
      </c>
      <c r="I10" s="20">
        <v>45504</v>
      </c>
      <c r="J10" s="73">
        <f t="shared" si="0"/>
        <v>45505</v>
      </c>
      <c r="K10" s="78" t="s">
        <v>881</v>
      </c>
      <c r="L10" s="76" t="s">
        <v>1653</v>
      </c>
      <c r="M10" s="77"/>
      <c r="N10" s="76" t="s">
        <v>1654</v>
      </c>
      <c r="O10" s="77"/>
      <c r="P10" s="76" t="s">
        <v>1655</v>
      </c>
      <c r="Q10" s="77"/>
      <c r="R10" s="98"/>
      <c r="S10" s="98"/>
      <c r="T10" s="98"/>
      <c r="U10" s="98"/>
      <c r="V10" s="98"/>
      <c r="W10" s="98"/>
      <c r="X10" s="98"/>
    </row>
    <row r="11" s="60" customFormat="1" ht="14.1" hidden="1" customHeight="1" spans="1:24">
      <c r="A11" s="190" t="s">
        <v>381</v>
      </c>
      <c r="B11" s="78" t="s">
        <v>1471</v>
      </c>
      <c r="C11" s="76" t="s">
        <v>1656</v>
      </c>
      <c r="D11" s="77"/>
      <c r="E11" s="76" t="s">
        <v>1657</v>
      </c>
      <c r="F11" s="77"/>
      <c r="G11" s="23" t="s">
        <v>39</v>
      </c>
      <c r="H11" s="23" t="s">
        <v>39</v>
      </c>
      <c r="I11" s="20">
        <v>45535</v>
      </c>
      <c r="J11" s="83">
        <f t="shared" si="0"/>
        <v>45536</v>
      </c>
      <c r="K11" s="78" t="s">
        <v>1022</v>
      </c>
      <c r="L11" s="86" t="s">
        <v>1658</v>
      </c>
      <c r="M11" s="113"/>
      <c r="N11" s="86" t="s">
        <v>1659</v>
      </c>
      <c r="O11" s="113"/>
      <c r="P11" s="86" t="s">
        <v>1660</v>
      </c>
      <c r="Q11" s="113"/>
      <c r="R11" s="98"/>
      <c r="S11" s="98"/>
      <c r="T11" s="98"/>
      <c r="U11" s="98"/>
      <c r="V11" s="98"/>
      <c r="W11" s="98"/>
      <c r="X11" s="98"/>
    </row>
    <row r="12" s="60" customFormat="1" ht="14.1" hidden="1" customHeight="1" spans="1:24">
      <c r="A12" s="27" t="s">
        <v>1619</v>
      </c>
      <c r="B12" s="78" t="s">
        <v>1472</v>
      </c>
      <c r="C12" s="76" t="s">
        <v>1661</v>
      </c>
      <c r="D12" s="77"/>
      <c r="E12" s="76" t="s">
        <v>1662</v>
      </c>
      <c r="F12" s="77"/>
      <c r="G12" s="20">
        <v>45542</v>
      </c>
      <c r="H12" s="99" t="s">
        <v>557</v>
      </c>
      <c r="I12" s="20">
        <v>45547</v>
      </c>
      <c r="J12" s="83">
        <f t="shared" si="0"/>
        <v>45548</v>
      </c>
      <c r="K12" s="78" t="s">
        <v>1473</v>
      </c>
      <c r="L12" s="86" t="s">
        <v>1663</v>
      </c>
      <c r="M12" s="113"/>
      <c r="N12" s="119">
        <v>45554</v>
      </c>
      <c r="O12" s="23" t="s">
        <v>1620</v>
      </c>
      <c r="P12" s="99" t="s">
        <v>1664</v>
      </c>
      <c r="Q12" s="23" t="s">
        <v>1621</v>
      </c>
      <c r="R12" s="98"/>
      <c r="S12" s="98"/>
      <c r="T12" s="98"/>
      <c r="U12" s="98"/>
      <c r="V12" s="98"/>
      <c r="W12" s="98"/>
      <c r="X12" s="98"/>
    </row>
    <row r="13" s="60" customFormat="1" ht="14.1" hidden="1" customHeight="1" spans="1:24">
      <c r="A13" s="27" t="s">
        <v>344</v>
      </c>
      <c r="B13" s="78" t="s">
        <v>1476</v>
      </c>
      <c r="C13" s="76" t="s">
        <v>1665</v>
      </c>
      <c r="D13" s="77"/>
      <c r="E13" s="76" t="s">
        <v>1666</v>
      </c>
      <c r="F13" s="77"/>
      <c r="G13" s="20">
        <v>45575</v>
      </c>
      <c r="H13" s="83">
        <f t="shared" ref="H13:H15" si="1">G13+1</f>
        <v>45576</v>
      </c>
      <c r="I13" s="20">
        <f>H13+3</f>
        <v>45579</v>
      </c>
      <c r="J13" s="83">
        <f t="shared" si="0"/>
        <v>45580</v>
      </c>
      <c r="K13" s="78" t="s">
        <v>1026</v>
      </c>
      <c r="L13" s="76" t="s">
        <v>1667</v>
      </c>
      <c r="M13" s="77"/>
      <c r="N13" s="76" t="s">
        <v>1668</v>
      </c>
      <c r="O13" s="77"/>
      <c r="P13" s="76" t="s">
        <v>1669</v>
      </c>
      <c r="Q13" s="77"/>
      <c r="R13" s="98"/>
      <c r="S13" s="98"/>
      <c r="T13" s="98"/>
      <c r="U13" s="98"/>
      <c r="V13" s="98"/>
      <c r="W13" s="98"/>
      <c r="X13" s="98"/>
    </row>
    <row r="14" s="60" customFormat="1" ht="14.1" hidden="1" customHeight="1" spans="1:24">
      <c r="A14" s="162" t="s">
        <v>361</v>
      </c>
      <c r="B14" s="78" t="s">
        <v>1490</v>
      </c>
      <c r="C14" s="99" t="s">
        <v>1670</v>
      </c>
      <c r="D14" s="189" t="s">
        <v>1668</v>
      </c>
      <c r="E14" s="76" t="s">
        <v>1671</v>
      </c>
      <c r="F14" s="77"/>
      <c r="G14" s="191" t="s">
        <v>39</v>
      </c>
      <c r="H14" s="191" t="s">
        <v>39</v>
      </c>
      <c r="I14" s="20">
        <v>45591</v>
      </c>
      <c r="J14" s="83">
        <f t="shared" si="0"/>
        <v>45592</v>
      </c>
      <c r="K14" s="78" t="s">
        <v>1032</v>
      </c>
      <c r="L14" s="76" t="s">
        <v>1672</v>
      </c>
      <c r="M14" s="77"/>
      <c r="N14" s="76" t="s">
        <v>1673</v>
      </c>
      <c r="O14" s="77"/>
      <c r="P14" s="20">
        <v>45598</v>
      </c>
      <c r="Q14" s="70">
        <f t="shared" ref="Q14:Q19" si="2">P14+1</f>
        <v>45599</v>
      </c>
      <c r="R14" s="98"/>
      <c r="S14" s="98"/>
      <c r="T14" s="98"/>
      <c r="U14" s="98"/>
      <c r="V14" s="98"/>
      <c r="W14" s="98"/>
      <c r="X14" s="98"/>
    </row>
    <row r="15" s="60" customFormat="1" ht="14.1" customHeight="1" spans="1:24">
      <c r="A15" s="27" t="s">
        <v>361</v>
      </c>
      <c r="B15" s="78" t="s">
        <v>1491</v>
      </c>
      <c r="C15" s="76" t="s">
        <v>1672</v>
      </c>
      <c r="D15" s="77"/>
      <c r="E15" s="76" t="s">
        <v>1673</v>
      </c>
      <c r="F15" s="77"/>
      <c r="G15" s="20">
        <v>45598</v>
      </c>
      <c r="H15" s="70">
        <f t="shared" si="1"/>
        <v>45599</v>
      </c>
      <c r="I15" s="20">
        <f>H15+4</f>
        <v>45603</v>
      </c>
      <c r="J15" s="83">
        <f t="shared" si="0"/>
        <v>45604</v>
      </c>
      <c r="K15" s="78" t="s">
        <v>1492</v>
      </c>
      <c r="L15" s="76" t="s">
        <v>1674</v>
      </c>
      <c r="M15" s="77"/>
      <c r="N15" s="76" t="s">
        <v>1675</v>
      </c>
      <c r="O15" s="77"/>
      <c r="P15" s="191" t="s">
        <v>1649</v>
      </c>
      <c r="Q15" s="192" t="s">
        <v>1676</v>
      </c>
      <c r="R15" s="98"/>
      <c r="S15" s="98"/>
      <c r="T15" s="98"/>
      <c r="U15" s="98"/>
      <c r="V15" s="98"/>
      <c r="W15" s="98"/>
      <c r="X15" s="98"/>
    </row>
    <row r="16" s="60" customFormat="1" ht="14.1" customHeight="1" spans="1:24">
      <c r="A16" s="27" t="s">
        <v>361</v>
      </c>
      <c r="B16" s="78" t="s">
        <v>1494</v>
      </c>
      <c r="C16" s="76" t="s">
        <v>1674</v>
      </c>
      <c r="D16" s="77"/>
      <c r="E16" s="76" t="s">
        <v>1675</v>
      </c>
      <c r="F16" s="77"/>
      <c r="G16" s="191" t="s">
        <v>1649</v>
      </c>
      <c r="H16" s="192" t="s">
        <v>1676</v>
      </c>
      <c r="I16" s="20">
        <v>45626</v>
      </c>
      <c r="J16" s="83">
        <f t="shared" si="0"/>
        <v>45627</v>
      </c>
      <c r="K16" s="78" t="s">
        <v>1495</v>
      </c>
      <c r="L16" s="76" t="s">
        <v>1677</v>
      </c>
      <c r="M16" s="77"/>
      <c r="N16" s="76" t="s">
        <v>1678</v>
      </c>
      <c r="O16" s="77"/>
      <c r="P16" s="20">
        <v>45634</v>
      </c>
      <c r="Q16" s="70">
        <f t="shared" si="2"/>
        <v>45635</v>
      </c>
      <c r="R16" s="98"/>
      <c r="S16" s="98"/>
      <c r="T16" s="98"/>
      <c r="U16" s="98"/>
      <c r="V16" s="98"/>
      <c r="W16" s="98"/>
      <c r="X16" s="98"/>
    </row>
    <row r="17" s="60" customFormat="1" ht="14.1" customHeight="1" spans="1:24">
      <c r="A17" s="27" t="s">
        <v>361</v>
      </c>
      <c r="B17" s="78" t="s">
        <v>1496</v>
      </c>
      <c r="C17" s="76" t="s">
        <v>1677</v>
      </c>
      <c r="D17" s="77"/>
      <c r="E17" s="76" t="s">
        <v>1679</v>
      </c>
      <c r="F17" s="77"/>
      <c r="G17" s="20">
        <v>45635</v>
      </c>
      <c r="H17" s="70">
        <f t="shared" ref="H17:H19" si="3">G17+1</f>
        <v>45636</v>
      </c>
      <c r="I17" s="20">
        <f>H17+3</f>
        <v>45639</v>
      </c>
      <c r="J17" s="83">
        <f t="shared" si="0"/>
        <v>45640</v>
      </c>
      <c r="K17" s="78" t="s">
        <v>1034</v>
      </c>
      <c r="L17" s="104" t="s">
        <v>477</v>
      </c>
      <c r="M17" s="105"/>
      <c r="N17" s="104" t="s">
        <v>478</v>
      </c>
      <c r="O17" s="105"/>
      <c r="P17" s="76" t="s">
        <v>1680</v>
      </c>
      <c r="Q17" s="77"/>
      <c r="R17" s="98"/>
      <c r="S17" s="98"/>
      <c r="T17" s="98"/>
      <c r="U17" s="98"/>
      <c r="V17" s="98"/>
      <c r="W17" s="98"/>
      <c r="X17" s="98"/>
    </row>
    <row r="18" s="60" customFormat="1" ht="14.1" customHeight="1" spans="1:24">
      <c r="A18" s="27" t="s">
        <v>361</v>
      </c>
      <c r="B18" s="78" t="s">
        <v>1499</v>
      </c>
      <c r="C18" s="76" t="s">
        <v>479</v>
      </c>
      <c r="D18" s="77"/>
      <c r="E18" s="76" t="s">
        <v>1681</v>
      </c>
      <c r="F18" s="77"/>
      <c r="G18" s="20">
        <v>45658</v>
      </c>
      <c r="H18" s="70">
        <f t="shared" si="3"/>
        <v>45659</v>
      </c>
      <c r="I18" s="20">
        <f>H18+4</f>
        <v>45663</v>
      </c>
      <c r="J18" s="83">
        <f t="shared" si="0"/>
        <v>45664</v>
      </c>
      <c r="K18" s="78" t="s">
        <v>1500</v>
      </c>
      <c r="L18" s="76" t="s">
        <v>1682</v>
      </c>
      <c r="M18" s="77"/>
      <c r="N18" s="76" t="s">
        <v>1683</v>
      </c>
      <c r="O18" s="77"/>
      <c r="P18" s="20">
        <v>45670</v>
      </c>
      <c r="Q18" s="70">
        <f t="shared" si="2"/>
        <v>45671</v>
      </c>
      <c r="R18" s="98"/>
      <c r="S18" s="98"/>
      <c r="T18" s="98"/>
      <c r="U18" s="98"/>
      <c r="V18" s="98"/>
      <c r="W18" s="98"/>
      <c r="X18" s="98"/>
    </row>
    <row r="19" s="60" customFormat="1" ht="14.1" customHeight="1" spans="1:24">
      <c r="A19" s="27" t="s">
        <v>361</v>
      </c>
      <c r="B19" s="111" t="s">
        <v>1514</v>
      </c>
      <c r="C19" s="76" t="s">
        <v>1682</v>
      </c>
      <c r="D19" s="77"/>
      <c r="E19" s="76" t="s">
        <v>1683</v>
      </c>
      <c r="F19" s="77"/>
      <c r="G19" s="20">
        <v>45670</v>
      </c>
      <c r="H19" s="70">
        <f t="shared" si="3"/>
        <v>45671</v>
      </c>
      <c r="I19" s="20">
        <f>H19+4</f>
        <v>45675</v>
      </c>
      <c r="J19" s="83">
        <f t="shared" si="0"/>
        <v>45676</v>
      </c>
      <c r="K19" s="111" t="s">
        <v>1515</v>
      </c>
      <c r="L19" s="76" t="s">
        <v>1684</v>
      </c>
      <c r="M19" s="77"/>
      <c r="N19" s="76" t="s">
        <v>1685</v>
      </c>
      <c r="O19" s="77"/>
      <c r="P19" s="20">
        <v>45682</v>
      </c>
      <c r="Q19" s="70">
        <f t="shared" si="2"/>
        <v>45683</v>
      </c>
      <c r="R19" s="98"/>
      <c r="S19" s="98"/>
      <c r="T19" s="98"/>
      <c r="U19" s="98"/>
      <c r="V19" s="98"/>
      <c r="W19" s="98"/>
      <c r="X19" s="98"/>
    </row>
    <row r="20" ht="15" customHeight="1"/>
    <row r="21" ht="15" customHeight="1" spans="1:14">
      <c r="A21" s="90" t="s">
        <v>231</v>
      </c>
      <c r="B21" s="91" t="s">
        <v>1686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6.5" customHeight="1" spans="1:14">
      <c r="A22" s="35" t="s">
        <v>279</v>
      </c>
      <c r="B22" s="92" t="s">
        <v>1687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ht="15" customHeight="1" spans="1:14">
      <c r="A23" s="35" t="s">
        <v>235</v>
      </c>
      <c r="B23" s="93" t="s">
        <v>281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</row>
    <row r="24" ht="15" customHeight="1" spans="1:14">
      <c r="A24" s="94" t="s">
        <v>1642</v>
      </c>
      <c r="B24" s="93" t="s">
        <v>1643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</row>
    <row r="25" ht="16.5" spans="1:14">
      <c r="A25" s="94" t="s">
        <v>578</v>
      </c>
      <c r="B25" s="93" t="s">
        <v>1640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</row>
  </sheetData>
  <mergeCells count="76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L10:M10"/>
    <mergeCell ref="N10:O10"/>
    <mergeCell ref="P10:Q10"/>
    <mergeCell ref="C11:D11"/>
    <mergeCell ref="E11:F11"/>
    <mergeCell ref="L11:M11"/>
    <mergeCell ref="N11:O11"/>
    <mergeCell ref="P11:Q11"/>
    <mergeCell ref="C12:D12"/>
    <mergeCell ref="E12:F12"/>
    <mergeCell ref="L12:M12"/>
    <mergeCell ref="C13:D13"/>
    <mergeCell ref="E13:F13"/>
    <mergeCell ref="L13:M13"/>
    <mergeCell ref="N13:O13"/>
    <mergeCell ref="P13:Q13"/>
    <mergeCell ref="E14:F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C17:D17"/>
    <mergeCell ref="E17:F17"/>
    <mergeCell ref="L17:M17"/>
    <mergeCell ref="N17:O17"/>
    <mergeCell ref="P17:Q17"/>
    <mergeCell ref="C18:D18"/>
    <mergeCell ref="E18:F18"/>
    <mergeCell ref="L18:M18"/>
    <mergeCell ref="N18:O18"/>
    <mergeCell ref="C19:D19"/>
    <mergeCell ref="E19:F19"/>
    <mergeCell ref="L19:M19"/>
    <mergeCell ref="N19:O19"/>
    <mergeCell ref="B21:N21"/>
    <mergeCell ref="B22:N22"/>
    <mergeCell ref="B23:N23"/>
    <mergeCell ref="B24:N24"/>
    <mergeCell ref="B25:N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65"/>
  <sheetViews>
    <sheetView topLeftCell="A2" workbookViewId="0">
      <selection activeCell="O70" sqref="O70"/>
    </sheetView>
  </sheetViews>
  <sheetFormatPr defaultColWidth="8.625" defaultRowHeight="14.25"/>
  <cols>
    <col min="1" max="1" width="14.375" style="60" customWidth="1"/>
    <col min="2" max="5" width="8.625" style="60" customWidth="1"/>
    <col min="6" max="6" width="7.875" style="60" customWidth="1"/>
    <col min="7" max="7" width="8.625" style="60" customWidth="1"/>
    <col min="8" max="8" width="8" style="60" customWidth="1"/>
    <col min="9" max="12" width="8.625" style="60" customWidth="1"/>
    <col min="13" max="13" width="8" style="60" customWidth="1"/>
    <col min="14" max="14" width="7.375" style="60" customWidth="1"/>
    <col min="15" max="15" width="7.125" style="60" customWidth="1"/>
    <col min="16" max="16" width="7.875" style="60" customWidth="1"/>
    <col min="17" max="17" width="7.625" style="60" customWidth="1"/>
    <col min="18" max="18" width="7.125" style="60" customWidth="1"/>
    <col min="19" max="19" width="7.75" style="60" customWidth="1"/>
    <col min="20" max="20" width="8" style="60" customWidth="1"/>
    <col min="21" max="21" width="7.625" style="60" customWidth="1"/>
    <col min="22" max="22" width="7.75" style="60" customWidth="1"/>
    <col min="23" max="23" width="11.5" style="60" customWidth="1"/>
    <col min="24" max="16384" width="8.625" style="60"/>
  </cols>
  <sheetData>
    <row r="1" customFormat="1" ht="44.4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customFormat="1" ht="15.75" spans="1:24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</row>
    <row r="4" customFormat="1" hidden="1" spans="1:13">
      <c r="A4" s="6" t="s">
        <v>1688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5" hidden="1" customHeight="1" spans="1:13">
      <c r="A5" s="8" t="s">
        <v>4</v>
      </c>
      <c r="B5" s="8" t="s">
        <v>5</v>
      </c>
      <c r="C5" s="149" t="s">
        <v>601</v>
      </c>
      <c r="D5" s="150"/>
      <c r="E5" s="47" t="s">
        <v>288</v>
      </c>
      <c r="F5" s="48"/>
      <c r="G5" s="47" t="s">
        <v>1526</v>
      </c>
      <c r="H5" s="48"/>
      <c r="I5" s="10" t="s">
        <v>5</v>
      </c>
      <c r="J5" s="149" t="s">
        <v>601</v>
      </c>
      <c r="K5" s="150"/>
      <c r="L5" s="47" t="s">
        <v>288</v>
      </c>
      <c r="M5" s="48"/>
    </row>
    <row r="6" ht="15" hidden="1" customHeight="1" spans="1:13">
      <c r="A6" s="9" t="s">
        <v>13</v>
      </c>
      <c r="B6" s="9" t="s">
        <v>14</v>
      </c>
      <c r="C6" s="14" t="s">
        <v>1689</v>
      </c>
      <c r="D6" s="15"/>
      <c r="E6" s="11" t="s">
        <v>1690</v>
      </c>
      <c r="F6" s="12"/>
      <c r="G6" s="11" t="s">
        <v>1691</v>
      </c>
      <c r="H6" s="12"/>
      <c r="I6" s="9" t="s">
        <v>14</v>
      </c>
      <c r="J6" s="14" t="s">
        <v>1689</v>
      </c>
      <c r="K6" s="15"/>
      <c r="L6" s="11" t="s">
        <v>1690</v>
      </c>
      <c r="M6" s="12"/>
    </row>
    <row r="7" ht="15" hidden="1" customHeight="1" spans="1:13">
      <c r="A7" s="13"/>
      <c r="B7" s="66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14" t="s">
        <v>22</v>
      </c>
      <c r="M7" s="15"/>
    </row>
    <row r="8" ht="26.1" hidden="1" customHeight="1" spans="1:13">
      <c r="A8" s="13"/>
      <c r="B8" s="151"/>
      <c r="C8" s="16" t="s">
        <v>1692</v>
      </c>
      <c r="D8" s="16" t="s">
        <v>1693</v>
      </c>
      <c r="E8" s="16" t="s">
        <v>1694</v>
      </c>
      <c r="F8" s="16" t="s">
        <v>1695</v>
      </c>
      <c r="G8" s="16" t="s">
        <v>1696</v>
      </c>
      <c r="H8" s="16" t="s">
        <v>1697</v>
      </c>
      <c r="I8" s="13"/>
      <c r="J8" s="16" t="s">
        <v>1692</v>
      </c>
      <c r="K8" s="16" t="s">
        <v>1693</v>
      </c>
      <c r="L8" s="16" t="s">
        <v>1694</v>
      </c>
      <c r="M8" s="16" t="s">
        <v>1695</v>
      </c>
    </row>
    <row r="9" ht="15" hidden="1" customHeight="1" spans="1:13">
      <c r="A9" s="67" t="s">
        <v>318</v>
      </c>
      <c r="B9" s="152" t="s">
        <v>1698</v>
      </c>
      <c r="C9" s="69">
        <v>45241</v>
      </c>
      <c r="D9" s="69">
        <f t="shared" ref="D9:H9" si="0">C9+1</f>
        <v>45242</v>
      </c>
      <c r="E9" s="69">
        <f t="shared" si="0"/>
        <v>45243</v>
      </c>
      <c r="F9" s="69">
        <f t="shared" ref="F9:F13" si="1">E9</f>
        <v>45243</v>
      </c>
      <c r="G9" s="69">
        <f t="shared" ref="G9:G15" si="2">F9+2</f>
        <v>45245</v>
      </c>
      <c r="H9" s="69">
        <f t="shared" si="0"/>
        <v>45246</v>
      </c>
      <c r="I9" s="152" t="s">
        <v>1699</v>
      </c>
      <c r="J9" s="119" t="s">
        <v>1700</v>
      </c>
      <c r="K9" s="69">
        <v>45263</v>
      </c>
      <c r="L9" s="69">
        <f>K9+1</f>
        <v>45264</v>
      </c>
      <c r="M9" s="69">
        <f t="shared" ref="M9:M15" si="3">L9</f>
        <v>45264</v>
      </c>
    </row>
    <row r="10" ht="15" hidden="1" customHeight="1" spans="1:13">
      <c r="A10" s="153" t="s">
        <v>1612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75"/>
    </row>
    <row r="11" ht="15" hidden="1" customHeight="1" spans="1:13">
      <c r="A11" s="67" t="s">
        <v>318</v>
      </c>
      <c r="B11" s="155" t="s">
        <v>1701</v>
      </c>
      <c r="C11" s="119" t="s">
        <v>1702</v>
      </c>
      <c r="D11" s="69">
        <v>45269</v>
      </c>
      <c r="E11" s="69">
        <f t="shared" ref="E11:H11" si="4">D11+1</f>
        <v>45270</v>
      </c>
      <c r="F11" s="69">
        <f t="shared" si="1"/>
        <v>45270</v>
      </c>
      <c r="G11" s="69">
        <v>45273</v>
      </c>
      <c r="H11" s="69">
        <f t="shared" si="4"/>
        <v>45274</v>
      </c>
      <c r="I11" s="176" t="s">
        <v>1703</v>
      </c>
      <c r="J11" s="119" t="s">
        <v>320</v>
      </c>
      <c r="K11" s="106" t="s">
        <v>321</v>
      </c>
      <c r="L11" s="69">
        <v>45284</v>
      </c>
      <c r="M11" s="69">
        <f t="shared" si="3"/>
        <v>45284</v>
      </c>
    </row>
    <row r="12" ht="15" hidden="1" customHeight="1" spans="1:13">
      <c r="A12" s="153" t="s">
        <v>1612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75"/>
    </row>
    <row r="13" ht="15" hidden="1" customHeight="1" spans="1:13">
      <c r="A13" s="156" t="s">
        <v>352</v>
      </c>
      <c r="B13" s="156" t="s">
        <v>1557</v>
      </c>
      <c r="C13" s="157" t="s">
        <v>39</v>
      </c>
      <c r="D13" s="157" t="s">
        <v>39</v>
      </c>
      <c r="E13" s="69">
        <v>45285</v>
      </c>
      <c r="F13" s="69">
        <f t="shared" si="1"/>
        <v>45285</v>
      </c>
      <c r="G13" s="69">
        <f t="shared" si="2"/>
        <v>45287</v>
      </c>
      <c r="H13" s="106" t="s">
        <v>1704</v>
      </c>
      <c r="I13" s="177" t="s">
        <v>277</v>
      </c>
      <c r="J13" s="69"/>
      <c r="K13" s="69"/>
      <c r="L13" s="69"/>
      <c r="M13" s="69"/>
    </row>
    <row r="14" ht="15" hidden="1" customHeight="1" spans="1:13">
      <c r="A14" s="67" t="s">
        <v>318</v>
      </c>
      <c r="B14" s="155" t="s">
        <v>879</v>
      </c>
      <c r="C14" s="69">
        <v>45301</v>
      </c>
      <c r="D14" s="69">
        <v>45301</v>
      </c>
      <c r="E14" s="69">
        <v>45303</v>
      </c>
      <c r="F14" s="69">
        <v>45304</v>
      </c>
      <c r="G14" s="69">
        <f t="shared" si="2"/>
        <v>45306</v>
      </c>
      <c r="H14" s="69">
        <v>45308</v>
      </c>
      <c r="I14" s="176" t="s">
        <v>841</v>
      </c>
      <c r="J14" s="69">
        <v>45311</v>
      </c>
      <c r="K14" s="69">
        <f t="shared" ref="K14:K15" si="5">J14+1</f>
        <v>45312</v>
      </c>
      <c r="L14" s="69">
        <f t="shared" ref="L14:L15" si="6">K14+1</f>
        <v>45313</v>
      </c>
      <c r="M14" s="69">
        <f t="shared" si="3"/>
        <v>45313</v>
      </c>
    </row>
    <row r="15" ht="15" hidden="1" customHeight="1" spans="1:13">
      <c r="A15" s="67" t="s">
        <v>318</v>
      </c>
      <c r="B15" s="155" t="s">
        <v>1453</v>
      </c>
      <c r="C15" s="69">
        <v>45311</v>
      </c>
      <c r="D15" s="69">
        <f>C15+1</f>
        <v>45312</v>
      </c>
      <c r="E15" s="69">
        <f>D15+1</f>
        <v>45313</v>
      </c>
      <c r="F15" s="69">
        <f>E15</f>
        <v>45313</v>
      </c>
      <c r="G15" s="69">
        <f t="shared" si="2"/>
        <v>45315</v>
      </c>
      <c r="H15" s="69">
        <f>G15+2</f>
        <v>45317</v>
      </c>
      <c r="I15" s="176" t="s">
        <v>842</v>
      </c>
      <c r="J15" s="69">
        <v>45320</v>
      </c>
      <c r="K15" s="69">
        <f t="shared" si="5"/>
        <v>45321</v>
      </c>
      <c r="L15" s="69">
        <f t="shared" si="6"/>
        <v>45322</v>
      </c>
      <c r="M15" s="69">
        <f t="shared" si="3"/>
        <v>45322</v>
      </c>
    </row>
    <row r="16" ht="15" hidden="1" customHeight="1" spans="1:13">
      <c r="A16" s="67" t="s">
        <v>318</v>
      </c>
      <c r="B16" s="155" t="s">
        <v>1455</v>
      </c>
      <c r="C16" s="69">
        <v>45320</v>
      </c>
      <c r="D16" s="69">
        <f t="shared" ref="D16:H16" si="7">C16+1</f>
        <v>45321</v>
      </c>
      <c r="E16" s="69">
        <f t="shared" si="7"/>
        <v>45322</v>
      </c>
      <c r="F16" s="69">
        <f>E16</f>
        <v>45322</v>
      </c>
      <c r="G16" s="69">
        <f>F16+3</f>
        <v>45325</v>
      </c>
      <c r="H16" s="69">
        <f t="shared" si="7"/>
        <v>45326</v>
      </c>
      <c r="I16" s="176" t="s">
        <v>843</v>
      </c>
      <c r="J16" s="21" t="s">
        <v>1705</v>
      </c>
      <c r="K16" s="44"/>
      <c r="L16" s="178" t="s">
        <v>277</v>
      </c>
      <c r="M16" s="179"/>
    </row>
    <row r="17" ht="15" hidden="1" customHeight="1" spans="1:13">
      <c r="A17" s="67" t="s">
        <v>318</v>
      </c>
      <c r="B17" s="155" t="s">
        <v>1456</v>
      </c>
      <c r="C17" s="158" t="s">
        <v>70</v>
      </c>
      <c r="D17" s="159"/>
      <c r="E17" s="159"/>
      <c r="F17" s="159"/>
      <c r="G17" s="159"/>
      <c r="H17" s="160"/>
      <c r="I17" s="176" t="s">
        <v>844</v>
      </c>
      <c r="J17" s="158" t="s">
        <v>70</v>
      </c>
      <c r="K17" s="159"/>
      <c r="L17" s="159"/>
      <c r="M17" s="160"/>
    </row>
    <row r="18" ht="15" hidden="1" customHeight="1" spans="1:13">
      <c r="A18" s="67" t="s">
        <v>318</v>
      </c>
      <c r="B18" s="155" t="s">
        <v>1457</v>
      </c>
      <c r="C18" s="158" t="s">
        <v>70</v>
      </c>
      <c r="D18" s="159"/>
      <c r="E18" s="159"/>
      <c r="F18" s="159"/>
      <c r="G18" s="159"/>
      <c r="H18" s="160"/>
      <c r="I18" s="176" t="s">
        <v>847</v>
      </c>
      <c r="J18" s="158" t="s">
        <v>70</v>
      </c>
      <c r="K18" s="159"/>
      <c r="L18" s="159"/>
      <c r="M18" s="160"/>
    </row>
    <row r="19" ht="15" hidden="1" customHeight="1" spans="1:13">
      <c r="A19" s="67" t="s">
        <v>318</v>
      </c>
      <c r="B19" s="155" t="s">
        <v>1459</v>
      </c>
      <c r="C19" s="158" t="s">
        <v>70</v>
      </c>
      <c r="D19" s="159"/>
      <c r="E19" s="159"/>
      <c r="F19" s="159"/>
      <c r="G19" s="159"/>
      <c r="H19" s="160"/>
      <c r="I19" s="176" t="s">
        <v>849</v>
      </c>
      <c r="J19" s="158" t="s">
        <v>70</v>
      </c>
      <c r="K19" s="159"/>
      <c r="L19" s="159"/>
      <c r="M19" s="160"/>
    </row>
    <row r="20" ht="15" hidden="1" customHeight="1" spans="1:13">
      <c r="A20" s="67" t="s">
        <v>318</v>
      </c>
      <c r="B20" s="155" t="s">
        <v>1460</v>
      </c>
      <c r="C20" s="158" t="s">
        <v>70</v>
      </c>
      <c r="D20" s="159"/>
      <c r="E20" s="159"/>
      <c r="F20" s="159"/>
      <c r="G20" s="159"/>
      <c r="H20" s="160"/>
      <c r="I20" s="176" t="s">
        <v>851</v>
      </c>
      <c r="J20" s="158" t="s">
        <v>70</v>
      </c>
      <c r="K20" s="159"/>
      <c r="L20" s="159"/>
      <c r="M20" s="160"/>
    </row>
    <row r="21" ht="15" hidden="1" customHeight="1" spans="1:13">
      <c r="A21" s="84" t="s">
        <v>357</v>
      </c>
      <c r="B21" s="84" t="s">
        <v>1456</v>
      </c>
      <c r="C21" s="21" t="s">
        <v>1569</v>
      </c>
      <c r="D21" s="44"/>
      <c r="E21" s="21" t="s">
        <v>1570</v>
      </c>
      <c r="F21" s="44"/>
      <c r="G21" s="69">
        <v>45357</v>
      </c>
      <c r="H21" s="69">
        <f>G21+1</f>
        <v>45358</v>
      </c>
      <c r="I21" s="177" t="s">
        <v>844</v>
      </c>
      <c r="J21" s="158" t="s">
        <v>70</v>
      </c>
      <c r="K21" s="159"/>
      <c r="L21" s="159"/>
      <c r="M21" s="160"/>
    </row>
    <row r="22" ht="15" hidden="1" customHeight="1" spans="1:13">
      <c r="A22" s="27" t="s">
        <v>361</v>
      </c>
      <c r="B22" s="155" t="s">
        <v>1461</v>
      </c>
      <c r="C22" s="69">
        <v>45362</v>
      </c>
      <c r="D22" s="69">
        <f>C22</f>
        <v>45362</v>
      </c>
      <c r="E22" s="69">
        <f t="shared" ref="E22:H22" si="8">D22+1</f>
        <v>45363</v>
      </c>
      <c r="F22" s="69">
        <f>E22</f>
        <v>45363</v>
      </c>
      <c r="G22" s="69">
        <v>45364</v>
      </c>
      <c r="H22" s="69">
        <f t="shared" si="8"/>
        <v>45365</v>
      </c>
      <c r="I22" s="176" t="s">
        <v>852</v>
      </c>
      <c r="J22" s="69">
        <v>45370</v>
      </c>
      <c r="K22" s="69">
        <f>J22+1</f>
        <v>45371</v>
      </c>
      <c r="L22" s="69">
        <f>K22+1</f>
        <v>45372</v>
      </c>
      <c r="M22" s="69">
        <f>L22</f>
        <v>45372</v>
      </c>
    </row>
    <row r="23" ht="15" hidden="1" customHeight="1" spans="1:13">
      <c r="A23" s="27" t="s">
        <v>361</v>
      </c>
      <c r="B23" s="155" t="s">
        <v>1462</v>
      </c>
      <c r="C23" s="69">
        <v>45370</v>
      </c>
      <c r="D23" s="69">
        <f t="shared" ref="D23:H23" si="9">C23+1</f>
        <v>45371</v>
      </c>
      <c r="E23" s="69">
        <f t="shared" si="9"/>
        <v>45372</v>
      </c>
      <c r="F23" s="69">
        <f>E23</f>
        <v>45372</v>
      </c>
      <c r="G23" s="69">
        <f>F23+2</f>
        <v>45374</v>
      </c>
      <c r="H23" s="69">
        <f t="shared" si="9"/>
        <v>45375</v>
      </c>
      <c r="I23" s="176" t="s">
        <v>854</v>
      </c>
      <c r="J23" s="21" t="s">
        <v>372</v>
      </c>
      <c r="K23" s="44"/>
      <c r="L23" s="21" t="s">
        <v>373</v>
      </c>
      <c r="M23" s="44"/>
    </row>
    <row r="24" ht="15" hidden="1" customHeight="1" spans="1:13">
      <c r="A24" s="84" t="s">
        <v>357</v>
      </c>
      <c r="B24" s="84" t="s">
        <v>1459</v>
      </c>
      <c r="C24" s="86" t="s">
        <v>70</v>
      </c>
      <c r="D24" s="87"/>
      <c r="E24" s="87"/>
      <c r="F24" s="87"/>
      <c r="G24" s="87"/>
      <c r="H24" s="113"/>
      <c r="I24" s="177" t="s">
        <v>849</v>
      </c>
      <c r="J24" s="21" t="s">
        <v>70</v>
      </c>
      <c r="K24" s="22"/>
      <c r="L24" s="22"/>
      <c r="M24" s="44"/>
    </row>
    <row r="25" ht="15" hidden="1" customHeight="1" spans="1:13">
      <c r="A25" s="153" t="s">
        <v>70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75"/>
    </row>
    <row r="26" customFormat="1" hidden="1" spans="1:13">
      <c r="A26" s="6" t="s">
        <v>1688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5" hidden="1" customHeight="1" spans="1:13">
      <c r="A27" s="8" t="s">
        <v>4</v>
      </c>
      <c r="B27" s="8" t="s">
        <v>5</v>
      </c>
      <c r="C27" s="149" t="s">
        <v>601</v>
      </c>
      <c r="D27" s="150"/>
      <c r="E27" s="47" t="s">
        <v>288</v>
      </c>
      <c r="F27" s="48"/>
      <c r="G27" s="47" t="s">
        <v>1526</v>
      </c>
      <c r="H27" s="48"/>
      <c r="I27" s="10" t="s">
        <v>5</v>
      </c>
      <c r="J27" s="149" t="s">
        <v>601</v>
      </c>
      <c r="K27" s="150"/>
      <c r="L27" s="47" t="s">
        <v>288</v>
      </c>
      <c r="M27" s="48"/>
    </row>
    <row r="28" ht="15" hidden="1" customHeight="1" spans="1:13">
      <c r="A28" s="9" t="s">
        <v>13</v>
      </c>
      <c r="B28" s="9" t="s">
        <v>14</v>
      </c>
      <c r="C28" s="14" t="s">
        <v>1689</v>
      </c>
      <c r="D28" s="15"/>
      <c r="E28" s="11" t="s">
        <v>1690</v>
      </c>
      <c r="F28" s="12"/>
      <c r="G28" s="11" t="s">
        <v>1691</v>
      </c>
      <c r="H28" s="12"/>
      <c r="I28" s="9" t="s">
        <v>14</v>
      </c>
      <c r="J28" s="14" t="s">
        <v>1689</v>
      </c>
      <c r="K28" s="15"/>
      <c r="L28" s="11" t="s">
        <v>1690</v>
      </c>
      <c r="M28" s="12"/>
    </row>
    <row r="29" ht="15" hidden="1" customHeight="1" spans="1:13">
      <c r="A29" s="13"/>
      <c r="B29" s="66"/>
      <c r="C29" s="14" t="s">
        <v>22</v>
      </c>
      <c r="D29" s="15"/>
      <c r="E29" s="14" t="s">
        <v>22</v>
      </c>
      <c r="F29" s="15"/>
      <c r="G29" s="14" t="s">
        <v>22</v>
      </c>
      <c r="H29" s="15"/>
      <c r="I29" s="9"/>
      <c r="J29" s="14" t="s">
        <v>22</v>
      </c>
      <c r="K29" s="15"/>
      <c r="L29" s="14" t="s">
        <v>22</v>
      </c>
      <c r="M29" s="15"/>
    </row>
    <row r="30" ht="26.1" hidden="1" customHeight="1" spans="1:13">
      <c r="A30" s="13"/>
      <c r="B30" s="151"/>
      <c r="C30" s="16" t="s">
        <v>1706</v>
      </c>
      <c r="D30" s="16" t="s">
        <v>1707</v>
      </c>
      <c r="E30" s="16" t="s">
        <v>1530</v>
      </c>
      <c r="F30" s="16" t="s">
        <v>1708</v>
      </c>
      <c r="G30" s="16" t="s">
        <v>1709</v>
      </c>
      <c r="H30" s="16" t="s">
        <v>1710</v>
      </c>
      <c r="I30" s="13"/>
      <c r="J30" s="16" t="s">
        <v>1706</v>
      </c>
      <c r="K30" s="16" t="s">
        <v>1707</v>
      </c>
      <c r="L30" s="16" t="s">
        <v>1530</v>
      </c>
      <c r="M30" s="16" t="s">
        <v>1708</v>
      </c>
    </row>
    <row r="31" ht="15" hidden="1" customHeight="1" spans="1:13">
      <c r="A31" s="27" t="s">
        <v>326</v>
      </c>
      <c r="B31" s="155" t="s">
        <v>870</v>
      </c>
      <c r="C31" s="69">
        <v>45406</v>
      </c>
      <c r="D31" s="69">
        <f>C31</f>
        <v>45406</v>
      </c>
      <c r="E31" s="69">
        <f t="shared" ref="E31:F33" si="10">D31+1</f>
        <v>45407</v>
      </c>
      <c r="F31" s="69">
        <f t="shared" si="10"/>
        <v>45408</v>
      </c>
      <c r="G31" s="69">
        <v>45410</v>
      </c>
      <c r="H31" s="69">
        <f>G31+1</f>
        <v>45411</v>
      </c>
      <c r="I31" s="176" t="s">
        <v>872</v>
      </c>
      <c r="J31" s="69">
        <v>45413</v>
      </c>
      <c r="K31" s="69">
        <f>J31</f>
        <v>45413</v>
      </c>
      <c r="L31" s="69">
        <f>K31+1</f>
        <v>45414</v>
      </c>
      <c r="M31" s="69">
        <f>L31+1</f>
        <v>45415</v>
      </c>
    </row>
    <row r="32" ht="15" hidden="1" customHeight="1" spans="1:13">
      <c r="A32" s="27" t="s">
        <v>326</v>
      </c>
      <c r="B32" s="155" t="s">
        <v>875</v>
      </c>
      <c r="C32" s="69">
        <v>45413</v>
      </c>
      <c r="D32" s="69">
        <f>C32</f>
        <v>45413</v>
      </c>
      <c r="E32" s="69">
        <f t="shared" si="10"/>
        <v>45414</v>
      </c>
      <c r="F32" s="69">
        <f t="shared" si="10"/>
        <v>45415</v>
      </c>
      <c r="G32" s="69">
        <v>45417</v>
      </c>
      <c r="H32" s="69">
        <f>G32+1</f>
        <v>45418</v>
      </c>
      <c r="I32" s="176" t="s">
        <v>846</v>
      </c>
      <c r="J32" s="69">
        <f>H32+2</f>
        <v>45420</v>
      </c>
      <c r="K32" s="69">
        <f>J32</f>
        <v>45420</v>
      </c>
      <c r="L32" s="69">
        <f>K32+1</f>
        <v>45421</v>
      </c>
      <c r="M32" s="69">
        <f>L32+1</f>
        <v>45422</v>
      </c>
    </row>
    <row r="33" ht="15" hidden="1" customHeight="1" spans="1:13">
      <c r="A33" s="27" t="s">
        <v>326</v>
      </c>
      <c r="B33" s="155" t="s">
        <v>882</v>
      </c>
      <c r="C33" s="69">
        <v>45420</v>
      </c>
      <c r="D33" s="69">
        <f>C33</f>
        <v>45420</v>
      </c>
      <c r="E33" s="69">
        <f t="shared" si="10"/>
        <v>45421</v>
      </c>
      <c r="F33" s="69">
        <f t="shared" si="10"/>
        <v>45422</v>
      </c>
      <c r="G33" s="69">
        <f>F33+2</f>
        <v>45424</v>
      </c>
      <c r="H33" s="69">
        <f>G33+1</f>
        <v>45425</v>
      </c>
      <c r="I33" s="176" t="s">
        <v>848</v>
      </c>
      <c r="J33" s="71" t="s">
        <v>390</v>
      </c>
      <c r="K33" s="71" t="s">
        <v>745</v>
      </c>
      <c r="L33" s="104" t="s">
        <v>1711</v>
      </c>
      <c r="M33" s="105"/>
    </row>
    <row r="34" customFormat="1" spans="1:17">
      <c r="A34" s="6" t="s">
        <v>1712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ht="15" customHeight="1" spans="1:17">
      <c r="A35" s="8" t="s">
        <v>4</v>
      </c>
      <c r="B35" s="8" t="s">
        <v>5</v>
      </c>
      <c r="C35" s="149" t="s">
        <v>1713</v>
      </c>
      <c r="D35" s="150"/>
      <c r="E35" s="149" t="s">
        <v>601</v>
      </c>
      <c r="F35" s="150"/>
      <c r="G35" s="47" t="s">
        <v>288</v>
      </c>
      <c r="H35" s="48"/>
      <c r="I35" s="47" t="s">
        <v>1526</v>
      </c>
      <c r="J35" s="48"/>
      <c r="K35" s="10" t="s">
        <v>5</v>
      </c>
      <c r="L35" s="149" t="s">
        <v>1713</v>
      </c>
      <c r="M35" s="150"/>
      <c r="N35" s="149" t="s">
        <v>601</v>
      </c>
      <c r="O35" s="150"/>
      <c r="P35" s="47" t="s">
        <v>288</v>
      </c>
      <c r="Q35" s="48"/>
    </row>
    <row r="36" ht="15" customHeight="1" spans="1:17">
      <c r="A36" s="9" t="s">
        <v>13</v>
      </c>
      <c r="B36" s="9" t="s">
        <v>14</v>
      </c>
      <c r="C36" s="14" t="s">
        <v>1714</v>
      </c>
      <c r="D36" s="15"/>
      <c r="E36" s="14" t="s">
        <v>1689</v>
      </c>
      <c r="F36" s="15"/>
      <c r="G36" s="11" t="s">
        <v>1690</v>
      </c>
      <c r="H36" s="12"/>
      <c r="I36" s="11" t="s">
        <v>1691</v>
      </c>
      <c r="J36" s="12"/>
      <c r="K36" s="9" t="s">
        <v>14</v>
      </c>
      <c r="L36" s="14" t="s">
        <v>1714</v>
      </c>
      <c r="M36" s="15"/>
      <c r="N36" s="14" t="s">
        <v>1689</v>
      </c>
      <c r="O36" s="15"/>
      <c r="P36" s="11" t="s">
        <v>1690</v>
      </c>
      <c r="Q36" s="12"/>
    </row>
    <row r="37" ht="15" customHeight="1" spans="1:17">
      <c r="A37" s="13"/>
      <c r="B37" s="66"/>
      <c r="C37" s="14" t="s">
        <v>22</v>
      </c>
      <c r="D37" s="15"/>
      <c r="E37" s="14" t="s">
        <v>22</v>
      </c>
      <c r="F37" s="15"/>
      <c r="G37" s="14" t="s">
        <v>22</v>
      </c>
      <c r="H37" s="15"/>
      <c r="I37" s="14" t="s">
        <v>22</v>
      </c>
      <c r="J37" s="15"/>
      <c r="K37" s="9"/>
      <c r="L37" s="14" t="s">
        <v>22</v>
      </c>
      <c r="M37" s="15"/>
      <c r="N37" s="14" t="s">
        <v>22</v>
      </c>
      <c r="O37" s="15"/>
      <c r="P37" s="14" t="s">
        <v>22</v>
      </c>
      <c r="Q37" s="15"/>
    </row>
    <row r="38" ht="26.1" customHeight="1" spans="1:17">
      <c r="A38" s="13"/>
      <c r="B38" s="151"/>
      <c r="C38" s="16" t="s">
        <v>1715</v>
      </c>
      <c r="D38" s="16" t="s">
        <v>1716</v>
      </c>
      <c r="E38" s="16" t="s">
        <v>1717</v>
      </c>
      <c r="F38" s="16" t="s">
        <v>1718</v>
      </c>
      <c r="G38" s="16" t="s">
        <v>1719</v>
      </c>
      <c r="H38" s="16" t="s">
        <v>1720</v>
      </c>
      <c r="I38" s="16" t="s">
        <v>1709</v>
      </c>
      <c r="J38" s="16" t="s">
        <v>1710</v>
      </c>
      <c r="K38" s="13"/>
      <c r="L38" s="16" t="s">
        <v>1715</v>
      </c>
      <c r="M38" s="16" t="s">
        <v>1716</v>
      </c>
      <c r="N38" s="16" t="s">
        <v>1717</v>
      </c>
      <c r="O38" s="16" t="s">
        <v>1718</v>
      </c>
      <c r="P38" s="16" t="s">
        <v>1719</v>
      </c>
      <c r="Q38" s="16" t="s">
        <v>1720</v>
      </c>
    </row>
    <row r="39" ht="15" hidden="1" customHeight="1" spans="1:17">
      <c r="A39" s="27" t="s">
        <v>410</v>
      </c>
      <c r="B39" s="155" t="s">
        <v>1470</v>
      </c>
      <c r="C39" s="104" t="s">
        <v>1721</v>
      </c>
      <c r="D39" s="105"/>
      <c r="E39" s="69">
        <v>45442</v>
      </c>
      <c r="F39" s="106" t="s">
        <v>387</v>
      </c>
      <c r="G39" s="69">
        <v>45446</v>
      </c>
      <c r="H39" s="69">
        <v>45447</v>
      </c>
      <c r="I39" s="69">
        <f>H39+2</f>
        <v>45449</v>
      </c>
      <c r="J39" s="69">
        <v>45450</v>
      </c>
      <c r="K39" s="176" t="s">
        <v>859</v>
      </c>
      <c r="L39" s="23" t="s">
        <v>39</v>
      </c>
      <c r="M39" s="23" t="s">
        <v>39</v>
      </c>
      <c r="N39" s="69">
        <v>45452</v>
      </c>
      <c r="O39" s="69">
        <f>N39+1</f>
        <v>45453</v>
      </c>
      <c r="P39" s="69">
        <f>O39</f>
        <v>45453</v>
      </c>
      <c r="Q39" s="69">
        <f t="shared" ref="Q39:Q43" si="11">P39+1</f>
        <v>45454</v>
      </c>
    </row>
    <row r="40" ht="15" hidden="1" customHeight="1" spans="1:17">
      <c r="A40" s="27" t="s">
        <v>410</v>
      </c>
      <c r="B40" s="155" t="s">
        <v>862</v>
      </c>
      <c r="C40" s="23" t="s">
        <v>39</v>
      </c>
      <c r="D40" s="23" t="s">
        <v>39</v>
      </c>
      <c r="E40" s="69">
        <v>45452</v>
      </c>
      <c r="F40" s="69">
        <f t="shared" ref="F40:J40" si="12">E40+1</f>
        <v>45453</v>
      </c>
      <c r="G40" s="69">
        <f>F40</f>
        <v>45453</v>
      </c>
      <c r="H40" s="69">
        <f t="shared" si="12"/>
        <v>45454</v>
      </c>
      <c r="I40" s="69">
        <f>H40+2</f>
        <v>45456</v>
      </c>
      <c r="J40" s="69">
        <f t="shared" si="12"/>
        <v>45457</v>
      </c>
      <c r="K40" s="176" t="s">
        <v>863</v>
      </c>
      <c r="L40" s="104" t="s">
        <v>1722</v>
      </c>
      <c r="M40" s="105"/>
      <c r="N40" s="104" t="s">
        <v>1723</v>
      </c>
      <c r="O40" s="105"/>
      <c r="P40" s="104" t="s">
        <v>1724</v>
      </c>
      <c r="Q40" s="105"/>
    </row>
    <row r="41" ht="15" hidden="1" customHeight="1" spans="1:17">
      <c r="A41" s="27" t="s">
        <v>1619</v>
      </c>
      <c r="B41" s="155" t="s">
        <v>873</v>
      </c>
      <c r="C41" s="104" t="s">
        <v>1725</v>
      </c>
      <c r="D41" s="105"/>
      <c r="E41" s="104" t="s">
        <v>1726</v>
      </c>
      <c r="F41" s="105"/>
      <c r="G41" s="69">
        <v>45465</v>
      </c>
      <c r="H41" s="69">
        <f t="shared" ref="H41:J41" si="13">G41+1</f>
        <v>45466</v>
      </c>
      <c r="I41" s="69">
        <v>45467</v>
      </c>
      <c r="J41" s="69">
        <f t="shared" si="13"/>
        <v>45468</v>
      </c>
      <c r="K41" s="176" t="s">
        <v>874</v>
      </c>
      <c r="L41" s="69">
        <v>45481</v>
      </c>
      <c r="M41" s="69">
        <f t="shared" ref="M41:Q41" si="14">L41+1</f>
        <v>45482</v>
      </c>
      <c r="N41" s="69">
        <v>45482</v>
      </c>
      <c r="O41" s="69">
        <f>N41</f>
        <v>45482</v>
      </c>
      <c r="P41" s="69">
        <f t="shared" si="14"/>
        <v>45483</v>
      </c>
      <c r="Q41" s="69">
        <f t="shared" si="14"/>
        <v>45484</v>
      </c>
    </row>
    <row r="42" ht="15" hidden="1" customHeight="1" spans="1:17">
      <c r="A42" s="27" t="s">
        <v>1619</v>
      </c>
      <c r="B42" s="155" t="s">
        <v>876</v>
      </c>
      <c r="C42" s="69">
        <v>45481</v>
      </c>
      <c r="D42" s="69">
        <f t="shared" ref="D42:D45" si="15">C42+1</f>
        <v>45482</v>
      </c>
      <c r="E42" s="69">
        <v>45482</v>
      </c>
      <c r="F42" s="69">
        <f>E42</f>
        <v>45482</v>
      </c>
      <c r="G42" s="69">
        <f>F42+1</f>
        <v>45483</v>
      </c>
      <c r="H42" s="69">
        <f t="shared" ref="H42" si="16">G42+1</f>
        <v>45484</v>
      </c>
      <c r="I42" s="69">
        <f>H42+3</f>
        <v>45487</v>
      </c>
      <c r="J42" s="69">
        <f>I42+1</f>
        <v>45488</v>
      </c>
      <c r="K42" s="176" t="s">
        <v>877</v>
      </c>
      <c r="L42" s="99" t="s">
        <v>1727</v>
      </c>
      <c r="M42" s="99" t="s">
        <v>1728</v>
      </c>
      <c r="N42" s="104" t="s">
        <v>1729</v>
      </c>
      <c r="O42" s="105"/>
      <c r="P42" s="69">
        <v>45499</v>
      </c>
      <c r="Q42" s="69">
        <f t="shared" si="11"/>
        <v>45500</v>
      </c>
    </row>
    <row r="43" ht="15" hidden="1" customHeight="1" spans="1:17">
      <c r="A43" s="84" t="s">
        <v>381</v>
      </c>
      <c r="B43" s="155" t="s">
        <v>880</v>
      </c>
      <c r="C43" s="69">
        <v>45499</v>
      </c>
      <c r="D43" s="69">
        <f t="shared" ref="D43:H43" si="17">C43+1</f>
        <v>45500</v>
      </c>
      <c r="E43" s="69">
        <f t="shared" si="17"/>
        <v>45501</v>
      </c>
      <c r="F43" s="69">
        <f t="shared" ref="F43:F48" si="18">E43</f>
        <v>45501</v>
      </c>
      <c r="G43" s="69">
        <f t="shared" si="17"/>
        <v>45502</v>
      </c>
      <c r="H43" s="69">
        <f t="shared" si="17"/>
        <v>45503</v>
      </c>
      <c r="I43" s="69">
        <f>H43+2</f>
        <v>45505</v>
      </c>
      <c r="J43" s="69">
        <f>I43+1</f>
        <v>45506</v>
      </c>
      <c r="K43" s="176" t="s">
        <v>881</v>
      </c>
      <c r="L43" s="23" t="s">
        <v>39</v>
      </c>
      <c r="M43" s="23" t="s">
        <v>39</v>
      </c>
      <c r="N43" s="69">
        <v>45513</v>
      </c>
      <c r="O43" s="88">
        <f>N43</f>
        <v>45513</v>
      </c>
      <c r="P43" s="161">
        <f>O43+1</f>
        <v>45514</v>
      </c>
      <c r="Q43" s="69">
        <f t="shared" si="11"/>
        <v>45515</v>
      </c>
    </row>
    <row r="44" ht="15" hidden="1" customHeight="1" spans="1:17">
      <c r="A44" s="84" t="s">
        <v>381</v>
      </c>
      <c r="B44" s="155" t="s">
        <v>883</v>
      </c>
      <c r="C44" s="23" t="s">
        <v>39</v>
      </c>
      <c r="D44" s="23" t="s">
        <v>39</v>
      </c>
      <c r="E44" s="69">
        <v>45513</v>
      </c>
      <c r="F44" s="88">
        <f t="shared" si="18"/>
        <v>45513</v>
      </c>
      <c r="G44" s="161">
        <f t="shared" ref="G44:H44" si="19">F44+1</f>
        <v>45514</v>
      </c>
      <c r="H44" s="69">
        <f t="shared" si="19"/>
        <v>45515</v>
      </c>
      <c r="I44" s="69">
        <v>45517</v>
      </c>
      <c r="J44" s="69">
        <f>I44+3</f>
        <v>45520</v>
      </c>
      <c r="K44" s="176" t="s">
        <v>884</v>
      </c>
      <c r="L44" s="76" t="s">
        <v>1656</v>
      </c>
      <c r="M44" s="77"/>
      <c r="N44" s="76" t="s">
        <v>1657</v>
      </c>
      <c r="O44" s="77"/>
      <c r="P44" s="86" t="s">
        <v>1649</v>
      </c>
      <c r="Q44" s="113"/>
    </row>
    <row r="45" ht="15" hidden="1" customHeight="1" spans="1:17">
      <c r="A45" s="162" t="s">
        <v>1619</v>
      </c>
      <c r="B45" s="155" t="s">
        <v>1471</v>
      </c>
      <c r="C45" s="69">
        <v>45522</v>
      </c>
      <c r="D45" s="69">
        <f t="shared" si="15"/>
        <v>45523</v>
      </c>
      <c r="E45" s="69">
        <v>45525</v>
      </c>
      <c r="F45" s="69">
        <f t="shared" si="18"/>
        <v>45525</v>
      </c>
      <c r="G45" s="69">
        <v>45526</v>
      </c>
      <c r="H45" s="69">
        <f>G45</f>
        <v>45526</v>
      </c>
      <c r="I45" s="69">
        <f t="shared" ref="I45:I52" si="20">H45+2</f>
        <v>45528</v>
      </c>
      <c r="J45" s="69">
        <f>I45+2</f>
        <v>45530</v>
      </c>
      <c r="K45" s="176" t="s">
        <v>1022</v>
      </c>
      <c r="L45" s="76" t="s">
        <v>1730</v>
      </c>
      <c r="M45" s="77"/>
      <c r="N45" s="76" t="s">
        <v>1731</v>
      </c>
      <c r="O45" s="77"/>
      <c r="P45" s="99" t="s">
        <v>768</v>
      </c>
      <c r="Q45" s="157">
        <v>45543</v>
      </c>
    </row>
    <row r="46" ht="15" hidden="1" customHeight="1" spans="1:17">
      <c r="A46" s="27" t="s">
        <v>381</v>
      </c>
      <c r="B46" s="155" t="s">
        <v>1476</v>
      </c>
      <c r="C46" s="23" t="s">
        <v>39</v>
      </c>
      <c r="D46" s="23" t="s">
        <v>39</v>
      </c>
      <c r="E46" s="121">
        <v>45573</v>
      </c>
      <c r="F46" s="121">
        <f>E46+1</f>
        <v>45574</v>
      </c>
      <c r="G46" s="69">
        <f t="shared" ref="G46:G48" si="21">F46+1</f>
        <v>45575</v>
      </c>
      <c r="H46" s="69">
        <f t="shared" ref="H46:H48" si="22">G46+1</f>
        <v>45576</v>
      </c>
      <c r="I46" s="69">
        <f t="shared" si="20"/>
        <v>45578</v>
      </c>
      <c r="J46" s="69">
        <v>45579</v>
      </c>
      <c r="K46" s="176" t="s">
        <v>1026</v>
      </c>
      <c r="L46" s="23" t="s">
        <v>39</v>
      </c>
      <c r="M46" s="23" t="s">
        <v>39</v>
      </c>
      <c r="N46" s="121">
        <v>45585</v>
      </c>
      <c r="O46" s="83">
        <f t="shared" ref="O46:O57" si="23">N46</f>
        <v>45585</v>
      </c>
      <c r="P46" s="70">
        <f t="shared" ref="P46:P57" si="24">O46+1</f>
        <v>45586</v>
      </c>
      <c r="Q46" s="70">
        <f t="shared" ref="Q46:Q57" si="25">P46+1</f>
        <v>45587</v>
      </c>
    </row>
    <row r="47" ht="15" hidden="1" customHeight="1" spans="1:17">
      <c r="A47" s="27" t="s">
        <v>381</v>
      </c>
      <c r="B47" s="155" t="s">
        <v>1477</v>
      </c>
      <c r="C47" s="23" t="s">
        <v>39</v>
      </c>
      <c r="D47" s="23" t="s">
        <v>39</v>
      </c>
      <c r="E47" s="121">
        <v>45585</v>
      </c>
      <c r="F47" s="83">
        <f t="shared" si="18"/>
        <v>45585</v>
      </c>
      <c r="G47" s="70">
        <f t="shared" si="21"/>
        <v>45586</v>
      </c>
      <c r="H47" s="70">
        <f t="shared" si="22"/>
        <v>45587</v>
      </c>
      <c r="I47" s="69">
        <f t="shared" si="20"/>
        <v>45589</v>
      </c>
      <c r="J47" s="69">
        <f t="shared" ref="J47:J48" si="26">I47+1</f>
        <v>45590</v>
      </c>
      <c r="K47" s="176" t="s">
        <v>1478</v>
      </c>
      <c r="L47" s="23" t="s">
        <v>39</v>
      </c>
      <c r="M47" s="23" t="s">
        <v>39</v>
      </c>
      <c r="N47" s="121">
        <v>45594</v>
      </c>
      <c r="O47" s="83">
        <f t="shared" si="23"/>
        <v>45594</v>
      </c>
      <c r="P47" s="70">
        <f t="shared" si="24"/>
        <v>45595</v>
      </c>
      <c r="Q47" s="70">
        <f t="shared" si="25"/>
        <v>45596</v>
      </c>
    </row>
    <row r="48" ht="15" hidden="1" customHeight="1" spans="1:17">
      <c r="A48" s="27" t="s">
        <v>381</v>
      </c>
      <c r="B48" s="155" t="s">
        <v>1479</v>
      </c>
      <c r="C48" s="23" t="s">
        <v>39</v>
      </c>
      <c r="D48" s="23" t="s">
        <v>39</v>
      </c>
      <c r="E48" s="121">
        <v>45594</v>
      </c>
      <c r="F48" s="83">
        <f t="shared" si="18"/>
        <v>45594</v>
      </c>
      <c r="G48" s="70">
        <f t="shared" si="21"/>
        <v>45595</v>
      </c>
      <c r="H48" s="70">
        <f t="shared" si="22"/>
        <v>45596</v>
      </c>
      <c r="I48" s="69">
        <f t="shared" si="20"/>
        <v>45598</v>
      </c>
      <c r="J48" s="69">
        <f t="shared" si="26"/>
        <v>45599</v>
      </c>
      <c r="K48" s="176" t="s">
        <v>1480</v>
      </c>
      <c r="L48" s="104" t="s">
        <v>458</v>
      </c>
      <c r="M48" s="105"/>
      <c r="N48" s="104" t="s">
        <v>1732</v>
      </c>
      <c r="O48" s="105"/>
      <c r="P48" s="104" t="s">
        <v>1733</v>
      </c>
      <c r="Q48" s="105"/>
    </row>
    <row r="49" ht="15" hidden="1" customHeight="1" spans="1:17">
      <c r="A49" s="27" t="s">
        <v>1734</v>
      </c>
      <c r="B49" s="155"/>
      <c r="C49" s="163"/>
      <c r="D49" s="163"/>
      <c r="E49" s="121"/>
      <c r="F49" s="83"/>
      <c r="G49" s="164"/>
      <c r="H49" s="165"/>
      <c r="I49" s="104" t="s">
        <v>1735</v>
      </c>
      <c r="J49" s="105"/>
      <c r="K49" s="176" t="s">
        <v>194</v>
      </c>
      <c r="L49" s="104" t="s">
        <v>1736</v>
      </c>
      <c r="M49" s="105"/>
      <c r="N49" s="166" t="s">
        <v>1737</v>
      </c>
      <c r="O49" s="121">
        <v>45605</v>
      </c>
      <c r="P49" s="70">
        <f t="shared" si="24"/>
        <v>45606</v>
      </c>
      <c r="Q49" s="70">
        <f t="shared" si="25"/>
        <v>45607</v>
      </c>
    </row>
    <row r="50" ht="15" hidden="1" customHeight="1" spans="1:17">
      <c r="A50" s="27" t="s">
        <v>1734</v>
      </c>
      <c r="B50" s="155" t="s">
        <v>1499</v>
      </c>
      <c r="C50" s="104" t="s">
        <v>1736</v>
      </c>
      <c r="D50" s="105"/>
      <c r="E50" s="166" t="s">
        <v>1737</v>
      </c>
      <c r="F50" s="121">
        <v>45605</v>
      </c>
      <c r="G50" s="70">
        <f>F50+2</f>
        <v>45607</v>
      </c>
      <c r="H50" s="70">
        <f t="shared" ref="H50:H57" si="27">G50+1</f>
        <v>45608</v>
      </c>
      <c r="I50" s="69">
        <f>H50+5</f>
        <v>45613</v>
      </c>
      <c r="J50" s="69">
        <f t="shared" ref="J50:J57" si="28">I50+1</f>
        <v>45614</v>
      </c>
      <c r="K50" s="176" t="s">
        <v>1500</v>
      </c>
      <c r="L50" s="23" t="s">
        <v>39</v>
      </c>
      <c r="M50" s="23" t="s">
        <v>39</v>
      </c>
      <c r="N50" s="121">
        <v>45616</v>
      </c>
      <c r="O50" s="83">
        <f t="shared" si="23"/>
        <v>45616</v>
      </c>
      <c r="P50" s="70">
        <f t="shared" si="24"/>
        <v>45617</v>
      </c>
      <c r="Q50" s="70">
        <f t="shared" si="25"/>
        <v>45618</v>
      </c>
    </row>
    <row r="51" ht="15" customHeight="1" spans="1:17">
      <c r="A51" s="27" t="s">
        <v>1734</v>
      </c>
      <c r="B51" s="155" t="s">
        <v>1501</v>
      </c>
      <c r="C51" s="23" t="s">
        <v>39</v>
      </c>
      <c r="D51" s="23" t="s">
        <v>39</v>
      </c>
      <c r="E51" s="121">
        <v>45616</v>
      </c>
      <c r="F51" s="83">
        <f t="shared" ref="F51:F57" si="29">E51</f>
        <v>45616</v>
      </c>
      <c r="G51" s="70">
        <f t="shared" ref="G51:G57" si="30">F51+1</f>
        <v>45617</v>
      </c>
      <c r="H51" s="70">
        <f t="shared" si="27"/>
        <v>45618</v>
      </c>
      <c r="I51" s="121">
        <v>45627</v>
      </c>
      <c r="J51" s="83">
        <f t="shared" si="28"/>
        <v>45628</v>
      </c>
      <c r="K51" s="176" t="s">
        <v>1038</v>
      </c>
      <c r="L51" s="23" t="s">
        <v>39</v>
      </c>
      <c r="M51" s="23" t="s">
        <v>39</v>
      </c>
      <c r="N51" s="121">
        <f t="shared" ref="N51:N57" si="31">J51+2</f>
        <v>45630</v>
      </c>
      <c r="O51" s="83">
        <f t="shared" si="23"/>
        <v>45630</v>
      </c>
      <c r="P51" s="70">
        <f t="shared" si="24"/>
        <v>45631</v>
      </c>
      <c r="Q51" s="70">
        <f t="shared" si="25"/>
        <v>45632</v>
      </c>
    </row>
    <row r="52" ht="15" customHeight="1" spans="1:17">
      <c r="A52" s="27" t="s">
        <v>1734</v>
      </c>
      <c r="B52" s="155" t="s">
        <v>1502</v>
      </c>
      <c r="C52" s="23" t="s">
        <v>39</v>
      </c>
      <c r="D52" s="23" t="s">
        <v>39</v>
      </c>
      <c r="E52" s="121">
        <v>45630</v>
      </c>
      <c r="F52" s="83">
        <f t="shared" si="29"/>
        <v>45630</v>
      </c>
      <c r="G52" s="70">
        <f t="shared" si="30"/>
        <v>45631</v>
      </c>
      <c r="H52" s="70">
        <f t="shared" si="27"/>
        <v>45632</v>
      </c>
      <c r="I52" s="69">
        <f t="shared" si="20"/>
        <v>45634</v>
      </c>
      <c r="J52" s="69">
        <f t="shared" si="28"/>
        <v>45635</v>
      </c>
      <c r="K52" s="176" t="s">
        <v>1503</v>
      </c>
      <c r="L52" s="23" t="s">
        <v>39</v>
      </c>
      <c r="M52" s="23" t="s">
        <v>39</v>
      </c>
      <c r="N52" s="121">
        <f t="shared" si="31"/>
        <v>45637</v>
      </c>
      <c r="O52" s="83">
        <f t="shared" si="23"/>
        <v>45637</v>
      </c>
      <c r="P52" s="70">
        <f t="shared" si="24"/>
        <v>45638</v>
      </c>
      <c r="Q52" s="70">
        <f t="shared" si="25"/>
        <v>45639</v>
      </c>
    </row>
    <row r="53" ht="15" customHeight="1" spans="1:17">
      <c r="A53" s="27" t="s">
        <v>1734</v>
      </c>
      <c r="B53" s="155" t="s">
        <v>1505</v>
      </c>
      <c r="C53" s="23" t="s">
        <v>39</v>
      </c>
      <c r="D53" s="23" t="s">
        <v>39</v>
      </c>
      <c r="E53" s="121">
        <v>45637</v>
      </c>
      <c r="F53" s="83">
        <f t="shared" si="29"/>
        <v>45637</v>
      </c>
      <c r="G53" s="70">
        <f t="shared" si="30"/>
        <v>45638</v>
      </c>
      <c r="H53" s="70">
        <f t="shared" si="27"/>
        <v>45639</v>
      </c>
      <c r="I53" s="121">
        <v>45641</v>
      </c>
      <c r="J53" s="69">
        <f t="shared" si="28"/>
        <v>45642</v>
      </c>
      <c r="K53" s="176" t="s">
        <v>1506</v>
      </c>
      <c r="L53" s="23" t="s">
        <v>39</v>
      </c>
      <c r="M53" s="23" t="s">
        <v>39</v>
      </c>
      <c r="N53" s="121">
        <f t="shared" si="31"/>
        <v>45644</v>
      </c>
      <c r="O53" s="83">
        <f t="shared" si="23"/>
        <v>45644</v>
      </c>
      <c r="P53" s="70">
        <f t="shared" si="24"/>
        <v>45645</v>
      </c>
      <c r="Q53" s="70">
        <f t="shared" si="25"/>
        <v>45646</v>
      </c>
    </row>
    <row r="54" ht="15" customHeight="1" spans="1:17">
      <c r="A54" s="27" t="s">
        <v>1734</v>
      </c>
      <c r="B54" s="155" t="s">
        <v>1507</v>
      </c>
      <c r="C54" s="23" t="s">
        <v>39</v>
      </c>
      <c r="D54" s="23" t="s">
        <v>39</v>
      </c>
      <c r="E54" s="121">
        <v>45644</v>
      </c>
      <c r="F54" s="83">
        <f t="shared" si="29"/>
        <v>45644</v>
      </c>
      <c r="G54" s="70">
        <f t="shared" si="30"/>
        <v>45645</v>
      </c>
      <c r="H54" s="70">
        <f t="shared" si="27"/>
        <v>45646</v>
      </c>
      <c r="I54" s="121">
        <v>45648</v>
      </c>
      <c r="J54" s="69">
        <f t="shared" si="28"/>
        <v>45649</v>
      </c>
      <c r="K54" s="176" t="s">
        <v>1508</v>
      </c>
      <c r="L54" s="23" t="s">
        <v>39</v>
      </c>
      <c r="M54" s="23" t="s">
        <v>39</v>
      </c>
      <c r="N54" s="121">
        <f t="shared" si="31"/>
        <v>45651</v>
      </c>
      <c r="O54" s="83">
        <f t="shared" si="23"/>
        <v>45651</v>
      </c>
      <c r="P54" s="70">
        <f t="shared" si="24"/>
        <v>45652</v>
      </c>
      <c r="Q54" s="70">
        <f t="shared" si="25"/>
        <v>45653</v>
      </c>
    </row>
    <row r="55" ht="15" customHeight="1" spans="1:17">
      <c r="A55" s="27" t="s">
        <v>1734</v>
      </c>
      <c r="B55" s="155" t="s">
        <v>1510</v>
      </c>
      <c r="C55" s="23" t="s">
        <v>39</v>
      </c>
      <c r="D55" s="23" t="s">
        <v>39</v>
      </c>
      <c r="E55" s="121">
        <v>45651</v>
      </c>
      <c r="F55" s="83">
        <f t="shared" si="29"/>
        <v>45651</v>
      </c>
      <c r="G55" s="70">
        <f t="shared" si="30"/>
        <v>45652</v>
      </c>
      <c r="H55" s="70">
        <f t="shared" si="27"/>
        <v>45653</v>
      </c>
      <c r="I55" s="121">
        <v>45655</v>
      </c>
      <c r="J55" s="69">
        <f t="shared" si="28"/>
        <v>45656</v>
      </c>
      <c r="K55" s="176" t="s">
        <v>1511</v>
      </c>
      <c r="L55" s="23" t="s">
        <v>39</v>
      </c>
      <c r="M55" s="23" t="s">
        <v>39</v>
      </c>
      <c r="N55" s="121">
        <f t="shared" si="31"/>
        <v>45658</v>
      </c>
      <c r="O55" s="83">
        <f t="shared" si="23"/>
        <v>45658</v>
      </c>
      <c r="P55" s="70">
        <f t="shared" si="24"/>
        <v>45659</v>
      </c>
      <c r="Q55" s="70">
        <f t="shared" si="25"/>
        <v>45660</v>
      </c>
    </row>
    <row r="56" ht="15" customHeight="1" spans="1:17">
      <c r="A56" s="27" t="s">
        <v>1734</v>
      </c>
      <c r="B56" s="167" t="s">
        <v>1514</v>
      </c>
      <c r="C56" s="23" t="s">
        <v>39</v>
      </c>
      <c r="D56" s="23" t="s">
        <v>39</v>
      </c>
      <c r="E56" s="51">
        <v>45658</v>
      </c>
      <c r="F56" s="83">
        <f t="shared" si="29"/>
        <v>45658</v>
      </c>
      <c r="G56" s="70">
        <f t="shared" si="30"/>
        <v>45659</v>
      </c>
      <c r="H56" s="70">
        <f t="shared" si="27"/>
        <v>45660</v>
      </c>
      <c r="I56" s="51">
        <v>45662</v>
      </c>
      <c r="J56" s="69">
        <f t="shared" si="28"/>
        <v>45663</v>
      </c>
      <c r="K56" s="177" t="s">
        <v>1515</v>
      </c>
      <c r="L56" s="23" t="s">
        <v>39</v>
      </c>
      <c r="M56" s="23" t="s">
        <v>39</v>
      </c>
      <c r="N56" s="121">
        <f t="shared" si="31"/>
        <v>45665</v>
      </c>
      <c r="O56" s="83">
        <f t="shared" si="23"/>
        <v>45665</v>
      </c>
      <c r="P56" s="70">
        <f t="shared" si="24"/>
        <v>45666</v>
      </c>
      <c r="Q56" s="70">
        <f t="shared" si="25"/>
        <v>45667</v>
      </c>
    </row>
    <row r="57" ht="15" customHeight="1" spans="1:17">
      <c r="A57" s="27" t="s">
        <v>1734</v>
      </c>
      <c r="B57" s="168" t="s">
        <v>1516</v>
      </c>
      <c r="C57" s="23" t="s">
        <v>39</v>
      </c>
      <c r="D57" s="23" t="s">
        <v>39</v>
      </c>
      <c r="E57" s="51">
        <v>45665</v>
      </c>
      <c r="F57" s="83">
        <f t="shared" si="29"/>
        <v>45665</v>
      </c>
      <c r="G57" s="70">
        <f t="shared" si="30"/>
        <v>45666</v>
      </c>
      <c r="H57" s="70">
        <f t="shared" si="27"/>
        <v>45667</v>
      </c>
      <c r="I57" s="51">
        <v>45669</v>
      </c>
      <c r="J57" s="69">
        <f t="shared" si="28"/>
        <v>45670</v>
      </c>
      <c r="K57" s="176" t="s">
        <v>1517</v>
      </c>
      <c r="L57" s="23" t="s">
        <v>39</v>
      </c>
      <c r="M57" s="23" t="s">
        <v>39</v>
      </c>
      <c r="N57" s="121">
        <f t="shared" si="31"/>
        <v>45672</v>
      </c>
      <c r="O57" s="83">
        <f t="shared" si="23"/>
        <v>45672</v>
      </c>
      <c r="P57" s="70">
        <f t="shared" si="24"/>
        <v>45673</v>
      </c>
      <c r="Q57" s="70">
        <f t="shared" si="25"/>
        <v>45674</v>
      </c>
    </row>
    <row r="59" customFormat="1" ht="16.5" spans="1:14">
      <c r="A59" s="90" t="s">
        <v>231</v>
      </c>
      <c r="B59" s="169" t="s">
        <v>1738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80"/>
    </row>
    <row r="60" customFormat="1" ht="15.95" customHeight="1" spans="1:17">
      <c r="A60" s="171" t="s">
        <v>644</v>
      </c>
      <c r="B60" s="54" t="s">
        <v>1739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8"/>
      <c r="O60" s="29"/>
      <c r="P60" s="29"/>
      <c r="Q60" s="29"/>
    </row>
    <row r="61" customFormat="1" ht="16.5" customHeight="1" spans="1:17">
      <c r="A61" s="172" t="s">
        <v>647</v>
      </c>
      <c r="B61" s="54" t="s">
        <v>1740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8"/>
      <c r="O61" s="29"/>
      <c r="P61" s="29"/>
      <c r="Q61" s="29"/>
    </row>
    <row r="62" customFormat="1" ht="16.5" spans="1:14">
      <c r="A62" s="35" t="s">
        <v>583</v>
      </c>
      <c r="B62" s="173" t="s">
        <v>1741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81"/>
    </row>
    <row r="63" customFormat="1" ht="16.5" spans="1:14">
      <c r="A63" s="94" t="s">
        <v>984</v>
      </c>
      <c r="B63" s="173" t="s">
        <v>1641</v>
      </c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81"/>
    </row>
    <row r="64" customFormat="1" ht="16.5" spans="1:16">
      <c r="A64" s="35" t="s">
        <v>1742</v>
      </c>
      <c r="B64" s="173" t="s">
        <v>1743</v>
      </c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81"/>
      <c r="O64" s="4"/>
      <c r="P64" s="4"/>
    </row>
    <row r="65" customFormat="1" ht="16.5" spans="1:23">
      <c r="A65" s="182" t="s">
        <v>828</v>
      </c>
      <c r="B65" s="54" t="s">
        <v>888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8"/>
      <c r="O65" s="29"/>
      <c r="P65" s="29"/>
      <c r="Q65" s="29"/>
      <c r="R65" s="29"/>
      <c r="S65" s="29"/>
      <c r="T65" s="29"/>
      <c r="U65" s="29"/>
      <c r="V65" s="29"/>
      <c r="W65" s="29"/>
    </row>
  </sheetData>
  <mergeCells count="103">
    <mergeCell ref="B1:S1"/>
    <mergeCell ref="B2:S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A12:M12"/>
    <mergeCell ref="J16:K16"/>
    <mergeCell ref="L16:M16"/>
    <mergeCell ref="C17:H17"/>
    <mergeCell ref="J17:M17"/>
    <mergeCell ref="C18:H18"/>
    <mergeCell ref="J18:M18"/>
    <mergeCell ref="C19:H19"/>
    <mergeCell ref="J19:M19"/>
    <mergeCell ref="C20:H20"/>
    <mergeCell ref="J20:M20"/>
    <mergeCell ref="C21:D21"/>
    <mergeCell ref="E21:F21"/>
    <mergeCell ref="J21:M21"/>
    <mergeCell ref="J23:K23"/>
    <mergeCell ref="L23:M23"/>
    <mergeCell ref="C24:H24"/>
    <mergeCell ref="J24:M24"/>
    <mergeCell ref="A25:M25"/>
    <mergeCell ref="A26:M26"/>
    <mergeCell ref="C27:D27"/>
    <mergeCell ref="E27:F27"/>
    <mergeCell ref="G27:H27"/>
    <mergeCell ref="J27:K27"/>
    <mergeCell ref="L27:M27"/>
    <mergeCell ref="C28:D28"/>
    <mergeCell ref="E28:F28"/>
    <mergeCell ref="G28:H28"/>
    <mergeCell ref="J28:K28"/>
    <mergeCell ref="L28:M28"/>
    <mergeCell ref="C29:D29"/>
    <mergeCell ref="E29:F29"/>
    <mergeCell ref="G29:H29"/>
    <mergeCell ref="J29:K29"/>
    <mergeCell ref="L29:M29"/>
    <mergeCell ref="L33:M33"/>
    <mergeCell ref="A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C37:D37"/>
    <mergeCell ref="E37:F37"/>
    <mergeCell ref="G37:H37"/>
    <mergeCell ref="I37:J37"/>
    <mergeCell ref="L37:M37"/>
    <mergeCell ref="N37:O37"/>
    <mergeCell ref="P37:Q37"/>
    <mergeCell ref="C39:D39"/>
    <mergeCell ref="L40:M40"/>
    <mergeCell ref="N40:O40"/>
    <mergeCell ref="P40:Q40"/>
    <mergeCell ref="C41:D41"/>
    <mergeCell ref="E41:F41"/>
    <mergeCell ref="N42:O42"/>
    <mergeCell ref="L44:M44"/>
    <mergeCell ref="N44:O44"/>
    <mergeCell ref="P44:Q44"/>
    <mergeCell ref="L45:M45"/>
    <mergeCell ref="N45:O45"/>
    <mergeCell ref="L48:M48"/>
    <mergeCell ref="N48:O48"/>
    <mergeCell ref="P48:Q48"/>
    <mergeCell ref="G49:H49"/>
    <mergeCell ref="I49:J49"/>
    <mergeCell ref="L49:M49"/>
    <mergeCell ref="C50:D50"/>
    <mergeCell ref="B59:N59"/>
    <mergeCell ref="B60:N60"/>
    <mergeCell ref="B61:N61"/>
    <mergeCell ref="B62:N62"/>
    <mergeCell ref="B63:N63"/>
    <mergeCell ref="B64:N64"/>
    <mergeCell ref="B65:N65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79"/>
  <sheetViews>
    <sheetView topLeftCell="A24" workbookViewId="0">
      <selection activeCell="Q77" sqref="Q77"/>
    </sheetView>
  </sheetViews>
  <sheetFormatPr defaultColWidth="9" defaultRowHeight="14.25"/>
  <cols>
    <col min="1" max="1" width="19" customWidth="1"/>
    <col min="12" max="12" width="8.375" customWidth="1"/>
    <col min="17" max="17" width="10.25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7">
      <c r="A4" s="46" t="s">
        <v>1744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hidden="1" spans="1:17">
      <c r="A5" s="7" t="s">
        <v>822</v>
      </c>
      <c r="B5" s="7" t="s">
        <v>823</v>
      </c>
      <c r="C5" s="47" t="s">
        <v>1745</v>
      </c>
      <c r="D5" s="48"/>
      <c r="E5" s="47" t="s">
        <v>7</v>
      </c>
      <c r="F5" s="48"/>
      <c r="G5" s="47" t="s">
        <v>1746</v>
      </c>
      <c r="H5" s="48"/>
      <c r="I5" s="47" t="s">
        <v>825</v>
      </c>
      <c r="J5" s="48"/>
      <c r="K5" s="47" t="s">
        <v>1747</v>
      </c>
      <c r="L5" s="48"/>
      <c r="M5" s="7" t="s">
        <v>823</v>
      </c>
      <c r="N5" s="10" t="s">
        <v>1405</v>
      </c>
      <c r="O5" s="7"/>
      <c r="P5" s="47" t="s">
        <v>1745</v>
      </c>
      <c r="Q5" s="48"/>
    </row>
    <row r="6" hidden="1" spans="1:17">
      <c r="A6" s="9" t="s">
        <v>13</v>
      </c>
      <c r="B6" s="9" t="s">
        <v>14</v>
      </c>
      <c r="C6" s="11" t="s">
        <v>1748</v>
      </c>
      <c r="D6" s="12"/>
      <c r="E6" s="11" t="s">
        <v>16</v>
      </c>
      <c r="F6" s="12"/>
      <c r="G6" s="11" t="s">
        <v>293</v>
      </c>
      <c r="H6" s="12"/>
      <c r="I6" s="11" t="s">
        <v>828</v>
      </c>
      <c r="J6" s="12"/>
      <c r="K6" s="9" t="s">
        <v>661</v>
      </c>
      <c r="L6" s="9"/>
      <c r="M6" s="9" t="s">
        <v>14</v>
      </c>
      <c r="N6" s="11" t="s">
        <v>607</v>
      </c>
      <c r="O6" s="12"/>
      <c r="P6" s="11" t="s">
        <v>1748</v>
      </c>
      <c r="Q6" s="12"/>
    </row>
    <row r="7" hidden="1" spans="1:17">
      <c r="A7" s="9"/>
      <c r="B7" s="9"/>
      <c r="C7" s="11" t="s">
        <v>991</v>
      </c>
      <c r="D7" s="12"/>
      <c r="E7" s="11" t="s">
        <v>899</v>
      </c>
      <c r="F7" s="12"/>
      <c r="G7" s="11" t="s">
        <v>1749</v>
      </c>
      <c r="H7" s="12"/>
      <c r="I7" s="11" t="s">
        <v>1407</v>
      </c>
      <c r="J7" s="12"/>
      <c r="K7" s="11" t="s">
        <v>830</v>
      </c>
      <c r="L7" s="12"/>
      <c r="M7" s="9"/>
      <c r="N7" s="11" t="s">
        <v>1407</v>
      </c>
      <c r="O7" s="12"/>
      <c r="P7" s="11" t="s">
        <v>991</v>
      </c>
      <c r="Q7" s="12"/>
    </row>
    <row r="8" ht="26.1" hidden="1" customHeight="1" spans="1:17">
      <c r="A8" s="9"/>
      <c r="B8" s="9"/>
      <c r="C8" s="16" t="s">
        <v>1750</v>
      </c>
      <c r="D8" s="16" t="s">
        <v>1751</v>
      </c>
      <c r="E8" s="16" t="s">
        <v>1752</v>
      </c>
      <c r="F8" s="16" t="s">
        <v>1753</v>
      </c>
      <c r="G8" s="16" t="s">
        <v>1754</v>
      </c>
      <c r="H8" s="16" t="s">
        <v>1755</v>
      </c>
      <c r="I8" s="16" t="s">
        <v>1756</v>
      </c>
      <c r="J8" s="16" t="s">
        <v>1757</v>
      </c>
      <c r="K8" s="16" t="s">
        <v>1758</v>
      </c>
      <c r="L8" s="16" t="s">
        <v>1759</v>
      </c>
      <c r="M8" s="9"/>
      <c r="N8" s="16" t="s">
        <v>1760</v>
      </c>
      <c r="O8" s="16" t="s">
        <v>1761</v>
      </c>
      <c r="P8" s="16" t="s">
        <v>1750</v>
      </c>
      <c r="Q8" s="16" t="s">
        <v>1751</v>
      </c>
    </row>
    <row r="9" hidden="1" spans="1:17">
      <c r="A9" s="114" t="s">
        <v>1762</v>
      </c>
      <c r="B9" s="115">
        <v>2401</v>
      </c>
      <c r="C9" s="51">
        <v>45297</v>
      </c>
      <c r="D9" s="20">
        <f t="shared" ref="D9:D23" si="0">C9+1</f>
        <v>45298</v>
      </c>
      <c r="E9" s="20">
        <f t="shared" ref="E9:E22" si="1">D9+1</f>
        <v>45299</v>
      </c>
      <c r="F9" s="20">
        <f t="shared" ref="F9:J9" si="2">E9</f>
        <v>45299</v>
      </c>
      <c r="G9" s="51">
        <f t="shared" ref="G9:G23" si="3">F9+2</f>
        <v>45301</v>
      </c>
      <c r="H9" s="51">
        <f t="shared" si="2"/>
        <v>45301</v>
      </c>
      <c r="I9" s="51">
        <f t="shared" ref="I9:I23" si="4">H9+6</f>
        <v>45307</v>
      </c>
      <c r="J9" s="51">
        <f t="shared" si="2"/>
        <v>45307</v>
      </c>
      <c r="K9" s="51">
        <f t="shared" ref="K9:K23" si="5">J9+2</f>
        <v>45309</v>
      </c>
      <c r="L9" s="51">
        <f t="shared" ref="L9:L23" si="6">K9+1</f>
        <v>45310</v>
      </c>
      <c r="M9" s="115" t="s">
        <v>841</v>
      </c>
      <c r="N9" s="51">
        <f t="shared" ref="N9:N23" si="7">L9+4</f>
        <v>45314</v>
      </c>
      <c r="O9" s="51">
        <f t="shared" ref="O9:O23" si="8">N9</f>
        <v>45314</v>
      </c>
      <c r="P9" s="51">
        <f t="shared" ref="P9:P22" si="9">O9+4</f>
        <v>45318</v>
      </c>
      <c r="Q9" s="51">
        <f t="shared" ref="Q9:Q22" si="10">P9+1</f>
        <v>45319</v>
      </c>
    </row>
    <row r="10" hidden="1" spans="1:17">
      <c r="A10" s="116" t="s">
        <v>1763</v>
      </c>
      <c r="B10" s="115">
        <v>1037</v>
      </c>
      <c r="C10" s="51">
        <v>45304</v>
      </c>
      <c r="D10" s="20">
        <f t="shared" si="0"/>
        <v>45305</v>
      </c>
      <c r="E10" s="20">
        <f t="shared" si="1"/>
        <v>45306</v>
      </c>
      <c r="F10" s="20">
        <f t="shared" ref="F10:J10" si="11">E10</f>
        <v>45306</v>
      </c>
      <c r="G10" s="51">
        <f t="shared" si="3"/>
        <v>45308</v>
      </c>
      <c r="H10" s="51">
        <f t="shared" si="11"/>
        <v>45308</v>
      </c>
      <c r="I10" s="51">
        <f t="shared" si="4"/>
        <v>45314</v>
      </c>
      <c r="J10" s="51">
        <f t="shared" si="11"/>
        <v>45314</v>
      </c>
      <c r="K10" s="51">
        <f t="shared" si="5"/>
        <v>45316</v>
      </c>
      <c r="L10" s="51">
        <f t="shared" si="6"/>
        <v>45317</v>
      </c>
      <c r="M10" s="115" t="s">
        <v>1764</v>
      </c>
      <c r="N10" s="112" t="s">
        <v>39</v>
      </c>
      <c r="O10" s="112" t="str">
        <f t="shared" si="8"/>
        <v>OMIT</v>
      </c>
      <c r="P10" s="51">
        <v>45325</v>
      </c>
      <c r="Q10" s="51">
        <f t="shared" si="10"/>
        <v>45326</v>
      </c>
    </row>
    <row r="11" hidden="1" spans="1:17">
      <c r="A11" s="117" t="s">
        <v>311</v>
      </c>
      <c r="B11" s="115" t="s">
        <v>879</v>
      </c>
      <c r="C11" s="118" t="s">
        <v>39</v>
      </c>
      <c r="D11" s="119" t="s">
        <v>39</v>
      </c>
      <c r="E11" s="20">
        <v>45313</v>
      </c>
      <c r="F11" s="20">
        <f t="shared" ref="F11:J11" si="12">E11</f>
        <v>45313</v>
      </c>
      <c r="G11" s="51">
        <f t="shared" si="3"/>
        <v>45315</v>
      </c>
      <c r="H11" s="51">
        <f t="shared" si="12"/>
        <v>45315</v>
      </c>
      <c r="I11" s="51">
        <f t="shared" si="4"/>
        <v>45321</v>
      </c>
      <c r="J11" s="51">
        <f t="shared" si="12"/>
        <v>45321</v>
      </c>
      <c r="K11" s="51">
        <f t="shared" si="5"/>
        <v>45323</v>
      </c>
      <c r="L11" s="51">
        <f t="shared" si="6"/>
        <v>45324</v>
      </c>
      <c r="M11" s="115" t="s">
        <v>841</v>
      </c>
      <c r="N11" s="51">
        <f t="shared" si="7"/>
        <v>45328</v>
      </c>
      <c r="O11" s="51">
        <f t="shared" si="8"/>
        <v>45328</v>
      </c>
      <c r="P11" s="51">
        <f t="shared" si="9"/>
        <v>45332</v>
      </c>
      <c r="Q11" s="51">
        <f t="shared" si="10"/>
        <v>45333</v>
      </c>
    </row>
    <row r="12" hidden="1" spans="1:17">
      <c r="A12" s="114" t="s">
        <v>1762</v>
      </c>
      <c r="B12" s="115" t="s">
        <v>1453</v>
      </c>
      <c r="C12" s="51">
        <v>45318</v>
      </c>
      <c r="D12" s="20">
        <f t="shared" si="0"/>
        <v>45319</v>
      </c>
      <c r="E12" s="20">
        <f t="shared" si="1"/>
        <v>45320</v>
      </c>
      <c r="F12" s="20">
        <f t="shared" ref="F12:J12" si="13">E12</f>
        <v>45320</v>
      </c>
      <c r="G12" s="51">
        <f t="shared" si="3"/>
        <v>45322</v>
      </c>
      <c r="H12" s="51">
        <f t="shared" si="13"/>
        <v>45322</v>
      </c>
      <c r="I12" s="51">
        <f t="shared" si="4"/>
        <v>45328</v>
      </c>
      <c r="J12" s="51">
        <f t="shared" si="13"/>
        <v>45328</v>
      </c>
      <c r="K12" s="51">
        <f t="shared" si="5"/>
        <v>45330</v>
      </c>
      <c r="L12" s="51">
        <f t="shared" si="6"/>
        <v>45331</v>
      </c>
      <c r="M12" s="115" t="s">
        <v>842</v>
      </c>
      <c r="N12" s="112" t="s">
        <v>39</v>
      </c>
      <c r="O12" s="112" t="str">
        <f t="shared" si="8"/>
        <v>OMIT</v>
      </c>
      <c r="P12" s="112" t="s">
        <v>39</v>
      </c>
      <c r="Q12" s="112" t="str">
        <f>P12</f>
        <v>OMIT</v>
      </c>
    </row>
    <row r="13" hidden="1" spans="1:17">
      <c r="A13" s="116" t="s">
        <v>1763</v>
      </c>
      <c r="B13" s="115" t="s">
        <v>1765</v>
      </c>
      <c r="C13" s="51">
        <v>45325</v>
      </c>
      <c r="D13" s="20">
        <f t="shared" si="0"/>
        <v>45326</v>
      </c>
      <c r="E13" s="20">
        <f t="shared" si="1"/>
        <v>45327</v>
      </c>
      <c r="F13" s="20">
        <f t="shared" ref="F13:J13" si="14">E13</f>
        <v>45327</v>
      </c>
      <c r="G13" s="51">
        <f t="shared" si="3"/>
        <v>45329</v>
      </c>
      <c r="H13" s="51">
        <f t="shared" si="14"/>
        <v>45329</v>
      </c>
      <c r="I13" s="51">
        <f t="shared" si="4"/>
        <v>45335</v>
      </c>
      <c r="J13" s="51">
        <f t="shared" si="14"/>
        <v>45335</v>
      </c>
      <c r="K13" s="51">
        <f t="shared" si="5"/>
        <v>45337</v>
      </c>
      <c r="L13" s="51">
        <f t="shared" si="6"/>
        <v>45338</v>
      </c>
      <c r="M13" s="115" t="s">
        <v>1766</v>
      </c>
      <c r="N13" s="51">
        <f t="shared" si="7"/>
        <v>45342</v>
      </c>
      <c r="O13" s="51">
        <f t="shared" si="8"/>
        <v>45342</v>
      </c>
      <c r="P13" s="51">
        <f t="shared" si="9"/>
        <v>45346</v>
      </c>
      <c r="Q13" s="51">
        <f t="shared" si="10"/>
        <v>45347</v>
      </c>
    </row>
    <row r="14" hidden="1" spans="1:17">
      <c r="A14" s="114" t="s">
        <v>311</v>
      </c>
      <c r="B14" s="115" t="s">
        <v>1453</v>
      </c>
      <c r="C14" s="51">
        <v>45332</v>
      </c>
      <c r="D14" s="20">
        <f t="shared" si="0"/>
        <v>45333</v>
      </c>
      <c r="E14" s="20">
        <f t="shared" si="1"/>
        <v>45334</v>
      </c>
      <c r="F14" s="20">
        <f t="shared" ref="F14:J14" si="15">E14</f>
        <v>45334</v>
      </c>
      <c r="G14" s="51">
        <f t="shared" si="3"/>
        <v>45336</v>
      </c>
      <c r="H14" s="51">
        <f t="shared" si="15"/>
        <v>45336</v>
      </c>
      <c r="I14" s="51">
        <f t="shared" si="4"/>
        <v>45342</v>
      </c>
      <c r="J14" s="51">
        <f t="shared" si="15"/>
        <v>45342</v>
      </c>
      <c r="K14" s="51">
        <f t="shared" si="5"/>
        <v>45344</v>
      </c>
      <c r="L14" s="51">
        <v>45345</v>
      </c>
      <c r="M14" s="115" t="s">
        <v>842</v>
      </c>
      <c r="N14" s="51">
        <v>45349</v>
      </c>
      <c r="O14" s="51">
        <f t="shared" si="8"/>
        <v>45349</v>
      </c>
      <c r="P14" s="51">
        <f t="shared" si="9"/>
        <v>45353</v>
      </c>
      <c r="Q14" s="51">
        <f t="shared" si="10"/>
        <v>45354</v>
      </c>
    </row>
    <row r="15" hidden="1" spans="1:17">
      <c r="A15" s="114" t="s">
        <v>1762</v>
      </c>
      <c r="B15" s="115" t="s">
        <v>1455</v>
      </c>
      <c r="C15" s="112" t="s">
        <v>39</v>
      </c>
      <c r="D15" s="112" t="str">
        <f>C15</f>
        <v>OMIT</v>
      </c>
      <c r="E15" s="51">
        <v>45341</v>
      </c>
      <c r="F15" s="20">
        <f t="shared" ref="F15:J15" si="16">E15</f>
        <v>45341</v>
      </c>
      <c r="G15" s="51">
        <f t="shared" si="3"/>
        <v>45343</v>
      </c>
      <c r="H15" s="51">
        <f t="shared" si="16"/>
        <v>45343</v>
      </c>
      <c r="I15" s="51">
        <f t="shared" si="4"/>
        <v>45349</v>
      </c>
      <c r="J15" s="51">
        <f t="shared" si="16"/>
        <v>45349</v>
      </c>
      <c r="K15" s="51">
        <f t="shared" si="5"/>
        <v>45351</v>
      </c>
      <c r="L15" s="51">
        <f t="shared" si="6"/>
        <v>45352</v>
      </c>
      <c r="M15" s="115" t="s">
        <v>843</v>
      </c>
      <c r="N15" s="51">
        <f t="shared" si="7"/>
        <v>45356</v>
      </c>
      <c r="O15" s="51">
        <f t="shared" si="8"/>
        <v>45356</v>
      </c>
      <c r="P15" s="51">
        <f t="shared" si="9"/>
        <v>45360</v>
      </c>
      <c r="Q15" s="51">
        <f t="shared" si="10"/>
        <v>45361</v>
      </c>
    </row>
    <row r="16" hidden="1" spans="1:17">
      <c r="A16" s="114" t="s">
        <v>1763</v>
      </c>
      <c r="B16" s="115" t="s">
        <v>1767</v>
      </c>
      <c r="C16" s="51">
        <v>45346</v>
      </c>
      <c r="D16" s="20">
        <f t="shared" si="0"/>
        <v>45347</v>
      </c>
      <c r="E16" s="20">
        <f t="shared" si="1"/>
        <v>45348</v>
      </c>
      <c r="F16" s="20">
        <f t="shared" ref="F16:J16" si="17">E16</f>
        <v>45348</v>
      </c>
      <c r="G16" s="51">
        <f t="shared" si="3"/>
        <v>45350</v>
      </c>
      <c r="H16" s="51">
        <f t="shared" si="17"/>
        <v>45350</v>
      </c>
      <c r="I16" s="51">
        <f t="shared" si="4"/>
        <v>45356</v>
      </c>
      <c r="J16" s="51">
        <f t="shared" si="17"/>
        <v>45356</v>
      </c>
      <c r="K16" s="51">
        <f t="shared" si="5"/>
        <v>45358</v>
      </c>
      <c r="L16" s="51">
        <f t="shared" si="6"/>
        <v>45359</v>
      </c>
      <c r="M16" s="115" t="s">
        <v>1768</v>
      </c>
      <c r="N16" s="51">
        <f t="shared" si="7"/>
        <v>45363</v>
      </c>
      <c r="O16" s="51">
        <f t="shared" si="8"/>
        <v>45363</v>
      </c>
      <c r="P16" s="51">
        <f t="shared" si="9"/>
        <v>45367</v>
      </c>
      <c r="Q16" s="51">
        <f t="shared" si="10"/>
        <v>45368</v>
      </c>
    </row>
    <row r="17" hidden="1" spans="1:17">
      <c r="A17" s="114" t="s">
        <v>311</v>
      </c>
      <c r="B17" s="115" t="s">
        <v>1455</v>
      </c>
      <c r="C17" s="51">
        <v>45353</v>
      </c>
      <c r="D17" s="20">
        <f t="shared" si="0"/>
        <v>45354</v>
      </c>
      <c r="E17" s="20">
        <f t="shared" si="1"/>
        <v>45355</v>
      </c>
      <c r="F17" s="20">
        <f t="shared" ref="F17:J17" si="18">E17</f>
        <v>45355</v>
      </c>
      <c r="G17" s="51">
        <f t="shared" si="3"/>
        <v>45357</v>
      </c>
      <c r="H17" s="51">
        <f t="shared" si="18"/>
        <v>45357</v>
      </c>
      <c r="I17" s="51">
        <f t="shared" si="4"/>
        <v>45363</v>
      </c>
      <c r="J17" s="51">
        <f t="shared" si="18"/>
        <v>45363</v>
      </c>
      <c r="K17" s="51">
        <f t="shared" si="5"/>
        <v>45365</v>
      </c>
      <c r="L17" s="51">
        <f t="shared" si="6"/>
        <v>45366</v>
      </c>
      <c r="M17" s="115" t="s">
        <v>843</v>
      </c>
      <c r="N17" s="51">
        <f t="shared" si="7"/>
        <v>45370</v>
      </c>
      <c r="O17" s="51">
        <f t="shared" si="8"/>
        <v>45370</v>
      </c>
      <c r="P17" s="112" t="s">
        <v>39</v>
      </c>
      <c r="Q17" s="112" t="str">
        <f>P17</f>
        <v>OMIT</v>
      </c>
    </row>
    <row r="18" hidden="1" spans="1:17">
      <c r="A18" s="114" t="s">
        <v>1762</v>
      </c>
      <c r="B18" s="115" t="s">
        <v>1456</v>
      </c>
      <c r="C18" s="51">
        <v>45360</v>
      </c>
      <c r="D18" s="20">
        <f t="shared" si="0"/>
        <v>45361</v>
      </c>
      <c r="E18" s="20">
        <f t="shared" si="1"/>
        <v>45362</v>
      </c>
      <c r="F18" s="20">
        <f t="shared" ref="F18:F23" si="19">E18</f>
        <v>45362</v>
      </c>
      <c r="G18" s="51">
        <f t="shared" si="3"/>
        <v>45364</v>
      </c>
      <c r="H18" s="51">
        <f t="shared" ref="H18:H23" si="20">G18</f>
        <v>45364</v>
      </c>
      <c r="I18" s="51">
        <f t="shared" si="4"/>
        <v>45370</v>
      </c>
      <c r="J18" s="51">
        <f t="shared" ref="J18:J23" si="21">I18</f>
        <v>45370</v>
      </c>
      <c r="K18" s="51">
        <f t="shared" si="5"/>
        <v>45372</v>
      </c>
      <c r="L18" s="51">
        <f t="shared" si="6"/>
        <v>45373</v>
      </c>
      <c r="M18" s="115" t="s">
        <v>844</v>
      </c>
      <c r="N18" s="51">
        <f t="shared" si="7"/>
        <v>45377</v>
      </c>
      <c r="O18" s="51">
        <f t="shared" si="8"/>
        <v>45377</v>
      </c>
      <c r="P18" s="51">
        <f t="shared" si="9"/>
        <v>45381</v>
      </c>
      <c r="Q18" s="51">
        <f t="shared" si="10"/>
        <v>45382</v>
      </c>
    </row>
    <row r="19" hidden="1" spans="1:17">
      <c r="A19" s="116" t="s">
        <v>1763</v>
      </c>
      <c r="B19" s="115" t="s">
        <v>1769</v>
      </c>
      <c r="C19" s="51">
        <v>45367</v>
      </c>
      <c r="D19" s="20">
        <f t="shared" si="0"/>
        <v>45368</v>
      </c>
      <c r="E19" s="20">
        <f t="shared" si="1"/>
        <v>45369</v>
      </c>
      <c r="F19" s="20">
        <f t="shared" si="19"/>
        <v>45369</v>
      </c>
      <c r="G19" s="51">
        <f t="shared" si="3"/>
        <v>45371</v>
      </c>
      <c r="H19" s="51">
        <f t="shared" si="20"/>
        <v>45371</v>
      </c>
      <c r="I19" s="51">
        <f t="shared" si="4"/>
        <v>45377</v>
      </c>
      <c r="J19" s="51">
        <f t="shared" si="21"/>
        <v>45377</v>
      </c>
      <c r="K19" s="51">
        <f t="shared" si="5"/>
        <v>45379</v>
      </c>
      <c r="L19" s="51">
        <f t="shared" si="6"/>
        <v>45380</v>
      </c>
      <c r="M19" s="115" t="s">
        <v>1770</v>
      </c>
      <c r="N19" s="51">
        <f t="shared" si="7"/>
        <v>45384</v>
      </c>
      <c r="O19" s="51">
        <f t="shared" si="8"/>
        <v>45384</v>
      </c>
      <c r="P19" s="51">
        <f t="shared" si="9"/>
        <v>45388</v>
      </c>
      <c r="Q19" s="118" t="s">
        <v>277</v>
      </c>
    </row>
    <row r="20" hidden="1" spans="1:17">
      <c r="A20" s="114" t="s">
        <v>311</v>
      </c>
      <c r="B20" s="115" t="s">
        <v>1456</v>
      </c>
      <c r="C20" s="112" t="s">
        <v>39</v>
      </c>
      <c r="D20" s="112" t="str">
        <f>C20</f>
        <v>OMIT</v>
      </c>
      <c r="E20" s="51">
        <v>45376</v>
      </c>
      <c r="F20" s="20">
        <f t="shared" si="19"/>
        <v>45376</v>
      </c>
      <c r="G20" s="51">
        <f t="shared" si="3"/>
        <v>45378</v>
      </c>
      <c r="H20" s="51">
        <f t="shared" si="20"/>
        <v>45378</v>
      </c>
      <c r="I20" s="51">
        <f t="shared" si="4"/>
        <v>45384</v>
      </c>
      <c r="J20" s="51">
        <f t="shared" si="21"/>
        <v>45384</v>
      </c>
      <c r="K20" s="51">
        <f t="shared" si="5"/>
        <v>45386</v>
      </c>
      <c r="L20" s="51">
        <f t="shared" si="6"/>
        <v>45387</v>
      </c>
      <c r="M20" s="115" t="s">
        <v>844</v>
      </c>
      <c r="N20" s="51">
        <f t="shared" si="7"/>
        <v>45391</v>
      </c>
      <c r="O20" s="51">
        <f t="shared" si="8"/>
        <v>45391</v>
      </c>
      <c r="P20" s="121">
        <f t="shared" si="9"/>
        <v>45395</v>
      </c>
      <c r="Q20" s="121">
        <f>P20+1</f>
        <v>45396</v>
      </c>
    </row>
    <row r="21" hidden="1" spans="1:17">
      <c r="A21" s="114" t="s">
        <v>1762</v>
      </c>
      <c r="B21" s="115" t="s">
        <v>1457</v>
      </c>
      <c r="C21" s="51">
        <v>45381</v>
      </c>
      <c r="D21" s="20">
        <f t="shared" si="0"/>
        <v>45382</v>
      </c>
      <c r="E21" s="20">
        <f t="shared" si="1"/>
        <v>45383</v>
      </c>
      <c r="F21" s="20">
        <f t="shared" si="19"/>
        <v>45383</v>
      </c>
      <c r="G21" s="51">
        <f t="shared" si="3"/>
        <v>45385</v>
      </c>
      <c r="H21" s="51">
        <f t="shared" si="20"/>
        <v>45385</v>
      </c>
      <c r="I21" s="51">
        <f t="shared" si="4"/>
        <v>45391</v>
      </c>
      <c r="J21" s="51">
        <f t="shared" si="21"/>
        <v>45391</v>
      </c>
      <c r="K21" s="51">
        <f t="shared" si="5"/>
        <v>45393</v>
      </c>
      <c r="L21" s="51">
        <f t="shared" si="6"/>
        <v>45394</v>
      </c>
      <c r="M21" s="115" t="s">
        <v>847</v>
      </c>
      <c r="N21" s="51">
        <f t="shared" si="7"/>
        <v>45398</v>
      </c>
      <c r="O21" s="51">
        <f t="shared" si="8"/>
        <v>45398</v>
      </c>
      <c r="P21" s="51">
        <f t="shared" si="9"/>
        <v>45402</v>
      </c>
      <c r="Q21" s="51">
        <f t="shared" si="10"/>
        <v>45403</v>
      </c>
    </row>
    <row r="22" hidden="1" spans="1:17">
      <c r="A22" s="117" t="s">
        <v>1771</v>
      </c>
      <c r="B22" s="120" t="s">
        <v>1772</v>
      </c>
      <c r="C22" s="51">
        <v>45388</v>
      </c>
      <c r="D22" s="20">
        <f t="shared" si="0"/>
        <v>45389</v>
      </c>
      <c r="E22" s="20">
        <f t="shared" si="1"/>
        <v>45390</v>
      </c>
      <c r="F22" s="20">
        <f t="shared" si="19"/>
        <v>45390</v>
      </c>
      <c r="G22" s="51">
        <f t="shared" si="3"/>
        <v>45392</v>
      </c>
      <c r="H22" s="51">
        <f t="shared" si="20"/>
        <v>45392</v>
      </c>
      <c r="I22" s="51">
        <f t="shared" si="4"/>
        <v>45398</v>
      </c>
      <c r="J22" s="51">
        <f t="shared" si="21"/>
        <v>45398</v>
      </c>
      <c r="K22" s="51">
        <f t="shared" si="5"/>
        <v>45400</v>
      </c>
      <c r="L22" s="51">
        <f t="shared" si="6"/>
        <v>45401</v>
      </c>
      <c r="M22" s="120" t="s">
        <v>1773</v>
      </c>
      <c r="N22" s="51">
        <f t="shared" si="7"/>
        <v>45405</v>
      </c>
      <c r="O22" s="51">
        <f t="shared" si="8"/>
        <v>45405</v>
      </c>
      <c r="P22" s="51">
        <f t="shared" si="9"/>
        <v>45409</v>
      </c>
      <c r="Q22" s="51">
        <f t="shared" si="10"/>
        <v>45410</v>
      </c>
    </row>
    <row r="23" hidden="1" spans="1:17">
      <c r="A23" s="114" t="s">
        <v>311</v>
      </c>
      <c r="B23" s="115" t="s">
        <v>1457</v>
      </c>
      <c r="C23" s="51">
        <v>45395</v>
      </c>
      <c r="D23" s="121">
        <f t="shared" si="0"/>
        <v>45396</v>
      </c>
      <c r="E23" s="51">
        <v>45397</v>
      </c>
      <c r="F23" s="20">
        <f t="shared" si="19"/>
        <v>45397</v>
      </c>
      <c r="G23" s="51">
        <f t="shared" si="3"/>
        <v>45399</v>
      </c>
      <c r="H23" s="51">
        <f t="shared" si="20"/>
        <v>45399</v>
      </c>
      <c r="I23" s="51">
        <f t="shared" si="4"/>
        <v>45405</v>
      </c>
      <c r="J23" s="51">
        <f t="shared" si="21"/>
        <v>45405</v>
      </c>
      <c r="K23" s="51">
        <f t="shared" si="5"/>
        <v>45407</v>
      </c>
      <c r="L23" s="51">
        <f t="shared" si="6"/>
        <v>45408</v>
      </c>
      <c r="M23" s="115" t="s">
        <v>847</v>
      </c>
      <c r="N23" s="51">
        <f t="shared" si="7"/>
        <v>45412</v>
      </c>
      <c r="O23" s="51">
        <f t="shared" si="8"/>
        <v>45412</v>
      </c>
      <c r="P23" s="112" t="s">
        <v>39</v>
      </c>
      <c r="Q23" s="112" t="str">
        <f>P23</f>
        <v>OMIT</v>
      </c>
    </row>
    <row r="24" spans="1:17">
      <c r="A24" s="46" t="s">
        <v>1774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>
      <c r="A25" s="7" t="s">
        <v>822</v>
      </c>
      <c r="B25" s="7" t="s">
        <v>823</v>
      </c>
      <c r="C25" s="47" t="s">
        <v>1745</v>
      </c>
      <c r="D25" s="48"/>
      <c r="E25" s="47" t="s">
        <v>7</v>
      </c>
      <c r="F25" s="48"/>
      <c r="G25" s="47" t="s">
        <v>1746</v>
      </c>
      <c r="H25" s="48"/>
      <c r="I25" s="47" t="s">
        <v>825</v>
      </c>
      <c r="J25" s="48"/>
      <c r="K25" s="47" t="s">
        <v>1747</v>
      </c>
      <c r="L25" s="48"/>
      <c r="M25" s="7" t="s">
        <v>823</v>
      </c>
      <c r="N25" s="133" t="s">
        <v>1775</v>
      </c>
      <c r="O25" s="7"/>
      <c r="P25" s="47" t="s">
        <v>1745</v>
      </c>
      <c r="Q25" s="48"/>
    </row>
    <row r="26" spans="1:17">
      <c r="A26" s="9" t="s">
        <v>13</v>
      </c>
      <c r="B26" s="9" t="s">
        <v>14</v>
      </c>
      <c r="C26" s="11" t="s">
        <v>1748</v>
      </c>
      <c r="D26" s="12"/>
      <c r="E26" s="11" t="s">
        <v>16</v>
      </c>
      <c r="F26" s="12"/>
      <c r="G26" s="11" t="s">
        <v>293</v>
      </c>
      <c r="H26" s="12"/>
      <c r="I26" s="11" t="s">
        <v>828</v>
      </c>
      <c r="J26" s="12"/>
      <c r="K26" s="9" t="s">
        <v>661</v>
      </c>
      <c r="L26" s="9"/>
      <c r="M26" s="9" t="s">
        <v>14</v>
      </c>
      <c r="N26" s="11" t="s">
        <v>607</v>
      </c>
      <c r="O26" s="12"/>
      <c r="P26" s="11" t="s">
        <v>1748</v>
      </c>
      <c r="Q26" s="12"/>
    </row>
    <row r="27" spans="1:17">
      <c r="A27" s="9"/>
      <c r="B27" s="9"/>
      <c r="C27" s="11" t="s">
        <v>991</v>
      </c>
      <c r="D27" s="12"/>
      <c r="E27" s="11" t="s">
        <v>899</v>
      </c>
      <c r="F27" s="12"/>
      <c r="G27" s="11" t="s">
        <v>1749</v>
      </c>
      <c r="H27" s="12"/>
      <c r="I27" s="11" t="s">
        <v>1407</v>
      </c>
      <c r="J27" s="12"/>
      <c r="K27" s="11" t="s">
        <v>830</v>
      </c>
      <c r="L27" s="12"/>
      <c r="M27" s="9"/>
      <c r="N27" s="11" t="s">
        <v>1407</v>
      </c>
      <c r="O27" s="12"/>
      <c r="P27" s="11" t="s">
        <v>991</v>
      </c>
      <c r="Q27" s="12"/>
    </row>
    <row r="28" ht="26.1" customHeight="1" spans="1:17">
      <c r="A28" s="9"/>
      <c r="B28" s="9"/>
      <c r="C28" s="16" t="s">
        <v>1750</v>
      </c>
      <c r="D28" s="16" t="s">
        <v>1751</v>
      </c>
      <c r="E28" s="16" t="s">
        <v>1752</v>
      </c>
      <c r="F28" s="16" t="s">
        <v>1753</v>
      </c>
      <c r="G28" s="16" t="s">
        <v>1754</v>
      </c>
      <c r="H28" s="16" t="s">
        <v>1755</v>
      </c>
      <c r="I28" s="16" t="s">
        <v>1756</v>
      </c>
      <c r="J28" s="16" t="s">
        <v>1757</v>
      </c>
      <c r="K28" s="16" t="s">
        <v>1758</v>
      </c>
      <c r="L28" s="16" t="s">
        <v>1759</v>
      </c>
      <c r="M28" s="9"/>
      <c r="N28" s="16" t="s">
        <v>1760</v>
      </c>
      <c r="O28" s="16" t="s">
        <v>1761</v>
      </c>
      <c r="P28" s="16" t="s">
        <v>1750</v>
      </c>
      <c r="Q28" s="16" t="s">
        <v>1751</v>
      </c>
    </row>
    <row r="29" hidden="1" spans="1:17">
      <c r="A29" s="114" t="s">
        <v>1762</v>
      </c>
      <c r="B29" s="115" t="s">
        <v>1459</v>
      </c>
      <c r="C29" s="51">
        <v>45402</v>
      </c>
      <c r="D29" s="20">
        <f>C29+1</f>
        <v>45403</v>
      </c>
      <c r="E29" s="20">
        <f>D29+1</f>
        <v>45404</v>
      </c>
      <c r="F29" s="20">
        <f t="shared" ref="F29:F34" si="22">E29</f>
        <v>45404</v>
      </c>
      <c r="G29" s="51">
        <f t="shared" ref="G29:G34" si="23">F29+2</f>
        <v>45406</v>
      </c>
      <c r="H29" s="51">
        <f t="shared" ref="H29:H34" si="24">G29</f>
        <v>45406</v>
      </c>
      <c r="I29" s="51">
        <f t="shared" ref="I29:I34" si="25">H29+6</f>
        <v>45412</v>
      </c>
      <c r="J29" s="51">
        <f t="shared" ref="J29:J34" si="26">I29</f>
        <v>45412</v>
      </c>
      <c r="K29" s="51">
        <f t="shared" ref="K29:K34" si="27">J29+2</f>
        <v>45414</v>
      </c>
      <c r="L29" s="51">
        <f t="shared" ref="L29:L34" si="28">K29+1</f>
        <v>45415</v>
      </c>
      <c r="M29" s="115" t="s">
        <v>849</v>
      </c>
      <c r="N29" s="51">
        <f>L29+4</f>
        <v>45419</v>
      </c>
      <c r="O29" s="51">
        <f t="shared" ref="O29:O34" si="29">N29</f>
        <v>45419</v>
      </c>
      <c r="P29" s="51">
        <f>O29+4</f>
        <v>45423</v>
      </c>
      <c r="Q29" s="51">
        <f t="shared" ref="Q29:Q32" si="30">P29+1</f>
        <v>45424</v>
      </c>
    </row>
    <row r="30" hidden="1" spans="1:17">
      <c r="A30" s="116" t="s">
        <v>1771</v>
      </c>
      <c r="B30" s="115" t="s">
        <v>1776</v>
      </c>
      <c r="C30" s="51">
        <v>45409</v>
      </c>
      <c r="D30" s="20">
        <f>C30+1</f>
        <v>45410</v>
      </c>
      <c r="E30" s="20">
        <f>D30+1</f>
        <v>45411</v>
      </c>
      <c r="F30" s="20">
        <f t="shared" si="22"/>
        <v>45411</v>
      </c>
      <c r="G30" s="51">
        <f t="shared" si="23"/>
        <v>45413</v>
      </c>
      <c r="H30" s="51">
        <f t="shared" si="24"/>
        <v>45413</v>
      </c>
      <c r="I30" s="51">
        <f t="shared" si="25"/>
        <v>45419</v>
      </c>
      <c r="J30" s="51">
        <f t="shared" si="26"/>
        <v>45419</v>
      </c>
      <c r="K30" s="51">
        <f t="shared" si="27"/>
        <v>45421</v>
      </c>
      <c r="L30" s="51">
        <f t="shared" si="28"/>
        <v>45422</v>
      </c>
      <c r="M30" s="115" t="s">
        <v>1777</v>
      </c>
      <c r="N30" s="112" t="s">
        <v>39</v>
      </c>
      <c r="O30" s="112" t="str">
        <f t="shared" si="29"/>
        <v>OMIT</v>
      </c>
      <c r="P30" s="51">
        <v>45430</v>
      </c>
      <c r="Q30" s="51">
        <f t="shared" si="30"/>
        <v>45431</v>
      </c>
    </row>
    <row r="31" hidden="1" spans="1:17">
      <c r="A31" s="114" t="s">
        <v>311</v>
      </c>
      <c r="B31" s="115" t="s">
        <v>1459</v>
      </c>
      <c r="C31" s="112" t="s">
        <v>39</v>
      </c>
      <c r="D31" s="112" t="str">
        <f>C31</f>
        <v>OMIT</v>
      </c>
      <c r="E31" s="51">
        <v>45418</v>
      </c>
      <c r="F31" s="20">
        <f t="shared" si="22"/>
        <v>45418</v>
      </c>
      <c r="G31" s="51">
        <f t="shared" si="23"/>
        <v>45420</v>
      </c>
      <c r="H31" s="51">
        <f t="shared" si="24"/>
        <v>45420</v>
      </c>
      <c r="I31" s="51">
        <f t="shared" si="25"/>
        <v>45426</v>
      </c>
      <c r="J31" s="51">
        <f t="shared" si="26"/>
        <v>45426</v>
      </c>
      <c r="K31" s="51">
        <f t="shared" si="27"/>
        <v>45428</v>
      </c>
      <c r="L31" s="51">
        <f t="shared" si="28"/>
        <v>45429</v>
      </c>
      <c r="M31" s="115" t="s">
        <v>849</v>
      </c>
      <c r="N31" s="51">
        <f>L31+4</f>
        <v>45433</v>
      </c>
      <c r="O31" s="51">
        <f t="shared" si="29"/>
        <v>45433</v>
      </c>
      <c r="P31" s="112" t="s">
        <v>39</v>
      </c>
      <c r="Q31" s="112" t="str">
        <f t="shared" ref="Q31:Q34" si="31">P31</f>
        <v>OMIT</v>
      </c>
    </row>
    <row r="32" hidden="1" spans="1:17">
      <c r="A32" s="114" t="s">
        <v>1762</v>
      </c>
      <c r="B32" s="115" t="s">
        <v>1460</v>
      </c>
      <c r="C32" s="51">
        <v>45423</v>
      </c>
      <c r="D32" s="20">
        <f>C32+1</f>
        <v>45424</v>
      </c>
      <c r="E32" s="20">
        <f>D32+1</f>
        <v>45425</v>
      </c>
      <c r="F32" s="20">
        <f t="shared" si="22"/>
        <v>45425</v>
      </c>
      <c r="G32" s="51">
        <f t="shared" si="23"/>
        <v>45427</v>
      </c>
      <c r="H32" s="51">
        <f t="shared" si="24"/>
        <v>45427</v>
      </c>
      <c r="I32" s="51">
        <f t="shared" si="25"/>
        <v>45433</v>
      </c>
      <c r="J32" s="51">
        <f t="shared" si="26"/>
        <v>45433</v>
      </c>
      <c r="K32" s="51">
        <f t="shared" si="27"/>
        <v>45435</v>
      </c>
      <c r="L32" s="51">
        <f t="shared" si="28"/>
        <v>45436</v>
      </c>
      <c r="M32" s="115" t="s">
        <v>851</v>
      </c>
      <c r="N32" s="51">
        <f>L32+4</f>
        <v>45440</v>
      </c>
      <c r="O32" s="51">
        <f t="shared" si="29"/>
        <v>45440</v>
      </c>
      <c r="P32" s="134">
        <v>45451</v>
      </c>
      <c r="Q32" s="135">
        <f t="shared" si="30"/>
        <v>45452</v>
      </c>
    </row>
    <row r="33" hidden="1" spans="1:17">
      <c r="A33" s="116" t="s">
        <v>1771</v>
      </c>
      <c r="B33" s="115" t="s">
        <v>1778</v>
      </c>
      <c r="C33" s="51">
        <v>45430</v>
      </c>
      <c r="D33" s="20">
        <f>C33+1</f>
        <v>45431</v>
      </c>
      <c r="E33" s="20">
        <f>D33+1</f>
        <v>45432</v>
      </c>
      <c r="F33" s="20">
        <f t="shared" si="22"/>
        <v>45432</v>
      </c>
      <c r="G33" s="51">
        <f t="shared" si="23"/>
        <v>45434</v>
      </c>
      <c r="H33" s="51">
        <f t="shared" si="24"/>
        <v>45434</v>
      </c>
      <c r="I33" s="51">
        <f t="shared" si="25"/>
        <v>45440</v>
      </c>
      <c r="J33" s="51">
        <f t="shared" si="26"/>
        <v>45440</v>
      </c>
      <c r="K33" s="51">
        <f t="shared" si="27"/>
        <v>45442</v>
      </c>
      <c r="L33" s="51">
        <f t="shared" si="28"/>
        <v>45443</v>
      </c>
      <c r="M33" s="115" t="s">
        <v>1779</v>
      </c>
      <c r="N33" s="124">
        <v>45456</v>
      </c>
      <c r="O33" s="121">
        <f t="shared" si="29"/>
        <v>45456</v>
      </c>
      <c r="P33" s="135">
        <f>O33+4</f>
        <v>45460</v>
      </c>
      <c r="Q33" s="135">
        <f t="shared" si="31"/>
        <v>45460</v>
      </c>
    </row>
    <row r="34" hidden="1" spans="1:17">
      <c r="A34" s="114" t="s">
        <v>311</v>
      </c>
      <c r="B34" s="115" t="s">
        <v>1460</v>
      </c>
      <c r="C34" s="112" t="s">
        <v>39</v>
      </c>
      <c r="D34" s="112" t="str">
        <f>C34</f>
        <v>OMIT</v>
      </c>
      <c r="E34" s="51">
        <v>45439</v>
      </c>
      <c r="F34" s="20">
        <f t="shared" si="22"/>
        <v>45439</v>
      </c>
      <c r="G34" s="51">
        <f t="shared" si="23"/>
        <v>45441</v>
      </c>
      <c r="H34" s="51">
        <f t="shared" si="24"/>
        <v>45441</v>
      </c>
      <c r="I34" s="51">
        <f t="shared" si="25"/>
        <v>45447</v>
      </c>
      <c r="J34" s="51">
        <f t="shared" si="26"/>
        <v>45447</v>
      </c>
      <c r="K34" s="51">
        <f t="shared" si="27"/>
        <v>45449</v>
      </c>
      <c r="L34" s="51">
        <f t="shared" si="28"/>
        <v>45450</v>
      </c>
      <c r="M34" s="115" t="s">
        <v>851</v>
      </c>
      <c r="N34" s="51">
        <f>L34+4</f>
        <v>45454</v>
      </c>
      <c r="O34" s="51">
        <f t="shared" si="29"/>
        <v>45454</v>
      </c>
      <c r="P34" s="112" t="s">
        <v>39</v>
      </c>
      <c r="Q34" s="112" t="str">
        <f t="shared" si="31"/>
        <v>OMIT</v>
      </c>
    </row>
    <row r="35" hidden="1" spans="1:17">
      <c r="A35" s="122" t="s">
        <v>516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40"/>
    </row>
    <row r="36" hidden="1" spans="1:17">
      <c r="A36" s="114" t="s">
        <v>1762</v>
      </c>
      <c r="B36" s="115" t="s">
        <v>1461</v>
      </c>
      <c r="C36" s="124">
        <v>45451</v>
      </c>
      <c r="D36" s="121">
        <f>C36+1</f>
        <v>45452</v>
      </c>
      <c r="E36" s="51">
        <v>45453</v>
      </c>
      <c r="F36" s="20">
        <f>E36</f>
        <v>45453</v>
      </c>
      <c r="G36" s="51">
        <f>F36+2</f>
        <v>45455</v>
      </c>
      <c r="H36" s="51">
        <f>G36</f>
        <v>45455</v>
      </c>
      <c r="I36" s="51">
        <f>H36+6</f>
        <v>45461</v>
      </c>
      <c r="J36" s="51">
        <f>I36</f>
        <v>45461</v>
      </c>
      <c r="K36" s="124">
        <f>J36+2</f>
        <v>45463</v>
      </c>
      <c r="L36" s="124">
        <f>K36+1</f>
        <v>45464</v>
      </c>
      <c r="M36" s="115" t="s">
        <v>852</v>
      </c>
      <c r="N36" s="51">
        <f>L36+4</f>
        <v>45468</v>
      </c>
      <c r="O36" s="51">
        <f t="shared" ref="O36:O57" si="32">N36</f>
        <v>45468</v>
      </c>
      <c r="P36" s="51">
        <f>O36+4</f>
        <v>45472</v>
      </c>
      <c r="Q36" s="51">
        <f>P36+1</f>
        <v>45473</v>
      </c>
    </row>
    <row r="37" hidden="1" spans="1:17">
      <c r="A37" s="114" t="s">
        <v>311</v>
      </c>
      <c r="B37" s="115" t="s">
        <v>1461</v>
      </c>
      <c r="C37" s="112" t="s">
        <v>39</v>
      </c>
      <c r="D37" s="112" t="str">
        <f>C37</f>
        <v>OMIT</v>
      </c>
      <c r="E37" s="51">
        <v>45460</v>
      </c>
      <c r="F37" s="20">
        <f>E37</f>
        <v>45460</v>
      </c>
      <c r="G37" s="51">
        <f>F37+2</f>
        <v>45462</v>
      </c>
      <c r="H37" s="51">
        <f>G37</f>
        <v>45462</v>
      </c>
      <c r="I37" s="51">
        <f>H37+6</f>
        <v>45468</v>
      </c>
      <c r="J37" s="51">
        <f>I37</f>
        <v>45468</v>
      </c>
      <c r="K37" s="51">
        <f>J37+2</f>
        <v>45470</v>
      </c>
      <c r="L37" s="51">
        <f>K37+1</f>
        <v>45471</v>
      </c>
      <c r="M37" s="115" t="s">
        <v>852</v>
      </c>
      <c r="N37" s="51">
        <f>L37+4</f>
        <v>45475</v>
      </c>
      <c r="O37" s="51">
        <f t="shared" si="32"/>
        <v>45475</v>
      </c>
      <c r="P37" s="112" t="s">
        <v>39</v>
      </c>
      <c r="Q37" s="112" t="str">
        <f>P37</f>
        <v>OMIT</v>
      </c>
    </row>
    <row r="38" hidden="1" spans="1:17">
      <c r="A38" s="116" t="s">
        <v>1771</v>
      </c>
      <c r="B38" s="115" t="s">
        <v>1780</v>
      </c>
      <c r="C38" s="51">
        <v>45465</v>
      </c>
      <c r="D38" s="20">
        <f>C38+1</f>
        <v>45466</v>
      </c>
      <c r="E38" s="20">
        <f>D38+1</f>
        <v>45467</v>
      </c>
      <c r="F38" s="20">
        <f>E38</f>
        <v>45467</v>
      </c>
      <c r="G38" s="51">
        <f>F38+2</f>
        <v>45469</v>
      </c>
      <c r="H38" s="51">
        <f>G38</f>
        <v>45469</v>
      </c>
      <c r="I38" s="51">
        <f>H38+6</f>
        <v>45475</v>
      </c>
      <c r="J38" s="51">
        <f>I38</f>
        <v>45475</v>
      </c>
      <c r="K38" s="51">
        <f>J38+2</f>
        <v>45477</v>
      </c>
      <c r="L38" s="51">
        <f>K38+1</f>
        <v>45478</v>
      </c>
      <c r="M38" s="115" t="s">
        <v>1781</v>
      </c>
      <c r="N38" s="51">
        <f>L38+4</f>
        <v>45482</v>
      </c>
      <c r="O38" s="51">
        <f t="shared" si="32"/>
        <v>45482</v>
      </c>
      <c r="P38" s="51">
        <f t="shared" ref="P38:P53" si="33">O38+4</f>
        <v>45486</v>
      </c>
      <c r="Q38" s="51">
        <f t="shared" ref="Q38:Q57" si="34">P38+1</f>
        <v>45487</v>
      </c>
    </row>
    <row r="39" hidden="1" spans="1:17">
      <c r="A39" s="114" t="s">
        <v>1762</v>
      </c>
      <c r="B39" s="115" t="s">
        <v>1462</v>
      </c>
      <c r="C39" s="51">
        <v>45472</v>
      </c>
      <c r="D39" s="20">
        <f>C39+1</f>
        <v>45473</v>
      </c>
      <c r="E39" s="20">
        <f>D39+1</f>
        <v>45474</v>
      </c>
      <c r="F39" s="20">
        <f>E39</f>
        <v>45474</v>
      </c>
      <c r="G39" s="51">
        <f>F39+2</f>
        <v>45476</v>
      </c>
      <c r="H39" s="51">
        <f>G39</f>
        <v>45476</v>
      </c>
      <c r="I39" s="51">
        <f>H39+6</f>
        <v>45482</v>
      </c>
      <c r="J39" s="51">
        <f>I39</f>
        <v>45482</v>
      </c>
      <c r="K39" s="51">
        <f>J39+2</f>
        <v>45484</v>
      </c>
      <c r="L39" s="51">
        <f>K39+1</f>
        <v>45485</v>
      </c>
      <c r="M39" s="115" t="s">
        <v>854</v>
      </c>
      <c r="N39" s="51">
        <f>L39+4</f>
        <v>45489</v>
      </c>
      <c r="O39" s="51">
        <f t="shared" si="32"/>
        <v>45489</v>
      </c>
      <c r="P39" s="51">
        <f t="shared" si="33"/>
        <v>45493</v>
      </c>
      <c r="Q39" s="51">
        <f t="shared" si="34"/>
        <v>45494</v>
      </c>
    </row>
    <row r="40" hidden="1" spans="1:17">
      <c r="A40" s="114" t="s">
        <v>311</v>
      </c>
      <c r="B40" s="115" t="s">
        <v>1462</v>
      </c>
      <c r="C40" s="112" t="s">
        <v>39</v>
      </c>
      <c r="D40" s="112" t="str">
        <f>C40</f>
        <v>OMIT</v>
      </c>
      <c r="E40" s="51">
        <v>45481</v>
      </c>
      <c r="F40" s="20">
        <f>E40</f>
        <v>45481</v>
      </c>
      <c r="G40" s="51">
        <f>F40+2</f>
        <v>45483</v>
      </c>
      <c r="H40" s="51">
        <f>G40</f>
        <v>45483</v>
      </c>
      <c r="I40" s="51">
        <f>H40+6</f>
        <v>45489</v>
      </c>
      <c r="J40" s="51">
        <f>I40</f>
        <v>45489</v>
      </c>
      <c r="K40" s="51">
        <f>J40+2</f>
        <v>45491</v>
      </c>
      <c r="L40" s="51">
        <f>K40+1</f>
        <v>45492</v>
      </c>
      <c r="M40" s="115" t="s">
        <v>854</v>
      </c>
      <c r="N40" s="51">
        <f>L40+4</f>
        <v>45496</v>
      </c>
      <c r="O40" s="136" t="s">
        <v>277</v>
      </c>
      <c r="P40" s="51"/>
      <c r="Q40" s="51"/>
    </row>
    <row r="41" hidden="1" spans="1:17">
      <c r="A41" s="125" t="s">
        <v>554</v>
      </c>
      <c r="B41" s="115"/>
      <c r="C41" s="126"/>
      <c r="D41" s="126"/>
      <c r="E41" s="51"/>
      <c r="F41" s="20"/>
      <c r="G41" s="51"/>
      <c r="H41" s="51"/>
      <c r="I41" s="51"/>
      <c r="J41" s="51"/>
      <c r="K41" s="137" t="s">
        <v>1782</v>
      </c>
      <c r="L41" s="138"/>
      <c r="M41" s="127" t="s">
        <v>1473</v>
      </c>
      <c r="N41" s="51">
        <v>45503</v>
      </c>
      <c r="O41" s="51">
        <f t="shared" si="32"/>
        <v>45503</v>
      </c>
      <c r="P41" s="51">
        <f t="shared" si="33"/>
        <v>45507</v>
      </c>
      <c r="Q41" s="51">
        <f t="shared" si="34"/>
        <v>45508</v>
      </c>
    </row>
    <row r="42" hidden="1" spans="1:17">
      <c r="A42" s="116" t="s">
        <v>1771</v>
      </c>
      <c r="B42" s="115" t="s">
        <v>1783</v>
      </c>
      <c r="C42" s="51">
        <v>45486</v>
      </c>
      <c r="D42" s="20">
        <f t="shared" ref="D42:D56" si="35">C42+1</f>
        <v>45487</v>
      </c>
      <c r="E42" s="20">
        <f t="shared" ref="E42:E56" si="36">D42+1</f>
        <v>45488</v>
      </c>
      <c r="F42" s="20">
        <f t="shared" ref="F42:F57" si="37">E42</f>
        <v>45488</v>
      </c>
      <c r="G42" s="51">
        <f t="shared" ref="G42:G53" si="38">F42+2</f>
        <v>45490</v>
      </c>
      <c r="H42" s="51">
        <f t="shared" ref="H42:H57" si="39">G42</f>
        <v>45490</v>
      </c>
      <c r="I42" s="51">
        <f t="shared" ref="I42:I53" si="40">H42+6</f>
        <v>45496</v>
      </c>
      <c r="J42" s="51">
        <f t="shared" ref="J42:J57" si="41">I42</f>
        <v>45496</v>
      </c>
      <c r="K42" s="51">
        <f t="shared" ref="K42:K53" si="42">J42+2</f>
        <v>45498</v>
      </c>
      <c r="L42" s="51">
        <f t="shared" ref="L42:L53" si="43">K42+1</f>
        <v>45499</v>
      </c>
      <c r="M42" s="115" t="s">
        <v>1784</v>
      </c>
      <c r="N42" s="51">
        <f t="shared" ref="N42:N53" si="44">L42+4</f>
        <v>45503</v>
      </c>
      <c r="O42" s="51">
        <f t="shared" si="32"/>
        <v>45503</v>
      </c>
      <c r="P42" s="51">
        <f t="shared" si="33"/>
        <v>45507</v>
      </c>
      <c r="Q42" s="51">
        <f t="shared" si="34"/>
        <v>45508</v>
      </c>
    </row>
    <row r="43" hidden="1" spans="1:17">
      <c r="A43" s="114" t="s">
        <v>1762</v>
      </c>
      <c r="B43" s="115" t="s">
        <v>1463</v>
      </c>
      <c r="C43" s="51">
        <v>45493</v>
      </c>
      <c r="D43" s="20">
        <f t="shared" si="35"/>
        <v>45494</v>
      </c>
      <c r="E43" s="20">
        <f t="shared" si="36"/>
        <v>45495</v>
      </c>
      <c r="F43" s="20">
        <f t="shared" si="37"/>
        <v>45495</v>
      </c>
      <c r="G43" s="51">
        <f t="shared" si="38"/>
        <v>45497</v>
      </c>
      <c r="H43" s="51">
        <f t="shared" si="39"/>
        <v>45497</v>
      </c>
      <c r="I43" s="51">
        <f t="shared" si="40"/>
        <v>45503</v>
      </c>
      <c r="J43" s="51">
        <f t="shared" si="41"/>
        <v>45503</v>
      </c>
      <c r="K43" s="51">
        <f t="shared" si="42"/>
        <v>45505</v>
      </c>
      <c r="L43" s="51">
        <f t="shared" si="43"/>
        <v>45506</v>
      </c>
      <c r="M43" s="115" t="s">
        <v>856</v>
      </c>
      <c r="N43" s="51">
        <f t="shared" si="44"/>
        <v>45510</v>
      </c>
      <c r="O43" s="51">
        <f t="shared" si="32"/>
        <v>45510</v>
      </c>
      <c r="P43" s="51">
        <f t="shared" si="33"/>
        <v>45514</v>
      </c>
      <c r="Q43" s="51">
        <f t="shared" si="34"/>
        <v>45515</v>
      </c>
    </row>
    <row r="44" hidden="1" spans="1:17">
      <c r="A44" s="125" t="s">
        <v>554</v>
      </c>
      <c r="B44" s="127" t="s">
        <v>1474</v>
      </c>
      <c r="C44" s="51">
        <v>45507</v>
      </c>
      <c r="D44" s="20">
        <f t="shared" si="35"/>
        <v>45508</v>
      </c>
      <c r="E44" s="20">
        <f t="shared" si="36"/>
        <v>45509</v>
      </c>
      <c r="F44" s="20">
        <f t="shared" si="37"/>
        <v>45509</v>
      </c>
      <c r="G44" s="51">
        <f t="shared" si="38"/>
        <v>45511</v>
      </c>
      <c r="H44" s="51">
        <f t="shared" si="39"/>
        <v>45511</v>
      </c>
      <c r="I44" s="51">
        <f t="shared" si="40"/>
        <v>45517</v>
      </c>
      <c r="J44" s="51">
        <f t="shared" si="41"/>
        <v>45517</v>
      </c>
      <c r="K44" s="51">
        <f t="shared" si="42"/>
        <v>45519</v>
      </c>
      <c r="L44" s="51">
        <f t="shared" si="43"/>
        <v>45520</v>
      </c>
      <c r="M44" s="127" t="s">
        <v>1475</v>
      </c>
      <c r="N44" s="51">
        <f t="shared" si="44"/>
        <v>45524</v>
      </c>
      <c r="O44" s="23" t="s">
        <v>1785</v>
      </c>
      <c r="P44" s="71" t="s">
        <v>1786</v>
      </c>
      <c r="Q44" s="71" t="s">
        <v>1787</v>
      </c>
    </row>
    <row r="45" hidden="1" spans="1:17">
      <c r="A45" s="116" t="s">
        <v>1771</v>
      </c>
      <c r="B45" s="115" t="s">
        <v>1788</v>
      </c>
      <c r="C45" s="51">
        <v>45507</v>
      </c>
      <c r="D45" s="20">
        <f t="shared" si="35"/>
        <v>45508</v>
      </c>
      <c r="E45" s="20">
        <f t="shared" si="36"/>
        <v>45509</v>
      </c>
      <c r="F45" s="20">
        <f t="shared" si="37"/>
        <v>45509</v>
      </c>
      <c r="G45" s="51">
        <f t="shared" si="38"/>
        <v>45511</v>
      </c>
      <c r="H45" s="51">
        <f t="shared" si="39"/>
        <v>45511</v>
      </c>
      <c r="I45" s="51">
        <f t="shared" si="40"/>
        <v>45517</v>
      </c>
      <c r="J45" s="51">
        <f t="shared" si="41"/>
        <v>45517</v>
      </c>
      <c r="K45" s="51">
        <f t="shared" si="42"/>
        <v>45519</v>
      </c>
      <c r="L45" s="51">
        <f t="shared" si="43"/>
        <v>45520</v>
      </c>
      <c r="M45" s="115" t="s">
        <v>1789</v>
      </c>
      <c r="N45" s="51">
        <f t="shared" si="44"/>
        <v>45524</v>
      </c>
      <c r="O45" s="51">
        <f t="shared" si="32"/>
        <v>45524</v>
      </c>
      <c r="P45" s="51">
        <f t="shared" si="33"/>
        <v>45528</v>
      </c>
      <c r="Q45" s="51">
        <f t="shared" si="34"/>
        <v>45529</v>
      </c>
    </row>
    <row r="46" hidden="1" spans="1:17">
      <c r="A46" s="114" t="s">
        <v>1762</v>
      </c>
      <c r="B46" s="115" t="s">
        <v>1464</v>
      </c>
      <c r="C46" s="51">
        <v>45514</v>
      </c>
      <c r="D46" s="20">
        <f t="shared" si="35"/>
        <v>45515</v>
      </c>
      <c r="E46" s="20">
        <f t="shared" si="36"/>
        <v>45516</v>
      </c>
      <c r="F46" s="20">
        <f t="shared" si="37"/>
        <v>45516</v>
      </c>
      <c r="G46" s="51">
        <f t="shared" si="38"/>
        <v>45518</v>
      </c>
      <c r="H46" s="51">
        <f t="shared" si="39"/>
        <v>45518</v>
      </c>
      <c r="I46" s="51">
        <f t="shared" si="40"/>
        <v>45524</v>
      </c>
      <c r="J46" s="51">
        <f t="shared" si="41"/>
        <v>45524</v>
      </c>
      <c r="K46" s="51">
        <f t="shared" si="42"/>
        <v>45526</v>
      </c>
      <c r="L46" s="51">
        <f t="shared" si="43"/>
        <v>45527</v>
      </c>
      <c r="M46" s="115" t="s">
        <v>858</v>
      </c>
      <c r="N46" s="23" t="s">
        <v>39</v>
      </c>
      <c r="O46" s="23" t="s">
        <v>39</v>
      </c>
      <c r="P46" s="23" t="s">
        <v>39</v>
      </c>
      <c r="Q46" s="23" t="s">
        <v>39</v>
      </c>
    </row>
    <row r="47" hidden="1" spans="1:17">
      <c r="A47" s="128" t="s">
        <v>358</v>
      </c>
      <c r="B47" s="129" t="s">
        <v>875</v>
      </c>
      <c r="C47" s="112" t="s">
        <v>39</v>
      </c>
      <c r="D47" s="112" t="str">
        <f>C47</f>
        <v>OMIT</v>
      </c>
      <c r="E47" s="51">
        <v>45523</v>
      </c>
      <c r="F47" s="20">
        <f t="shared" si="37"/>
        <v>45523</v>
      </c>
      <c r="G47" s="51">
        <f t="shared" si="38"/>
        <v>45525</v>
      </c>
      <c r="H47" s="51">
        <f t="shared" si="39"/>
        <v>45525</v>
      </c>
      <c r="I47" s="51">
        <f t="shared" si="40"/>
        <v>45531</v>
      </c>
      <c r="J47" s="51">
        <f t="shared" si="41"/>
        <v>45531</v>
      </c>
      <c r="K47" s="51">
        <f t="shared" si="42"/>
        <v>45533</v>
      </c>
      <c r="L47" s="51">
        <f t="shared" si="43"/>
        <v>45534</v>
      </c>
      <c r="M47" s="139" t="s">
        <v>846</v>
      </c>
      <c r="N47" s="51">
        <f t="shared" si="44"/>
        <v>45538</v>
      </c>
      <c r="O47" s="51">
        <f t="shared" si="32"/>
        <v>45538</v>
      </c>
      <c r="P47" s="51">
        <f t="shared" si="33"/>
        <v>45542</v>
      </c>
      <c r="Q47" s="51">
        <f t="shared" si="34"/>
        <v>45543</v>
      </c>
    </row>
    <row r="48" hidden="1" spans="1:17">
      <c r="A48" s="116" t="s">
        <v>1771</v>
      </c>
      <c r="B48" s="115" t="s">
        <v>1790</v>
      </c>
      <c r="C48" s="51">
        <v>45528</v>
      </c>
      <c r="D48" s="20">
        <f t="shared" si="35"/>
        <v>45529</v>
      </c>
      <c r="E48" s="20">
        <f t="shared" si="36"/>
        <v>45530</v>
      </c>
      <c r="F48" s="20">
        <f t="shared" si="37"/>
        <v>45530</v>
      </c>
      <c r="G48" s="51">
        <f t="shared" si="38"/>
        <v>45532</v>
      </c>
      <c r="H48" s="51">
        <f t="shared" si="39"/>
        <v>45532</v>
      </c>
      <c r="I48" s="51">
        <f t="shared" si="40"/>
        <v>45538</v>
      </c>
      <c r="J48" s="51">
        <f t="shared" si="41"/>
        <v>45538</v>
      </c>
      <c r="K48" s="51">
        <f t="shared" si="42"/>
        <v>45540</v>
      </c>
      <c r="L48" s="51">
        <f t="shared" si="43"/>
        <v>45541</v>
      </c>
      <c r="M48" s="115" t="s">
        <v>1791</v>
      </c>
      <c r="N48" s="51">
        <f t="shared" si="44"/>
        <v>45545</v>
      </c>
      <c r="O48" s="51">
        <f t="shared" si="32"/>
        <v>45545</v>
      </c>
      <c r="P48" s="51">
        <f t="shared" si="33"/>
        <v>45549</v>
      </c>
      <c r="Q48" s="51">
        <f t="shared" si="34"/>
        <v>45550</v>
      </c>
    </row>
    <row r="49" hidden="1" spans="1:17">
      <c r="A49" s="130" t="s">
        <v>1762</v>
      </c>
      <c r="B49" s="129" t="s">
        <v>861</v>
      </c>
      <c r="C49" s="112" t="s">
        <v>39</v>
      </c>
      <c r="D49" s="112" t="str">
        <f>C49</f>
        <v>OMIT</v>
      </c>
      <c r="E49" s="51">
        <v>45537</v>
      </c>
      <c r="F49" s="20">
        <f t="shared" si="37"/>
        <v>45537</v>
      </c>
      <c r="G49" s="51">
        <f t="shared" si="38"/>
        <v>45539</v>
      </c>
      <c r="H49" s="51">
        <f t="shared" si="39"/>
        <v>45539</v>
      </c>
      <c r="I49" s="51">
        <f t="shared" si="40"/>
        <v>45545</v>
      </c>
      <c r="J49" s="51">
        <f t="shared" si="41"/>
        <v>45545</v>
      </c>
      <c r="K49" s="51">
        <f t="shared" si="42"/>
        <v>45547</v>
      </c>
      <c r="L49" s="51">
        <f t="shared" si="43"/>
        <v>45548</v>
      </c>
      <c r="M49" s="115" t="s">
        <v>860</v>
      </c>
      <c r="N49" s="51">
        <f t="shared" si="44"/>
        <v>45552</v>
      </c>
      <c r="O49" s="51">
        <f t="shared" si="32"/>
        <v>45552</v>
      </c>
      <c r="P49" s="51">
        <f t="shared" si="33"/>
        <v>45556</v>
      </c>
      <c r="Q49" s="51">
        <f t="shared" si="34"/>
        <v>45557</v>
      </c>
    </row>
    <row r="50" hidden="1" spans="1:17">
      <c r="A50" s="130" t="s">
        <v>358</v>
      </c>
      <c r="B50" s="129" t="s">
        <v>882</v>
      </c>
      <c r="C50" s="51">
        <v>45542</v>
      </c>
      <c r="D50" s="20">
        <f t="shared" si="35"/>
        <v>45543</v>
      </c>
      <c r="E50" s="20">
        <f t="shared" si="36"/>
        <v>45544</v>
      </c>
      <c r="F50" s="20">
        <f t="shared" si="37"/>
        <v>45544</v>
      </c>
      <c r="G50" s="51">
        <f t="shared" si="38"/>
        <v>45546</v>
      </c>
      <c r="H50" s="51">
        <f t="shared" si="39"/>
        <v>45546</v>
      </c>
      <c r="I50" s="51">
        <f t="shared" si="40"/>
        <v>45552</v>
      </c>
      <c r="J50" s="51">
        <f t="shared" si="41"/>
        <v>45552</v>
      </c>
      <c r="K50" s="51">
        <f t="shared" si="42"/>
        <v>45554</v>
      </c>
      <c r="L50" s="51">
        <f t="shared" si="43"/>
        <v>45555</v>
      </c>
      <c r="M50" s="139" t="s">
        <v>848</v>
      </c>
      <c r="N50" s="23" t="s">
        <v>39</v>
      </c>
      <c r="O50" s="23" t="s">
        <v>39</v>
      </c>
      <c r="P50" s="23" t="s">
        <v>39</v>
      </c>
      <c r="Q50" s="23" t="s">
        <v>39</v>
      </c>
    </row>
    <row r="51" hidden="1" spans="1:17">
      <c r="A51" s="116" t="s">
        <v>1771</v>
      </c>
      <c r="B51" s="115" t="s">
        <v>1792</v>
      </c>
      <c r="C51" s="51">
        <v>45549</v>
      </c>
      <c r="D51" s="20">
        <f t="shared" si="35"/>
        <v>45550</v>
      </c>
      <c r="E51" s="20">
        <f t="shared" si="36"/>
        <v>45551</v>
      </c>
      <c r="F51" s="20">
        <f t="shared" si="37"/>
        <v>45551</v>
      </c>
      <c r="G51" s="51">
        <f t="shared" si="38"/>
        <v>45553</v>
      </c>
      <c r="H51" s="51">
        <f t="shared" si="39"/>
        <v>45553</v>
      </c>
      <c r="I51" s="51">
        <f t="shared" si="40"/>
        <v>45559</v>
      </c>
      <c r="J51" s="51">
        <f t="shared" si="41"/>
        <v>45559</v>
      </c>
      <c r="K51" s="51">
        <f t="shared" si="42"/>
        <v>45561</v>
      </c>
      <c r="L51" s="51">
        <f t="shared" si="43"/>
        <v>45562</v>
      </c>
      <c r="M51" s="115" t="s">
        <v>1793</v>
      </c>
      <c r="N51" s="51">
        <f t="shared" si="44"/>
        <v>45566</v>
      </c>
      <c r="O51" s="51">
        <f t="shared" si="32"/>
        <v>45566</v>
      </c>
      <c r="P51" s="51">
        <f t="shared" si="33"/>
        <v>45570</v>
      </c>
      <c r="Q51" s="51">
        <f t="shared" si="34"/>
        <v>45571</v>
      </c>
    </row>
    <row r="52" hidden="1" spans="1:17">
      <c r="A52" s="130" t="s">
        <v>1762</v>
      </c>
      <c r="B52" s="129" t="s">
        <v>866</v>
      </c>
      <c r="C52" s="51">
        <v>45556</v>
      </c>
      <c r="D52" s="20">
        <f t="shared" si="35"/>
        <v>45557</v>
      </c>
      <c r="E52" s="20">
        <f t="shared" si="36"/>
        <v>45558</v>
      </c>
      <c r="F52" s="20">
        <f t="shared" si="37"/>
        <v>45558</v>
      </c>
      <c r="G52" s="51">
        <f t="shared" si="38"/>
        <v>45560</v>
      </c>
      <c r="H52" s="51">
        <f t="shared" si="39"/>
        <v>45560</v>
      </c>
      <c r="I52" s="51">
        <f t="shared" si="40"/>
        <v>45566</v>
      </c>
      <c r="J52" s="51">
        <f t="shared" si="41"/>
        <v>45566</v>
      </c>
      <c r="K52" s="51">
        <f t="shared" si="42"/>
        <v>45568</v>
      </c>
      <c r="L52" s="51">
        <f t="shared" si="43"/>
        <v>45569</v>
      </c>
      <c r="M52" s="115" t="s">
        <v>867</v>
      </c>
      <c r="N52" s="51">
        <f t="shared" si="44"/>
        <v>45573</v>
      </c>
      <c r="O52" s="51">
        <f t="shared" si="32"/>
        <v>45573</v>
      </c>
      <c r="P52" s="51">
        <f t="shared" si="33"/>
        <v>45577</v>
      </c>
      <c r="Q52" s="51">
        <f t="shared" si="34"/>
        <v>45578</v>
      </c>
    </row>
    <row r="53" hidden="1" spans="1:17">
      <c r="A53" s="130" t="s">
        <v>358</v>
      </c>
      <c r="B53" s="129" t="s">
        <v>1465</v>
      </c>
      <c r="C53" s="112" t="s">
        <v>39</v>
      </c>
      <c r="D53" s="112" t="str">
        <f>C53</f>
        <v>OMIT</v>
      </c>
      <c r="E53" s="51">
        <v>45565</v>
      </c>
      <c r="F53" s="20">
        <f t="shared" si="37"/>
        <v>45565</v>
      </c>
      <c r="G53" s="51">
        <f t="shared" si="38"/>
        <v>45567</v>
      </c>
      <c r="H53" s="51">
        <f t="shared" si="39"/>
        <v>45567</v>
      </c>
      <c r="I53" s="51">
        <f t="shared" si="40"/>
        <v>45573</v>
      </c>
      <c r="J53" s="51">
        <f t="shared" si="41"/>
        <v>45573</v>
      </c>
      <c r="K53" s="51">
        <f t="shared" si="42"/>
        <v>45575</v>
      </c>
      <c r="L53" s="51">
        <f t="shared" si="43"/>
        <v>45576</v>
      </c>
      <c r="M53" s="139" t="s">
        <v>850</v>
      </c>
      <c r="N53" s="51">
        <f t="shared" si="44"/>
        <v>45580</v>
      </c>
      <c r="O53" s="51">
        <f t="shared" si="32"/>
        <v>45580</v>
      </c>
      <c r="P53" s="51">
        <f t="shared" si="33"/>
        <v>45584</v>
      </c>
      <c r="Q53" s="51">
        <f t="shared" si="34"/>
        <v>45585</v>
      </c>
    </row>
    <row r="54" hidden="1" spans="1:17">
      <c r="A54" s="116" t="s">
        <v>1771</v>
      </c>
      <c r="B54" s="115" t="s">
        <v>1794</v>
      </c>
      <c r="C54" s="51">
        <v>45570</v>
      </c>
      <c r="D54" s="20">
        <f t="shared" si="35"/>
        <v>45571</v>
      </c>
      <c r="E54" s="20">
        <f t="shared" si="36"/>
        <v>45572</v>
      </c>
      <c r="F54" s="20">
        <f t="shared" si="37"/>
        <v>45572</v>
      </c>
      <c r="G54" s="112" t="s">
        <v>39</v>
      </c>
      <c r="H54" s="112" t="str">
        <f t="shared" si="39"/>
        <v>OMIT</v>
      </c>
      <c r="I54" s="112" t="s">
        <v>39</v>
      </c>
      <c r="J54" s="112" t="str">
        <f t="shared" si="41"/>
        <v>OMIT</v>
      </c>
      <c r="K54" s="112" t="s">
        <v>39</v>
      </c>
      <c r="L54" s="112" t="str">
        <f>K54</f>
        <v>OMIT</v>
      </c>
      <c r="M54" s="115" t="s">
        <v>1795</v>
      </c>
      <c r="N54" s="112" t="s">
        <v>39</v>
      </c>
      <c r="O54" s="112" t="str">
        <f t="shared" si="32"/>
        <v>OMIT</v>
      </c>
      <c r="P54" s="112" t="s">
        <v>39</v>
      </c>
      <c r="Q54" s="112" t="str">
        <f>P54</f>
        <v>OMIT</v>
      </c>
    </row>
    <row r="55" hidden="1" spans="1:17">
      <c r="A55" s="130" t="s">
        <v>1762</v>
      </c>
      <c r="B55" s="129" t="s">
        <v>870</v>
      </c>
      <c r="C55" s="51">
        <v>45577</v>
      </c>
      <c r="D55" s="20">
        <f t="shared" si="35"/>
        <v>45578</v>
      </c>
      <c r="E55" s="20">
        <f t="shared" si="36"/>
        <v>45579</v>
      </c>
      <c r="F55" s="20">
        <f t="shared" si="37"/>
        <v>45579</v>
      </c>
      <c r="G55" s="51">
        <f t="shared" ref="G55:G70" si="45">F55+2</f>
        <v>45581</v>
      </c>
      <c r="H55" s="51">
        <f t="shared" si="39"/>
        <v>45581</v>
      </c>
      <c r="I55" s="51">
        <f t="shared" ref="I55:I70" si="46">H55+6</f>
        <v>45587</v>
      </c>
      <c r="J55" s="51">
        <f t="shared" si="41"/>
        <v>45587</v>
      </c>
      <c r="K55" s="51">
        <f t="shared" ref="K55:K70" si="47">J55+2</f>
        <v>45589</v>
      </c>
      <c r="L55" s="51">
        <f t="shared" ref="L55:L70" si="48">K55+1</f>
        <v>45590</v>
      </c>
      <c r="M55" s="115" t="s">
        <v>872</v>
      </c>
      <c r="N55" s="51">
        <f t="shared" ref="N55:N70" si="49">L55+4</f>
        <v>45594</v>
      </c>
      <c r="O55" s="51">
        <f t="shared" si="32"/>
        <v>45594</v>
      </c>
      <c r="P55" s="51">
        <v>45605</v>
      </c>
      <c r="Q55" s="51">
        <f t="shared" si="34"/>
        <v>45606</v>
      </c>
    </row>
    <row r="56" hidden="1" spans="1:17">
      <c r="A56" s="130" t="s">
        <v>358</v>
      </c>
      <c r="B56" s="129" t="s">
        <v>393</v>
      </c>
      <c r="C56" s="51">
        <v>45584</v>
      </c>
      <c r="D56" s="20">
        <f t="shared" si="35"/>
        <v>45585</v>
      </c>
      <c r="E56" s="20">
        <f t="shared" si="36"/>
        <v>45586</v>
      </c>
      <c r="F56" s="20">
        <f t="shared" si="37"/>
        <v>45586</v>
      </c>
      <c r="G56" s="51">
        <f t="shared" si="45"/>
        <v>45588</v>
      </c>
      <c r="H56" s="51">
        <f t="shared" si="39"/>
        <v>45588</v>
      </c>
      <c r="I56" s="51">
        <f t="shared" si="46"/>
        <v>45594</v>
      </c>
      <c r="J56" s="51">
        <f t="shared" si="41"/>
        <v>45594</v>
      </c>
      <c r="K56" s="51">
        <f t="shared" si="47"/>
        <v>45596</v>
      </c>
      <c r="L56" s="51">
        <f t="shared" si="48"/>
        <v>45597</v>
      </c>
      <c r="M56" s="139" t="s">
        <v>395</v>
      </c>
      <c r="N56" s="51">
        <f t="shared" si="49"/>
        <v>45601</v>
      </c>
      <c r="O56" s="51">
        <f t="shared" si="32"/>
        <v>45601</v>
      </c>
      <c r="P56" s="71" t="s">
        <v>1796</v>
      </c>
      <c r="Q56" s="71" t="s">
        <v>1797</v>
      </c>
    </row>
    <row r="57" hidden="1" spans="1:17">
      <c r="A57" s="116" t="s">
        <v>1771</v>
      </c>
      <c r="B57" s="115" t="s">
        <v>1798</v>
      </c>
      <c r="C57" s="112" t="s">
        <v>39</v>
      </c>
      <c r="D57" s="112" t="str">
        <f>C57</f>
        <v>OMIT</v>
      </c>
      <c r="E57" s="51">
        <v>45593</v>
      </c>
      <c r="F57" s="20">
        <f t="shared" si="37"/>
        <v>45593</v>
      </c>
      <c r="G57" s="51">
        <f t="shared" si="45"/>
        <v>45595</v>
      </c>
      <c r="H57" s="51">
        <f t="shared" si="39"/>
        <v>45595</v>
      </c>
      <c r="I57" s="51">
        <f t="shared" si="46"/>
        <v>45601</v>
      </c>
      <c r="J57" s="51">
        <f t="shared" si="41"/>
        <v>45601</v>
      </c>
      <c r="K57" s="51">
        <f t="shared" si="47"/>
        <v>45603</v>
      </c>
      <c r="L57" s="51">
        <f t="shared" si="48"/>
        <v>45604</v>
      </c>
      <c r="M57" s="115" t="s">
        <v>1799</v>
      </c>
      <c r="N57" s="51">
        <f t="shared" si="49"/>
        <v>45608</v>
      </c>
      <c r="O57" s="51">
        <f t="shared" si="32"/>
        <v>45608</v>
      </c>
      <c r="P57" s="51">
        <v>45619</v>
      </c>
      <c r="Q57" s="51">
        <f t="shared" si="34"/>
        <v>45620</v>
      </c>
    </row>
    <row r="58" hidden="1" spans="1:17">
      <c r="A58" s="131" t="s">
        <v>516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41"/>
    </row>
    <row r="59" hidden="1" spans="1:17">
      <c r="A59" s="130" t="s">
        <v>1762</v>
      </c>
      <c r="B59" s="129" t="s">
        <v>875</v>
      </c>
      <c r="C59" s="51">
        <v>45605</v>
      </c>
      <c r="D59" s="20">
        <f t="shared" ref="D59:D70" si="50">C59+1</f>
        <v>45606</v>
      </c>
      <c r="E59" s="20">
        <f t="shared" ref="E59:E70" si="51">D59+1</f>
        <v>45607</v>
      </c>
      <c r="F59" s="20">
        <f t="shared" ref="F59:J59" si="52">E59</f>
        <v>45607</v>
      </c>
      <c r="G59" s="51">
        <f t="shared" si="45"/>
        <v>45609</v>
      </c>
      <c r="H59" s="51">
        <f t="shared" si="52"/>
        <v>45609</v>
      </c>
      <c r="I59" s="51">
        <f t="shared" si="46"/>
        <v>45615</v>
      </c>
      <c r="J59" s="51">
        <f t="shared" si="52"/>
        <v>45615</v>
      </c>
      <c r="K59" s="51">
        <f t="shared" si="47"/>
        <v>45617</v>
      </c>
      <c r="L59" s="51">
        <f t="shared" si="48"/>
        <v>45618</v>
      </c>
      <c r="M59" s="115" t="s">
        <v>846</v>
      </c>
      <c r="N59" s="51">
        <f t="shared" si="49"/>
        <v>45622</v>
      </c>
      <c r="O59" s="51">
        <f t="shared" ref="O59:O70" si="53">N59</f>
        <v>45622</v>
      </c>
      <c r="P59" s="51">
        <f t="shared" ref="P59:P70" si="54">O59+4</f>
        <v>45626</v>
      </c>
      <c r="Q59" s="51">
        <f t="shared" ref="Q59:Q70" si="55">P59+1</f>
        <v>45627</v>
      </c>
    </row>
    <row r="60" spans="1:17">
      <c r="A60" s="130" t="s">
        <v>358</v>
      </c>
      <c r="B60" s="129" t="s">
        <v>1466</v>
      </c>
      <c r="C60" s="104" t="s">
        <v>1796</v>
      </c>
      <c r="D60" s="105"/>
      <c r="E60" s="104" t="s">
        <v>1797</v>
      </c>
      <c r="F60" s="105"/>
      <c r="G60" s="51">
        <v>45616</v>
      </c>
      <c r="H60" s="51">
        <f t="shared" ref="H60:J60" si="56">G60</f>
        <v>45616</v>
      </c>
      <c r="I60" s="51">
        <f t="shared" si="46"/>
        <v>45622</v>
      </c>
      <c r="J60" s="51">
        <f t="shared" si="56"/>
        <v>45622</v>
      </c>
      <c r="K60" s="51">
        <f t="shared" si="47"/>
        <v>45624</v>
      </c>
      <c r="L60" s="51">
        <f t="shared" si="48"/>
        <v>45625</v>
      </c>
      <c r="M60" s="139" t="s">
        <v>853</v>
      </c>
      <c r="N60" s="51">
        <f t="shared" si="49"/>
        <v>45629</v>
      </c>
      <c r="O60" s="51">
        <f t="shared" si="53"/>
        <v>45629</v>
      </c>
      <c r="P60" s="51">
        <f t="shared" si="54"/>
        <v>45633</v>
      </c>
      <c r="Q60" s="51">
        <f t="shared" si="55"/>
        <v>45634</v>
      </c>
    </row>
    <row r="61" spans="1:17">
      <c r="A61" s="116" t="s">
        <v>1771</v>
      </c>
      <c r="B61" s="115" t="s">
        <v>1800</v>
      </c>
      <c r="C61" s="51">
        <v>45619</v>
      </c>
      <c r="D61" s="20">
        <f t="shared" si="50"/>
        <v>45620</v>
      </c>
      <c r="E61" s="20">
        <f t="shared" si="51"/>
        <v>45621</v>
      </c>
      <c r="F61" s="20">
        <f t="shared" ref="F61:J61" si="57">E61</f>
        <v>45621</v>
      </c>
      <c r="G61" s="51">
        <f t="shared" si="45"/>
        <v>45623</v>
      </c>
      <c r="H61" s="51">
        <f t="shared" si="57"/>
        <v>45623</v>
      </c>
      <c r="I61" s="51">
        <f t="shared" si="46"/>
        <v>45629</v>
      </c>
      <c r="J61" s="51">
        <f t="shared" si="57"/>
        <v>45629</v>
      </c>
      <c r="K61" s="51">
        <f t="shared" si="47"/>
        <v>45631</v>
      </c>
      <c r="L61" s="51">
        <f t="shared" si="48"/>
        <v>45632</v>
      </c>
      <c r="M61" s="115" t="s">
        <v>1801</v>
      </c>
      <c r="N61" s="51">
        <f t="shared" si="49"/>
        <v>45636</v>
      </c>
      <c r="O61" s="51">
        <f t="shared" si="53"/>
        <v>45636</v>
      </c>
      <c r="P61" s="51">
        <f t="shared" si="54"/>
        <v>45640</v>
      </c>
      <c r="Q61" s="51">
        <f t="shared" si="55"/>
        <v>45641</v>
      </c>
    </row>
    <row r="62" spans="1:17">
      <c r="A62" s="130" t="s">
        <v>1762</v>
      </c>
      <c r="B62" s="129" t="s">
        <v>882</v>
      </c>
      <c r="C62" s="51">
        <v>45626</v>
      </c>
      <c r="D62" s="20">
        <f t="shared" si="50"/>
        <v>45627</v>
      </c>
      <c r="E62" s="20">
        <f t="shared" si="51"/>
        <v>45628</v>
      </c>
      <c r="F62" s="20">
        <f t="shared" ref="F62:J62" si="58">E62</f>
        <v>45628</v>
      </c>
      <c r="G62" s="51">
        <f t="shared" si="45"/>
        <v>45630</v>
      </c>
      <c r="H62" s="51">
        <f t="shared" si="58"/>
        <v>45630</v>
      </c>
      <c r="I62" s="51">
        <f t="shared" si="46"/>
        <v>45636</v>
      </c>
      <c r="J62" s="51">
        <f t="shared" si="58"/>
        <v>45636</v>
      </c>
      <c r="K62" s="51">
        <f t="shared" si="47"/>
        <v>45638</v>
      </c>
      <c r="L62" s="51">
        <f t="shared" si="48"/>
        <v>45639</v>
      </c>
      <c r="M62" s="115" t="s">
        <v>848</v>
      </c>
      <c r="N62" s="51">
        <f t="shared" si="49"/>
        <v>45643</v>
      </c>
      <c r="O62" s="51">
        <f t="shared" si="53"/>
        <v>45643</v>
      </c>
      <c r="P62" s="51">
        <f t="shared" si="54"/>
        <v>45647</v>
      </c>
      <c r="Q62" s="51">
        <f t="shared" si="55"/>
        <v>45648</v>
      </c>
    </row>
    <row r="63" spans="1:17">
      <c r="A63" s="130" t="s">
        <v>358</v>
      </c>
      <c r="B63" s="129" t="s">
        <v>1468</v>
      </c>
      <c r="C63" s="51">
        <v>45633</v>
      </c>
      <c r="D63" s="20">
        <f t="shared" si="50"/>
        <v>45634</v>
      </c>
      <c r="E63" s="20">
        <f t="shared" si="51"/>
        <v>45635</v>
      </c>
      <c r="F63" s="20">
        <f t="shared" ref="F63:F70" si="59">E63</f>
        <v>45635</v>
      </c>
      <c r="G63" s="51">
        <f t="shared" si="45"/>
        <v>45637</v>
      </c>
      <c r="H63" s="51">
        <f t="shared" ref="H63:H70" si="60">G63</f>
        <v>45637</v>
      </c>
      <c r="I63" s="51">
        <f t="shared" si="46"/>
        <v>45643</v>
      </c>
      <c r="J63" s="51">
        <f t="shared" ref="J63:J70" si="61">I63</f>
        <v>45643</v>
      </c>
      <c r="K63" s="51">
        <f t="shared" si="47"/>
        <v>45645</v>
      </c>
      <c r="L63" s="51">
        <f t="shared" si="48"/>
        <v>45646</v>
      </c>
      <c r="M63" s="139" t="s">
        <v>855</v>
      </c>
      <c r="N63" s="51">
        <f t="shared" si="49"/>
        <v>45650</v>
      </c>
      <c r="O63" s="51">
        <f t="shared" si="53"/>
        <v>45650</v>
      </c>
      <c r="P63" s="51">
        <f t="shared" si="54"/>
        <v>45654</v>
      </c>
      <c r="Q63" s="51">
        <f t="shared" si="55"/>
        <v>45655</v>
      </c>
    </row>
    <row r="64" spans="1:17">
      <c r="A64" s="116" t="s">
        <v>1771</v>
      </c>
      <c r="B64" s="115" t="s">
        <v>1802</v>
      </c>
      <c r="C64" s="51">
        <v>45640</v>
      </c>
      <c r="D64" s="20">
        <f t="shared" si="50"/>
        <v>45641</v>
      </c>
      <c r="E64" s="20">
        <f t="shared" si="51"/>
        <v>45642</v>
      </c>
      <c r="F64" s="20">
        <f t="shared" si="59"/>
        <v>45642</v>
      </c>
      <c r="G64" s="51">
        <f t="shared" si="45"/>
        <v>45644</v>
      </c>
      <c r="H64" s="51">
        <f t="shared" si="60"/>
        <v>45644</v>
      </c>
      <c r="I64" s="51">
        <f t="shared" si="46"/>
        <v>45650</v>
      </c>
      <c r="J64" s="51">
        <f t="shared" si="61"/>
        <v>45650</v>
      </c>
      <c r="K64" s="51">
        <f t="shared" si="47"/>
        <v>45652</v>
      </c>
      <c r="L64" s="51">
        <f t="shared" si="48"/>
        <v>45653</v>
      </c>
      <c r="M64" s="115" t="s">
        <v>1803</v>
      </c>
      <c r="N64" s="51">
        <f t="shared" si="49"/>
        <v>45657</v>
      </c>
      <c r="O64" s="51">
        <f t="shared" si="53"/>
        <v>45657</v>
      </c>
      <c r="P64" s="51">
        <f t="shared" si="54"/>
        <v>45661</v>
      </c>
      <c r="Q64" s="51">
        <f t="shared" si="55"/>
        <v>45662</v>
      </c>
    </row>
    <row r="65" spans="1:17">
      <c r="A65" s="130" t="s">
        <v>1762</v>
      </c>
      <c r="B65" s="129" t="s">
        <v>1465</v>
      </c>
      <c r="C65" s="51">
        <v>45647</v>
      </c>
      <c r="D65" s="20">
        <f t="shared" si="50"/>
        <v>45648</v>
      </c>
      <c r="E65" s="20">
        <f t="shared" si="51"/>
        <v>45649</v>
      </c>
      <c r="F65" s="20">
        <f t="shared" si="59"/>
        <v>45649</v>
      </c>
      <c r="G65" s="51">
        <f t="shared" si="45"/>
        <v>45651</v>
      </c>
      <c r="H65" s="51">
        <f t="shared" si="60"/>
        <v>45651</v>
      </c>
      <c r="I65" s="51">
        <f t="shared" si="46"/>
        <v>45657</v>
      </c>
      <c r="J65" s="51">
        <f t="shared" si="61"/>
        <v>45657</v>
      </c>
      <c r="K65" s="51">
        <f t="shared" si="47"/>
        <v>45659</v>
      </c>
      <c r="L65" s="51">
        <f t="shared" si="48"/>
        <v>45660</v>
      </c>
      <c r="M65" s="115" t="s">
        <v>850</v>
      </c>
      <c r="N65" s="51">
        <f t="shared" si="49"/>
        <v>45664</v>
      </c>
      <c r="O65" s="51">
        <f t="shared" si="53"/>
        <v>45664</v>
      </c>
      <c r="P65" s="51">
        <f t="shared" si="54"/>
        <v>45668</v>
      </c>
      <c r="Q65" s="51">
        <f t="shared" si="55"/>
        <v>45669</v>
      </c>
    </row>
    <row r="66" spans="1:17">
      <c r="A66" s="130" t="s">
        <v>358</v>
      </c>
      <c r="B66" s="129" t="s">
        <v>1469</v>
      </c>
      <c r="C66" s="51">
        <v>45654</v>
      </c>
      <c r="D66" s="20">
        <f t="shared" si="50"/>
        <v>45655</v>
      </c>
      <c r="E66" s="20">
        <f t="shared" si="51"/>
        <v>45656</v>
      </c>
      <c r="F66" s="20">
        <f t="shared" si="59"/>
        <v>45656</v>
      </c>
      <c r="G66" s="51">
        <f t="shared" si="45"/>
        <v>45658</v>
      </c>
      <c r="H66" s="51">
        <f t="shared" si="60"/>
        <v>45658</v>
      </c>
      <c r="I66" s="51">
        <f t="shared" si="46"/>
        <v>45664</v>
      </c>
      <c r="J66" s="51">
        <f t="shared" si="61"/>
        <v>45664</v>
      </c>
      <c r="K66" s="51">
        <f t="shared" si="47"/>
        <v>45666</v>
      </c>
      <c r="L66" s="51">
        <f t="shared" si="48"/>
        <v>45667</v>
      </c>
      <c r="M66" s="139" t="s">
        <v>857</v>
      </c>
      <c r="N66" s="51">
        <f t="shared" si="49"/>
        <v>45671</v>
      </c>
      <c r="O66" s="51">
        <f t="shared" si="53"/>
        <v>45671</v>
      </c>
      <c r="P66" s="51">
        <f t="shared" si="54"/>
        <v>45675</v>
      </c>
      <c r="Q66" s="51">
        <f t="shared" si="55"/>
        <v>45676</v>
      </c>
    </row>
    <row r="67" spans="1:17">
      <c r="A67" s="116" t="s">
        <v>1771</v>
      </c>
      <c r="B67" s="115" t="s">
        <v>1804</v>
      </c>
      <c r="C67" s="51">
        <v>45661</v>
      </c>
      <c r="D67" s="20">
        <f t="shared" si="50"/>
        <v>45662</v>
      </c>
      <c r="E67" s="20">
        <f t="shared" si="51"/>
        <v>45663</v>
      </c>
      <c r="F67" s="20">
        <f t="shared" si="59"/>
        <v>45663</v>
      </c>
      <c r="G67" s="51">
        <f t="shared" si="45"/>
        <v>45665</v>
      </c>
      <c r="H67" s="51">
        <f t="shared" si="60"/>
        <v>45665</v>
      </c>
      <c r="I67" s="51">
        <f t="shared" si="46"/>
        <v>45671</v>
      </c>
      <c r="J67" s="51">
        <f t="shared" si="61"/>
        <v>45671</v>
      </c>
      <c r="K67" s="51">
        <f t="shared" si="47"/>
        <v>45673</v>
      </c>
      <c r="L67" s="51">
        <f t="shared" si="48"/>
        <v>45674</v>
      </c>
      <c r="M67" s="115" t="s">
        <v>1805</v>
      </c>
      <c r="N67" s="51">
        <f t="shared" si="49"/>
        <v>45678</v>
      </c>
      <c r="O67" s="51">
        <f t="shared" si="53"/>
        <v>45678</v>
      </c>
      <c r="P67" s="51">
        <f t="shared" si="54"/>
        <v>45682</v>
      </c>
      <c r="Q67" s="51">
        <f t="shared" si="55"/>
        <v>45683</v>
      </c>
    </row>
    <row r="68" spans="1:17">
      <c r="A68" s="130" t="s">
        <v>1762</v>
      </c>
      <c r="B68" s="89" t="s">
        <v>1514</v>
      </c>
      <c r="C68" s="51">
        <v>45668</v>
      </c>
      <c r="D68" s="20">
        <f t="shared" si="50"/>
        <v>45669</v>
      </c>
      <c r="E68" s="20">
        <f t="shared" si="51"/>
        <v>45670</v>
      </c>
      <c r="F68" s="20">
        <f t="shared" si="59"/>
        <v>45670</v>
      </c>
      <c r="G68" s="51">
        <f t="shared" si="45"/>
        <v>45672</v>
      </c>
      <c r="H68" s="51">
        <f t="shared" si="60"/>
        <v>45672</v>
      </c>
      <c r="I68" s="51">
        <f t="shared" si="46"/>
        <v>45678</v>
      </c>
      <c r="J68" s="51">
        <f t="shared" si="61"/>
        <v>45678</v>
      </c>
      <c r="K68" s="51">
        <f t="shared" si="47"/>
        <v>45680</v>
      </c>
      <c r="L68" s="51">
        <f t="shared" si="48"/>
        <v>45681</v>
      </c>
      <c r="M68" s="127" t="s">
        <v>1515</v>
      </c>
      <c r="N68" s="51">
        <f t="shared" si="49"/>
        <v>45685</v>
      </c>
      <c r="O68" s="51">
        <f t="shared" si="53"/>
        <v>45685</v>
      </c>
      <c r="P68" s="51">
        <f t="shared" si="54"/>
        <v>45689</v>
      </c>
      <c r="Q68" s="51">
        <f t="shared" si="55"/>
        <v>45690</v>
      </c>
    </row>
    <row r="69" spans="1:17">
      <c r="A69" s="130" t="s">
        <v>358</v>
      </c>
      <c r="B69" s="89" t="s">
        <v>1514</v>
      </c>
      <c r="C69" s="51">
        <v>45675</v>
      </c>
      <c r="D69" s="20">
        <f t="shared" si="50"/>
        <v>45676</v>
      </c>
      <c r="E69" s="20">
        <f t="shared" si="51"/>
        <v>45677</v>
      </c>
      <c r="F69" s="20">
        <f t="shared" si="59"/>
        <v>45677</v>
      </c>
      <c r="G69" s="51">
        <f t="shared" si="45"/>
        <v>45679</v>
      </c>
      <c r="H69" s="51">
        <f t="shared" si="60"/>
        <v>45679</v>
      </c>
      <c r="I69" s="51">
        <f t="shared" si="46"/>
        <v>45685</v>
      </c>
      <c r="J69" s="51">
        <f t="shared" si="61"/>
        <v>45685</v>
      </c>
      <c r="K69" s="51">
        <f t="shared" si="47"/>
        <v>45687</v>
      </c>
      <c r="L69" s="51">
        <f t="shared" si="48"/>
        <v>45688</v>
      </c>
      <c r="M69" s="127" t="s">
        <v>1515</v>
      </c>
      <c r="N69" s="51">
        <f t="shared" si="49"/>
        <v>45692</v>
      </c>
      <c r="O69" s="51">
        <f t="shared" si="53"/>
        <v>45692</v>
      </c>
      <c r="P69" s="51">
        <f t="shared" si="54"/>
        <v>45696</v>
      </c>
      <c r="Q69" s="51">
        <f t="shared" si="55"/>
        <v>45697</v>
      </c>
    </row>
    <row r="70" spans="1:17">
      <c r="A70" s="116" t="s">
        <v>1771</v>
      </c>
      <c r="B70" s="115" t="s">
        <v>1806</v>
      </c>
      <c r="C70" s="51">
        <v>45682</v>
      </c>
      <c r="D70" s="20">
        <f t="shared" si="50"/>
        <v>45683</v>
      </c>
      <c r="E70" s="20">
        <f t="shared" si="51"/>
        <v>45684</v>
      </c>
      <c r="F70" s="20">
        <f t="shared" si="59"/>
        <v>45684</v>
      </c>
      <c r="G70" s="51">
        <f t="shared" si="45"/>
        <v>45686</v>
      </c>
      <c r="H70" s="51">
        <f t="shared" si="60"/>
        <v>45686</v>
      </c>
      <c r="I70" s="51">
        <f t="shared" si="46"/>
        <v>45692</v>
      </c>
      <c r="J70" s="51">
        <f t="shared" si="61"/>
        <v>45692</v>
      </c>
      <c r="K70" s="51">
        <f t="shared" si="47"/>
        <v>45694</v>
      </c>
      <c r="L70" s="51">
        <f t="shared" si="48"/>
        <v>45695</v>
      </c>
      <c r="M70" s="115" t="s">
        <v>1807</v>
      </c>
      <c r="N70" s="51">
        <f t="shared" si="49"/>
        <v>45699</v>
      </c>
      <c r="O70" s="51">
        <f t="shared" si="53"/>
        <v>45699</v>
      </c>
      <c r="P70" s="51">
        <f t="shared" si="54"/>
        <v>45703</v>
      </c>
      <c r="Q70" s="51">
        <f t="shared" si="55"/>
        <v>45704</v>
      </c>
    </row>
    <row r="71" ht="15.75" spans="1:6">
      <c r="A71" s="29"/>
      <c r="B71" s="29"/>
      <c r="C71" s="29"/>
      <c r="D71" s="29"/>
      <c r="E71" s="29"/>
      <c r="F71" s="29"/>
    </row>
    <row r="72" ht="16.35" customHeight="1" spans="1:21">
      <c r="A72" s="142" t="s">
        <v>231</v>
      </c>
      <c r="B72" s="143" t="s">
        <v>885</v>
      </c>
      <c r="C72" s="144"/>
      <c r="D72" s="144"/>
      <c r="E72" s="144"/>
      <c r="F72" s="144"/>
      <c r="G72" s="144"/>
      <c r="H72" s="144"/>
      <c r="I72" s="144"/>
      <c r="J72" s="144"/>
      <c r="K72" s="144"/>
      <c r="L72" s="147"/>
      <c r="M72" s="29"/>
      <c r="N72" s="29"/>
      <c r="O72" s="29"/>
      <c r="P72" s="29"/>
      <c r="Q72" s="29"/>
      <c r="R72" s="29"/>
      <c r="S72" s="29"/>
      <c r="T72" s="29"/>
      <c r="U72" s="29"/>
    </row>
    <row r="73" ht="15.95" customHeight="1" spans="1:21">
      <c r="A73" s="34" t="s">
        <v>1748</v>
      </c>
      <c r="B73" s="145" t="s">
        <v>1808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48"/>
      <c r="M73" s="29"/>
      <c r="N73" s="29"/>
      <c r="O73" s="29"/>
      <c r="P73" s="29"/>
      <c r="Q73" s="29"/>
      <c r="R73" s="29"/>
      <c r="S73" s="29"/>
      <c r="T73" s="29"/>
      <c r="U73" s="29"/>
    </row>
    <row r="74" ht="15.95" customHeight="1" spans="1:21">
      <c r="A74" s="34" t="s">
        <v>16</v>
      </c>
      <c r="B74" s="54" t="s">
        <v>1809</v>
      </c>
      <c r="C74" s="55"/>
      <c r="D74" s="55"/>
      <c r="E74" s="55"/>
      <c r="F74" s="55"/>
      <c r="G74" s="55"/>
      <c r="H74" s="55"/>
      <c r="I74" s="55"/>
      <c r="J74" s="55"/>
      <c r="K74" s="55"/>
      <c r="L74" s="58"/>
      <c r="M74" s="29"/>
      <c r="N74" s="29"/>
      <c r="O74" s="29" t="s">
        <v>249</v>
      </c>
      <c r="P74" s="29"/>
      <c r="Q74" s="29"/>
      <c r="R74" s="29"/>
      <c r="S74" s="29"/>
      <c r="T74" s="29"/>
      <c r="U74" s="29"/>
    </row>
    <row r="75" ht="15.95" customHeight="1" spans="1:21">
      <c r="A75" s="34" t="s">
        <v>293</v>
      </c>
      <c r="B75" s="145" t="s">
        <v>1810</v>
      </c>
      <c r="C75" s="146"/>
      <c r="D75" s="146"/>
      <c r="E75" s="146"/>
      <c r="F75" s="146"/>
      <c r="G75" s="146"/>
      <c r="H75" s="146"/>
      <c r="I75" s="146"/>
      <c r="J75" s="146"/>
      <c r="K75" s="146"/>
      <c r="L75" s="148"/>
      <c r="M75" s="29"/>
      <c r="N75" s="29"/>
      <c r="O75" s="29"/>
      <c r="P75" s="29"/>
      <c r="Q75" s="29"/>
      <c r="R75" s="29"/>
      <c r="S75" s="29"/>
      <c r="T75" s="29"/>
      <c r="U75" s="29"/>
    </row>
    <row r="76" ht="16.5" spans="1:21">
      <c r="A76" s="32" t="s">
        <v>828</v>
      </c>
      <c r="B76" s="54" t="s">
        <v>1811</v>
      </c>
      <c r="C76" s="55"/>
      <c r="D76" s="55"/>
      <c r="E76" s="55"/>
      <c r="F76" s="55"/>
      <c r="G76" s="55"/>
      <c r="H76" s="55"/>
      <c r="I76" s="55"/>
      <c r="J76" s="55"/>
      <c r="K76" s="55"/>
      <c r="L76" s="58"/>
      <c r="M76" s="29"/>
      <c r="N76" s="29"/>
      <c r="O76" s="29"/>
      <c r="P76" s="29"/>
      <c r="Q76" s="29"/>
      <c r="R76" s="29"/>
      <c r="S76" s="29"/>
      <c r="T76" s="29"/>
      <c r="U76" s="29"/>
    </row>
    <row r="77" ht="16.5" spans="1:21">
      <c r="A77" s="32" t="s">
        <v>661</v>
      </c>
      <c r="B77" s="145" t="s">
        <v>1812</v>
      </c>
      <c r="C77" s="146"/>
      <c r="D77" s="146"/>
      <c r="E77" s="146"/>
      <c r="F77" s="146"/>
      <c r="G77" s="146"/>
      <c r="H77" s="146"/>
      <c r="I77" s="146"/>
      <c r="J77" s="146"/>
      <c r="K77" s="146"/>
      <c r="L77" s="148"/>
      <c r="M77" s="29"/>
      <c r="N77" s="29"/>
      <c r="O77" s="29"/>
      <c r="Q77" s="29"/>
      <c r="R77" s="29"/>
      <c r="S77" s="29"/>
      <c r="T77" s="29"/>
      <c r="U77" s="29"/>
    </row>
    <row r="78" ht="15.95" customHeight="1" spans="1:21">
      <c r="A78" s="34" t="s">
        <v>607</v>
      </c>
      <c r="B78" s="145" t="s">
        <v>1813</v>
      </c>
      <c r="C78" s="146"/>
      <c r="D78" s="146"/>
      <c r="E78" s="146"/>
      <c r="F78" s="146"/>
      <c r="G78" s="146"/>
      <c r="H78" s="146"/>
      <c r="I78" s="146"/>
      <c r="J78" s="146"/>
      <c r="K78" s="146"/>
      <c r="L78" s="148"/>
      <c r="M78" s="29"/>
      <c r="N78" s="29"/>
      <c r="O78" s="29"/>
      <c r="P78" s="29"/>
      <c r="Q78" s="29"/>
      <c r="R78" s="29"/>
      <c r="S78" s="29"/>
      <c r="T78" s="29"/>
      <c r="U78" s="29"/>
    </row>
    <row r="79" ht="16.5" spans="1:12">
      <c r="A79" s="34" t="s">
        <v>607</v>
      </c>
      <c r="B79" s="145" t="s">
        <v>1814</v>
      </c>
      <c r="C79" s="146"/>
      <c r="D79" s="146"/>
      <c r="E79" s="146"/>
      <c r="F79" s="146"/>
      <c r="G79" s="146"/>
      <c r="H79" s="146"/>
      <c r="I79" s="146"/>
      <c r="J79" s="146"/>
      <c r="K79" s="146"/>
      <c r="L79" s="148"/>
    </row>
  </sheetData>
  <mergeCells count="59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4:Q24"/>
    <mergeCell ref="C25:D25"/>
    <mergeCell ref="E25:F25"/>
    <mergeCell ref="G25:H25"/>
    <mergeCell ref="I25:J25"/>
    <mergeCell ref="K25:L25"/>
    <mergeCell ref="N25:O25"/>
    <mergeCell ref="P25:Q25"/>
    <mergeCell ref="C26:D26"/>
    <mergeCell ref="E26:F26"/>
    <mergeCell ref="G26:H26"/>
    <mergeCell ref="I26:J26"/>
    <mergeCell ref="K26:L26"/>
    <mergeCell ref="N26:O26"/>
    <mergeCell ref="P26:Q26"/>
    <mergeCell ref="C27:D27"/>
    <mergeCell ref="E27:F27"/>
    <mergeCell ref="G27:H27"/>
    <mergeCell ref="I27:J27"/>
    <mergeCell ref="K27:L27"/>
    <mergeCell ref="N27:O27"/>
    <mergeCell ref="P27:Q27"/>
    <mergeCell ref="A35:Q35"/>
    <mergeCell ref="K41:L41"/>
    <mergeCell ref="A58:Q58"/>
    <mergeCell ref="C60:D60"/>
    <mergeCell ref="E60:F60"/>
    <mergeCell ref="B72:L72"/>
    <mergeCell ref="B73:L73"/>
    <mergeCell ref="B74:L74"/>
    <mergeCell ref="B75:L75"/>
    <mergeCell ref="B76:L76"/>
    <mergeCell ref="B77:L77"/>
    <mergeCell ref="B78:L78"/>
    <mergeCell ref="B79:L79"/>
  </mergeCells>
  <pageMargins left="0.75" right="0.75" top="1" bottom="1" header="0.5" footer="0.5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7"/>
  <sheetViews>
    <sheetView topLeftCell="A2" workbookViewId="0">
      <selection activeCell="A32" sqref="$A32:$XFD32"/>
    </sheetView>
  </sheetViews>
  <sheetFormatPr defaultColWidth="9" defaultRowHeight="14.25"/>
  <cols>
    <col min="1" max="1" width="19" customWidth="1"/>
    <col min="2" max="7" width="7.5" customWidth="1"/>
    <col min="8" max="8" width="8.125" customWidth="1"/>
    <col min="9" max="11" width="7.5" customWidth="1"/>
    <col min="12" max="12" width="9" customWidth="1"/>
    <col min="13" max="13" width="8.875" customWidth="1"/>
    <col min="14" max="19" width="7.5" customWidth="1"/>
  </cols>
  <sheetData>
    <row r="1" ht="45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" customHeight="1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8" customHeight="1" spans="1:240">
      <c r="A3" s="3" t="s">
        <v>2</v>
      </c>
      <c r="B3" s="4"/>
      <c r="C3" s="4"/>
      <c r="D3" s="4"/>
      <c r="E3" s="4"/>
      <c r="F3" s="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</row>
    <row r="4" hidden="1" spans="1:13">
      <c r="A4" s="46" t="s">
        <v>1815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="59" customFormat="1" ht="12" hidden="1" spans="1:13">
      <c r="A5" s="8" t="s">
        <v>4</v>
      </c>
      <c r="B5" s="8" t="s">
        <v>5</v>
      </c>
      <c r="C5" s="61" t="s">
        <v>601</v>
      </c>
      <c r="D5" s="62"/>
      <c r="E5" s="63" t="s">
        <v>1405</v>
      </c>
      <c r="F5" s="63"/>
      <c r="G5" s="64" t="s">
        <v>1816</v>
      </c>
      <c r="H5" s="65"/>
      <c r="I5" s="8" t="s">
        <v>5</v>
      </c>
      <c r="J5" s="61" t="s">
        <v>601</v>
      </c>
      <c r="K5" s="62"/>
      <c r="L5" s="63" t="s">
        <v>1405</v>
      </c>
      <c r="M5" s="63"/>
    </row>
    <row r="6" hidden="1" spans="1:13">
      <c r="A6" s="9" t="s">
        <v>13</v>
      </c>
      <c r="B6" s="9" t="s">
        <v>14</v>
      </c>
      <c r="C6" s="14" t="s">
        <v>606</v>
      </c>
      <c r="D6" s="15"/>
      <c r="E6" s="14" t="s">
        <v>607</v>
      </c>
      <c r="F6" s="15"/>
      <c r="G6" s="11" t="s">
        <v>1817</v>
      </c>
      <c r="H6" s="12"/>
      <c r="I6" s="9" t="s">
        <v>14</v>
      </c>
      <c r="J6" s="14" t="s">
        <v>606</v>
      </c>
      <c r="K6" s="15"/>
      <c r="L6" s="14" t="s">
        <v>607</v>
      </c>
      <c r="M6" s="15"/>
    </row>
    <row r="7" hidden="1" spans="1:13">
      <c r="A7" s="13"/>
      <c r="B7" s="66"/>
      <c r="C7" s="14" t="s">
        <v>22</v>
      </c>
      <c r="D7" s="15"/>
      <c r="E7" s="14" t="s">
        <v>22</v>
      </c>
      <c r="F7" s="15"/>
      <c r="G7" s="14" t="s">
        <v>22</v>
      </c>
      <c r="H7" s="15"/>
      <c r="I7" s="9"/>
      <c r="J7" s="14" t="s">
        <v>22</v>
      </c>
      <c r="K7" s="15"/>
      <c r="L7" s="96" t="s">
        <v>22</v>
      </c>
      <c r="M7" s="96"/>
    </row>
    <row r="8" s="60" customFormat="1" ht="14.1" hidden="1" customHeight="1" spans="1:23">
      <c r="A8" s="67" t="s">
        <v>403</v>
      </c>
      <c r="B8" s="68" t="s">
        <v>876</v>
      </c>
      <c r="C8" s="20">
        <v>45472</v>
      </c>
      <c r="D8" s="20">
        <f>C8</f>
        <v>45472</v>
      </c>
      <c r="E8" s="69">
        <f>D8+1</f>
        <v>45473</v>
      </c>
      <c r="F8" s="20">
        <f>E8</f>
        <v>45473</v>
      </c>
      <c r="G8" s="70">
        <f>F8+6</f>
        <v>45479</v>
      </c>
      <c r="H8" s="71" t="s">
        <v>1818</v>
      </c>
      <c r="I8" s="68" t="s">
        <v>877</v>
      </c>
      <c r="J8" s="20">
        <v>45484</v>
      </c>
      <c r="K8" s="20">
        <v>45484</v>
      </c>
      <c r="L8" s="97">
        <f>K8+1</f>
        <v>45485</v>
      </c>
      <c r="M8" s="73">
        <f>L8</f>
        <v>45485</v>
      </c>
      <c r="N8" s="98"/>
      <c r="O8" s="98"/>
      <c r="P8" s="98"/>
      <c r="Q8" s="98"/>
      <c r="R8" s="98"/>
      <c r="S8" s="98"/>
      <c r="T8" s="98"/>
      <c r="U8" s="98"/>
      <c r="V8" s="98"/>
      <c r="W8" s="98"/>
    </row>
    <row r="9" hidden="1" spans="1:13">
      <c r="A9" s="46" t="s">
        <v>1815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="59" customFormat="1" ht="12" hidden="1" spans="1:13">
      <c r="A10" s="8" t="s">
        <v>4</v>
      </c>
      <c r="B10" s="8" t="s">
        <v>5</v>
      </c>
      <c r="C10" s="61" t="s">
        <v>601</v>
      </c>
      <c r="D10" s="62"/>
      <c r="E10" s="63" t="s">
        <v>1713</v>
      </c>
      <c r="F10" s="63"/>
      <c r="G10" s="64" t="s">
        <v>1816</v>
      </c>
      <c r="H10" s="65"/>
      <c r="I10" s="8" t="s">
        <v>5</v>
      </c>
      <c r="J10" s="61" t="s">
        <v>601</v>
      </c>
      <c r="K10" s="62"/>
      <c r="L10" s="63" t="s">
        <v>1713</v>
      </c>
      <c r="M10" s="63"/>
    </row>
    <row r="11" hidden="1" spans="1:13">
      <c r="A11" s="9" t="s">
        <v>13</v>
      </c>
      <c r="B11" s="9" t="s">
        <v>14</v>
      </c>
      <c r="C11" s="14" t="s">
        <v>606</v>
      </c>
      <c r="D11" s="15"/>
      <c r="E11" s="14" t="s">
        <v>607</v>
      </c>
      <c r="F11" s="15"/>
      <c r="G11" s="11" t="s">
        <v>1817</v>
      </c>
      <c r="H11" s="12"/>
      <c r="I11" s="9" t="s">
        <v>14</v>
      </c>
      <c r="J11" s="14" t="s">
        <v>606</v>
      </c>
      <c r="K11" s="15"/>
      <c r="L11" s="14" t="s">
        <v>607</v>
      </c>
      <c r="M11" s="15"/>
    </row>
    <row r="12" hidden="1" spans="1:13">
      <c r="A12" s="13"/>
      <c r="B12" s="66"/>
      <c r="C12" s="14" t="s">
        <v>22</v>
      </c>
      <c r="D12" s="15"/>
      <c r="E12" s="14" t="s">
        <v>22</v>
      </c>
      <c r="F12" s="15"/>
      <c r="G12" s="14" t="s">
        <v>22</v>
      </c>
      <c r="H12" s="15"/>
      <c r="I12" s="9"/>
      <c r="J12" s="14" t="s">
        <v>22</v>
      </c>
      <c r="K12" s="15"/>
      <c r="L12" s="96" t="s">
        <v>22</v>
      </c>
      <c r="M12" s="96"/>
    </row>
    <row r="13" s="60" customFormat="1" ht="14.1" hidden="1" customHeight="1" spans="1:23">
      <c r="A13" s="72" t="s">
        <v>381</v>
      </c>
      <c r="B13" s="68" t="s">
        <v>876</v>
      </c>
      <c r="C13" s="71" t="s">
        <v>1819</v>
      </c>
      <c r="D13" s="20">
        <v>45489</v>
      </c>
      <c r="E13" s="23" t="s">
        <v>39</v>
      </c>
      <c r="F13" s="23" t="s">
        <v>39</v>
      </c>
      <c r="G13" s="20">
        <v>45494</v>
      </c>
      <c r="H13" s="73">
        <f>G13+1</f>
        <v>45495</v>
      </c>
      <c r="I13" s="68" t="s">
        <v>877</v>
      </c>
      <c r="J13" s="71" t="s">
        <v>1820</v>
      </c>
      <c r="K13" s="20">
        <v>45501</v>
      </c>
      <c r="L13" s="76" t="s">
        <v>1821</v>
      </c>
      <c r="M13" s="77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s="60" customFormat="1" ht="14.1" hidden="1" customHeight="1" spans="1:23">
      <c r="A14" s="74" t="s">
        <v>344</v>
      </c>
      <c r="B14" s="75" t="s">
        <v>880</v>
      </c>
      <c r="C14" s="76" t="s">
        <v>1650</v>
      </c>
      <c r="D14" s="77"/>
      <c r="E14" s="76" t="s">
        <v>1651</v>
      </c>
      <c r="F14" s="77"/>
      <c r="G14" s="20">
        <v>45502</v>
      </c>
      <c r="H14" s="73">
        <f>G14+1</f>
        <v>45503</v>
      </c>
      <c r="I14" s="68" t="s">
        <v>881</v>
      </c>
      <c r="J14" s="21" t="s">
        <v>1822</v>
      </c>
      <c r="K14" s="44"/>
      <c r="L14" s="21" t="s">
        <v>1823</v>
      </c>
      <c r="M14" s="44"/>
      <c r="N14" s="98"/>
      <c r="O14" s="98"/>
      <c r="P14" s="98"/>
      <c r="Q14" s="98"/>
      <c r="R14" s="98"/>
      <c r="S14" s="98"/>
      <c r="T14" s="98"/>
      <c r="U14" s="98"/>
      <c r="V14" s="98"/>
      <c r="W14" s="98"/>
    </row>
    <row r="15" s="60" customFormat="1" ht="14.1" hidden="1" customHeight="1" spans="1:23">
      <c r="A15" s="27" t="s">
        <v>1619</v>
      </c>
      <c r="B15" s="78" t="s">
        <v>883</v>
      </c>
      <c r="C15" s="76" t="s">
        <v>1653</v>
      </c>
      <c r="D15" s="77"/>
      <c r="E15" s="76" t="s">
        <v>1654</v>
      </c>
      <c r="F15" s="77"/>
      <c r="G15" s="20">
        <v>45514</v>
      </c>
      <c r="H15" s="71" t="s">
        <v>1824</v>
      </c>
      <c r="I15" s="78" t="s">
        <v>884</v>
      </c>
      <c r="J15" s="21" t="s">
        <v>1825</v>
      </c>
      <c r="K15" s="44"/>
      <c r="L15" s="99" t="s">
        <v>1826</v>
      </c>
      <c r="M15" s="99" t="s">
        <v>1827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s="60" customFormat="1" ht="14.1" hidden="1" customHeight="1" spans="1:23">
      <c r="A16" s="27" t="s">
        <v>421</v>
      </c>
      <c r="B16" s="67" t="s">
        <v>1476</v>
      </c>
      <c r="C16" s="76" t="s">
        <v>424</v>
      </c>
      <c r="D16" s="77"/>
      <c r="E16" s="71" t="s">
        <v>425</v>
      </c>
      <c r="F16" s="76" t="s">
        <v>426</v>
      </c>
      <c r="G16" s="79"/>
      <c r="H16" s="77"/>
      <c r="I16" s="78" t="s">
        <v>1026</v>
      </c>
      <c r="J16" s="100" t="s">
        <v>1828</v>
      </c>
      <c r="K16" s="101"/>
      <c r="L16" s="76" t="s">
        <v>1829</v>
      </c>
      <c r="M16" s="77"/>
      <c r="N16" s="98"/>
      <c r="O16" s="98"/>
      <c r="P16" s="98"/>
      <c r="Q16" s="98"/>
      <c r="R16" s="98"/>
      <c r="S16" s="98"/>
      <c r="T16" s="98"/>
      <c r="U16" s="98"/>
      <c r="V16" s="98"/>
      <c r="W16" s="98"/>
    </row>
    <row r="17" s="60" customFormat="1" ht="14.1" hidden="1" customHeight="1" spans="1:23">
      <c r="A17" s="27" t="s">
        <v>344</v>
      </c>
      <c r="B17" s="80" t="s">
        <v>1471</v>
      </c>
      <c r="C17" s="76" t="s">
        <v>427</v>
      </c>
      <c r="D17" s="77"/>
      <c r="E17" s="71" t="s">
        <v>428</v>
      </c>
      <c r="F17" s="76" t="s">
        <v>429</v>
      </c>
      <c r="G17" s="79"/>
      <c r="H17" s="77"/>
      <c r="I17" s="78" t="s">
        <v>1022</v>
      </c>
      <c r="J17" s="100" t="s">
        <v>1830</v>
      </c>
      <c r="K17" s="101"/>
      <c r="L17" s="76" t="s">
        <v>1831</v>
      </c>
      <c r="M17" s="77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1:19">
      <c r="A18" s="46" t="s">
        <v>1832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="59" customFormat="1" ht="12" spans="1:19">
      <c r="A19" s="8" t="s">
        <v>4</v>
      </c>
      <c r="B19" s="8" t="s">
        <v>5</v>
      </c>
      <c r="C19" s="63" t="s">
        <v>1713</v>
      </c>
      <c r="D19" s="63"/>
      <c r="E19" s="61" t="s">
        <v>601</v>
      </c>
      <c r="F19" s="62"/>
      <c r="G19" s="64" t="s">
        <v>1816</v>
      </c>
      <c r="H19" s="65"/>
      <c r="I19" s="64" t="s">
        <v>1833</v>
      </c>
      <c r="J19" s="65"/>
      <c r="K19" s="102" t="s">
        <v>335</v>
      </c>
      <c r="L19" s="102"/>
      <c r="M19" s="8" t="s">
        <v>5</v>
      </c>
      <c r="N19" s="39" t="s">
        <v>288</v>
      </c>
      <c r="O19" s="40"/>
      <c r="P19" s="8" t="s">
        <v>286</v>
      </c>
      <c r="Q19" s="9"/>
      <c r="R19" s="8" t="s">
        <v>287</v>
      </c>
      <c r="S19" s="9"/>
    </row>
    <row r="20" spans="1:19">
      <c r="A20" s="9" t="s">
        <v>13</v>
      </c>
      <c r="B20" s="9" t="s">
        <v>14</v>
      </c>
      <c r="C20" s="14" t="s">
        <v>607</v>
      </c>
      <c r="D20" s="15"/>
      <c r="E20" s="14" t="s">
        <v>606</v>
      </c>
      <c r="F20" s="15"/>
      <c r="G20" s="11" t="s">
        <v>1817</v>
      </c>
      <c r="H20" s="12"/>
      <c r="I20" s="11" t="s">
        <v>1069</v>
      </c>
      <c r="J20" s="12"/>
      <c r="K20" s="103" t="s">
        <v>336</v>
      </c>
      <c r="L20" s="103"/>
      <c r="M20" s="9" t="s">
        <v>14</v>
      </c>
      <c r="N20" s="40" t="s">
        <v>294</v>
      </c>
      <c r="O20" s="40"/>
      <c r="P20" s="9" t="s">
        <v>292</v>
      </c>
      <c r="Q20" s="9"/>
      <c r="R20" s="9" t="s">
        <v>293</v>
      </c>
      <c r="S20" s="9"/>
    </row>
    <row r="21" spans="1:19">
      <c r="A21" s="13"/>
      <c r="B21" s="66"/>
      <c r="C21" s="14" t="s">
        <v>22</v>
      </c>
      <c r="D21" s="15"/>
      <c r="E21" s="14" t="s">
        <v>22</v>
      </c>
      <c r="F21" s="15"/>
      <c r="G21" s="14" t="s">
        <v>22</v>
      </c>
      <c r="H21" s="15"/>
      <c r="I21" s="14" t="s">
        <v>22</v>
      </c>
      <c r="J21" s="15"/>
      <c r="K21" s="9" t="s">
        <v>22</v>
      </c>
      <c r="L21" s="9"/>
      <c r="M21" s="9"/>
      <c r="N21" s="42" t="s">
        <v>22</v>
      </c>
      <c r="O21" s="42"/>
      <c r="P21" s="13" t="s">
        <v>22</v>
      </c>
      <c r="Q21" s="13"/>
      <c r="R21" s="13" t="s">
        <v>22</v>
      </c>
      <c r="S21" s="13"/>
    </row>
    <row r="22" ht="25.5" hidden="1" spans="1:19">
      <c r="A22" s="13"/>
      <c r="B22" s="66"/>
      <c r="C22" s="81"/>
      <c r="D22" s="15"/>
      <c r="E22" s="81"/>
      <c r="F22" s="15"/>
      <c r="G22" s="14"/>
      <c r="H22" s="15"/>
      <c r="I22" s="16" t="s">
        <v>1834</v>
      </c>
      <c r="J22" s="16" t="s">
        <v>1835</v>
      </c>
      <c r="K22" s="16"/>
      <c r="L22" s="16"/>
      <c r="M22" s="9"/>
      <c r="N22" s="16"/>
      <c r="O22" s="16"/>
      <c r="P22" s="16" t="s">
        <v>297</v>
      </c>
      <c r="Q22" s="16" t="s">
        <v>298</v>
      </c>
      <c r="R22" s="16" t="s">
        <v>24</v>
      </c>
      <c r="S22" s="16" t="s">
        <v>299</v>
      </c>
    </row>
    <row r="23" s="60" customFormat="1" ht="14.1" hidden="1" customHeight="1" spans="1:23">
      <c r="A23" s="27" t="s">
        <v>421</v>
      </c>
      <c r="B23" s="80" t="s">
        <v>1479</v>
      </c>
      <c r="C23" s="82">
        <v>45534</v>
      </c>
      <c r="D23" s="83">
        <f>C23</f>
        <v>45534</v>
      </c>
      <c r="E23" s="82">
        <v>45535</v>
      </c>
      <c r="F23" s="83">
        <f>E23</f>
        <v>45535</v>
      </c>
      <c r="G23" s="83">
        <v>45552</v>
      </c>
      <c r="H23" s="70">
        <f>G23+1</f>
        <v>45553</v>
      </c>
      <c r="I23" s="83">
        <v>45556</v>
      </c>
      <c r="J23" s="83">
        <f>I23</f>
        <v>45556</v>
      </c>
      <c r="K23" s="23" t="s">
        <v>39</v>
      </c>
      <c r="L23" s="86" t="s">
        <v>39</v>
      </c>
      <c r="M23" s="78" t="s">
        <v>1480</v>
      </c>
      <c r="N23" s="104" t="s">
        <v>443</v>
      </c>
      <c r="O23" s="105"/>
      <c r="P23" s="71">
        <v>45562</v>
      </c>
      <c r="Q23" s="106">
        <f>P23+1</f>
        <v>45563</v>
      </c>
      <c r="R23" s="76" t="s">
        <v>1836</v>
      </c>
      <c r="S23" s="77"/>
      <c r="T23" s="98"/>
      <c r="U23" s="98"/>
      <c r="V23" s="98"/>
      <c r="W23" s="98"/>
    </row>
    <row r="24" s="60" customFormat="1" ht="14.1" hidden="1" customHeight="1" spans="1:23">
      <c r="A24" s="27" t="s">
        <v>344</v>
      </c>
      <c r="B24" s="80" t="s">
        <v>1474</v>
      </c>
      <c r="C24" s="76" t="s">
        <v>434</v>
      </c>
      <c r="D24" s="77"/>
      <c r="E24" s="76" t="s">
        <v>435</v>
      </c>
      <c r="F24" s="77"/>
      <c r="G24" s="76" t="s">
        <v>1837</v>
      </c>
      <c r="H24" s="77"/>
      <c r="I24" s="76" t="s">
        <v>1838</v>
      </c>
      <c r="J24" s="77"/>
      <c r="K24" s="23" t="s">
        <v>39</v>
      </c>
      <c r="L24" s="86" t="s">
        <v>39</v>
      </c>
      <c r="M24" s="78" t="s">
        <v>1475</v>
      </c>
      <c r="N24" s="106" t="s">
        <v>1839</v>
      </c>
      <c r="O24" s="106" t="s">
        <v>1840</v>
      </c>
      <c r="P24" s="99" t="s">
        <v>1841</v>
      </c>
      <c r="Q24" s="106" t="s">
        <v>1842</v>
      </c>
      <c r="R24" s="71" t="s">
        <v>1665</v>
      </c>
      <c r="S24" s="112" t="s">
        <v>1843</v>
      </c>
      <c r="T24" s="98"/>
      <c r="U24" s="98"/>
      <c r="V24" s="98"/>
      <c r="W24" s="98"/>
    </row>
    <row r="25" s="60" customFormat="1" ht="14.1" hidden="1" customHeight="1" spans="1:23">
      <c r="A25" s="84" t="s">
        <v>381</v>
      </c>
      <c r="B25" s="80" t="s">
        <v>1474</v>
      </c>
      <c r="C25" s="85" t="s">
        <v>438</v>
      </c>
      <c r="D25" s="82">
        <v>45557</v>
      </c>
      <c r="E25" s="82">
        <v>45558</v>
      </c>
      <c r="F25" s="83">
        <f>E25</f>
        <v>45558</v>
      </c>
      <c r="G25" s="76" t="s">
        <v>1844</v>
      </c>
      <c r="H25" s="77"/>
      <c r="I25" s="76" t="s">
        <v>1845</v>
      </c>
      <c r="J25" s="77"/>
      <c r="K25" s="107">
        <v>45572</v>
      </c>
      <c r="L25" s="108">
        <f>K25</f>
        <v>45572</v>
      </c>
      <c r="M25" s="78" t="s">
        <v>1475</v>
      </c>
      <c r="N25" s="104" t="s">
        <v>1846</v>
      </c>
      <c r="O25" s="105"/>
      <c r="P25" s="76" t="s">
        <v>1847</v>
      </c>
      <c r="Q25" s="77"/>
      <c r="R25" s="76" t="s">
        <v>1848</v>
      </c>
      <c r="S25" s="77"/>
      <c r="T25" s="98"/>
      <c r="U25" s="98"/>
      <c r="V25" s="98"/>
      <c r="W25" s="98"/>
    </row>
    <row r="26" s="60" customFormat="1" ht="14.1" hidden="1" customHeight="1" spans="1:23">
      <c r="A26" s="86" t="s">
        <v>70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113"/>
      <c r="T26" s="98"/>
      <c r="U26" s="98"/>
      <c r="V26" s="98"/>
      <c r="W26" s="98"/>
    </row>
    <row r="27" s="60" customFormat="1" ht="14.1" hidden="1" customHeight="1" spans="1:23">
      <c r="A27" s="86" t="s">
        <v>70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113"/>
      <c r="T27" s="98"/>
      <c r="U27" s="98"/>
      <c r="V27" s="98"/>
      <c r="W27" s="98"/>
    </row>
    <row r="28" s="60" customFormat="1" ht="14.1" hidden="1" customHeight="1" spans="1:23">
      <c r="A28" s="84" t="s">
        <v>421</v>
      </c>
      <c r="B28" s="80" t="s">
        <v>1482</v>
      </c>
      <c r="C28" s="82">
        <v>45569</v>
      </c>
      <c r="D28" s="83">
        <f>C28</f>
        <v>45569</v>
      </c>
      <c r="E28" s="83">
        <f>D28+1</f>
        <v>45570</v>
      </c>
      <c r="F28" s="83">
        <f>E28</f>
        <v>45570</v>
      </c>
      <c r="G28" s="76" t="s">
        <v>1849</v>
      </c>
      <c r="H28" s="77"/>
      <c r="I28" s="76" t="s">
        <v>1850</v>
      </c>
      <c r="J28" s="77"/>
      <c r="K28" s="23" t="s">
        <v>39</v>
      </c>
      <c r="L28" s="86" t="s">
        <v>39</v>
      </c>
      <c r="M28" s="78" t="s">
        <v>1483</v>
      </c>
      <c r="N28" s="109">
        <v>45586</v>
      </c>
      <c r="O28" s="110">
        <f>N28+1</f>
        <v>45587</v>
      </c>
      <c r="P28" s="104" t="s">
        <v>1851</v>
      </c>
      <c r="Q28" s="105"/>
      <c r="R28" s="104" t="s">
        <v>452</v>
      </c>
      <c r="S28" s="105"/>
      <c r="T28" s="98"/>
      <c r="U28" s="98"/>
      <c r="V28" s="98"/>
      <c r="W28" s="98"/>
    </row>
    <row r="29" s="60" customFormat="1" ht="14.1" hidden="1" customHeight="1" spans="1:23">
      <c r="A29" s="86" t="s">
        <v>70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113"/>
      <c r="T29" s="98"/>
      <c r="U29" s="98"/>
      <c r="V29" s="98"/>
      <c r="W29" s="98"/>
    </row>
    <row r="30" s="60" customFormat="1" ht="14.1" hidden="1" customHeight="1" spans="1:23">
      <c r="A30" s="86" t="s">
        <v>70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113"/>
      <c r="T30" s="98"/>
      <c r="U30" s="98"/>
      <c r="V30" s="98"/>
      <c r="W30" s="98"/>
    </row>
    <row r="31" s="60" customFormat="1" ht="14.1" hidden="1" customHeight="1" spans="1:23">
      <c r="A31" s="86" t="s">
        <v>70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113"/>
      <c r="T31" s="98"/>
      <c r="U31" s="98"/>
      <c r="V31" s="98"/>
      <c r="W31" s="98"/>
    </row>
    <row r="32" s="60" customFormat="1" ht="14.1" hidden="1" customHeight="1" spans="1:23">
      <c r="A32" s="86" t="s">
        <v>70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113"/>
      <c r="T32" s="98"/>
      <c r="U32" s="98"/>
      <c r="V32" s="98"/>
      <c r="W32" s="98"/>
    </row>
    <row r="33" s="60" customFormat="1" ht="14.1" customHeight="1" spans="1:23">
      <c r="A33" s="84" t="s">
        <v>421</v>
      </c>
      <c r="B33" s="80" t="s">
        <v>1487</v>
      </c>
      <c r="C33" s="83">
        <v>45608</v>
      </c>
      <c r="D33" s="83">
        <f>C33</f>
        <v>45608</v>
      </c>
      <c r="E33" s="83">
        <f>D33+1</f>
        <v>45609</v>
      </c>
      <c r="F33" s="83">
        <f>E33</f>
        <v>45609</v>
      </c>
      <c r="G33" s="83">
        <v>45614</v>
      </c>
      <c r="H33" s="88">
        <f>G33+1</f>
        <v>45615</v>
      </c>
      <c r="I33" s="83">
        <v>45617</v>
      </c>
      <c r="J33" s="88">
        <f>I33</f>
        <v>45617</v>
      </c>
      <c r="K33" s="23" t="s">
        <v>39</v>
      </c>
      <c r="L33" s="86" t="s">
        <v>39</v>
      </c>
      <c r="M33" s="78" t="s">
        <v>1030</v>
      </c>
      <c r="N33" s="83">
        <v>45622</v>
      </c>
      <c r="O33" s="83">
        <v>45622</v>
      </c>
      <c r="P33" s="83">
        <v>45623</v>
      </c>
      <c r="Q33" s="97">
        <f>P33+1</f>
        <v>45624</v>
      </c>
      <c r="R33" s="83">
        <v>45624</v>
      </c>
      <c r="S33" s="97">
        <f>R33+1</f>
        <v>45625</v>
      </c>
      <c r="T33" s="98"/>
      <c r="U33" s="98"/>
      <c r="V33" s="98"/>
      <c r="W33" s="98"/>
    </row>
    <row r="34" s="60" customFormat="1" ht="14.1" customHeight="1" spans="1:23">
      <c r="A34" s="72" t="s">
        <v>381</v>
      </c>
      <c r="B34" s="89" t="s">
        <v>1482</v>
      </c>
      <c r="C34" s="83">
        <v>45622</v>
      </c>
      <c r="D34" s="83">
        <f>C34+1</f>
        <v>45623</v>
      </c>
      <c r="E34" s="83">
        <v>45623</v>
      </c>
      <c r="F34" s="83">
        <f>E34+1</f>
        <v>45624</v>
      </c>
      <c r="G34" s="76" t="s">
        <v>1852</v>
      </c>
      <c r="H34" s="77"/>
      <c r="I34" s="76" t="s">
        <v>1853</v>
      </c>
      <c r="J34" s="77"/>
      <c r="K34" s="23" t="s">
        <v>39</v>
      </c>
      <c r="L34" s="86" t="s">
        <v>39</v>
      </c>
      <c r="M34" s="111" t="s">
        <v>1483</v>
      </c>
      <c r="N34" s="104" t="s">
        <v>471</v>
      </c>
      <c r="O34" s="105"/>
      <c r="P34" s="104" t="s">
        <v>472</v>
      </c>
      <c r="Q34" s="105"/>
      <c r="R34" s="104" t="s">
        <v>1854</v>
      </c>
      <c r="S34" s="105"/>
      <c r="T34" s="98"/>
      <c r="U34" s="98"/>
      <c r="V34" s="98"/>
      <c r="W34" s="98"/>
    </row>
    <row r="35" s="60" customFormat="1" ht="14.1" customHeight="1" spans="1:23">
      <c r="A35" s="27" t="s">
        <v>421</v>
      </c>
      <c r="B35" s="80" t="s">
        <v>1488</v>
      </c>
      <c r="C35" s="83">
        <v>45641</v>
      </c>
      <c r="D35" s="83">
        <v>45641</v>
      </c>
      <c r="E35" s="83">
        <v>45642</v>
      </c>
      <c r="F35" s="83">
        <v>45642</v>
      </c>
      <c r="G35" s="83">
        <v>45647</v>
      </c>
      <c r="H35" s="88">
        <v>45648</v>
      </c>
      <c r="I35" s="83">
        <v>45650</v>
      </c>
      <c r="J35" s="88">
        <v>45650</v>
      </c>
      <c r="K35" s="23" t="s">
        <v>39</v>
      </c>
      <c r="L35" s="86" t="s">
        <v>39</v>
      </c>
      <c r="M35" s="78" t="s">
        <v>1489</v>
      </c>
      <c r="N35" s="104" t="s">
        <v>481</v>
      </c>
      <c r="O35" s="105"/>
      <c r="P35" s="104" t="s">
        <v>482</v>
      </c>
      <c r="Q35" s="105"/>
      <c r="R35" s="104" t="s">
        <v>1855</v>
      </c>
      <c r="S35" s="105"/>
      <c r="T35" s="98"/>
      <c r="U35" s="98"/>
      <c r="V35" s="98"/>
      <c r="W35" s="98"/>
    </row>
    <row r="36" s="60" customFormat="1" ht="14.1" customHeight="1" spans="1:23">
      <c r="A36" s="84" t="s">
        <v>381</v>
      </c>
      <c r="B36" s="80" t="s">
        <v>1487</v>
      </c>
      <c r="C36" s="83">
        <v>45649</v>
      </c>
      <c r="D36" s="83">
        <f>C36</f>
        <v>45649</v>
      </c>
      <c r="E36" s="83">
        <f>D36+1</f>
        <v>45650</v>
      </c>
      <c r="F36" s="83">
        <f>E36</f>
        <v>45650</v>
      </c>
      <c r="G36" s="83">
        <v>45655</v>
      </c>
      <c r="H36" s="88">
        <v>45656</v>
      </c>
      <c r="I36" s="83">
        <v>45658</v>
      </c>
      <c r="J36" s="88">
        <f>I36</f>
        <v>45658</v>
      </c>
      <c r="K36" s="23" t="s">
        <v>39</v>
      </c>
      <c r="L36" s="86" t="s">
        <v>39</v>
      </c>
      <c r="M36" s="78" t="s">
        <v>1030</v>
      </c>
      <c r="N36" s="104" t="s">
        <v>1856</v>
      </c>
      <c r="O36" s="105"/>
      <c r="P36" s="104" t="s">
        <v>1857</v>
      </c>
      <c r="Q36" s="105"/>
      <c r="R36" s="104" t="s">
        <v>1858</v>
      </c>
      <c r="S36" s="105"/>
      <c r="T36" s="98"/>
      <c r="U36" s="98"/>
      <c r="V36" s="98"/>
      <c r="W36" s="98"/>
    </row>
    <row r="37" s="60" customFormat="1" ht="14.1" customHeight="1" spans="1:23">
      <c r="A37" s="27" t="s">
        <v>421</v>
      </c>
      <c r="B37" s="89" t="s">
        <v>1514</v>
      </c>
      <c r="C37" s="83">
        <v>45661</v>
      </c>
      <c r="D37" s="83">
        <f>C37</f>
        <v>45661</v>
      </c>
      <c r="E37" s="83">
        <f>D37+1</f>
        <v>45662</v>
      </c>
      <c r="F37" s="83">
        <f>E37</f>
        <v>45662</v>
      </c>
      <c r="G37" s="76" t="s">
        <v>1859</v>
      </c>
      <c r="H37" s="77"/>
      <c r="I37" s="76" t="s">
        <v>1860</v>
      </c>
      <c r="J37" s="77"/>
      <c r="K37" s="23" t="s">
        <v>39</v>
      </c>
      <c r="L37" s="86" t="s">
        <v>39</v>
      </c>
      <c r="M37" s="111" t="s">
        <v>1515</v>
      </c>
      <c r="N37" s="104" t="s">
        <v>1861</v>
      </c>
      <c r="O37" s="105"/>
      <c r="P37" s="104" t="s">
        <v>1862</v>
      </c>
      <c r="Q37" s="105"/>
      <c r="R37" s="104" t="s">
        <v>1863</v>
      </c>
      <c r="S37" s="105"/>
      <c r="T37" s="98"/>
      <c r="U37" s="98"/>
      <c r="V37" s="98"/>
      <c r="W37" s="98"/>
    </row>
    <row r="38" ht="15" customHeight="1"/>
    <row r="39" ht="15" customHeight="1" spans="1:12">
      <c r="A39" s="90" t="s">
        <v>231</v>
      </c>
      <c r="B39" s="91" t="s">
        <v>1864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</row>
    <row r="40" ht="16.5" customHeight="1" spans="1:12">
      <c r="A40" s="35" t="s">
        <v>647</v>
      </c>
      <c r="B40" s="92" t="s">
        <v>1740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</row>
    <row r="41" ht="15" customHeight="1" spans="1:12">
      <c r="A41" s="35" t="s">
        <v>644</v>
      </c>
      <c r="B41" s="93" t="s">
        <v>1865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</row>
    <row r="42" ht="15" customHeight="1" spans="1:12">
      <c r="A42" s="94" t="s">
        <v>1866</v>
      </c>
      <c r="B42" s="93" t="s">
        <v>593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</row>
    <row r="43" ht="16.5" spans="1:12">
      <c r="A43" s="94" t="s">
        <v>594</v>
      </c>
      <c r="B43" s="95" t="s">
        <v>595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</row>
    <row r="44" ht="16.5" spans="1:12">
      <c r="A44" s="94" t="s">
        <v>585</v>
      </c>
      <c r="B44" s="93" t="s">
        <v>586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</row>
    <row r="45" ht="16.5" spans="1:12">
      <c r="A45" s="94" t="s">
        <v>583</v>
      </c>
      <c r="B45" s="93" t="s">
        <v>1867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</row>
    <row r="46" ht="16.5" spans="1:12">
      <c r="A46" s="94" t="s">
        <v>580</v>
      </c>
      <c r="B46" s="93" t="s">
        <v>582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</row>
    <row r="47" ht="16.5" spans="1:12">
      <c r="A47" s="94" t="s">
        <v>578</v>
      </c>
      <c r="B47" s="93" t="s">
        <v>1640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</row>
  </sheetData>
  <mergeCells count="121">
    <mergeCell ref="B1:Q1"/>
    <mergeCell ref="B2:Q2"/>
    <mergeCell ref="A4:M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9:M9"/>
    <mergeCell ref="C10:D10"/>
    <mergeCell ref="E10:F10"/>
    <mergeCell ref="G10:H10"/>
    <mergeCell ref="J10:K10"/>
    <mergeCell ref="L10:M10"/>
    <mergeCell ref="C11:D11"/>
    <mergeCell ref="E11:F11"/>
    <mergeCell ref="G11:H11"/>
    <mergeCell ref="J11:K11"/>
    <mergeCell ref="L11:M11"/>
    <mergeCell ref="C12:D12"/>
    <mergeCell ref="E12:F12"/>
    <mergeCell ref="G12:H12"/>
    <mergeCell ref="J12:K12"/>
    <mergeCell ref="L12:M12"/>
    <mergeCell ref="L13:M13"/>
    <mergeCell ref="C14:D14"/>
    <mergeCell ref="E14:F14"/>
    <mergeCell ref="J14:K14"/>
    <mergeCell ref="L14:M14"/>
    <mergeCell ref="C15:D15"/>
    <mergeCell ref="E15:F15"/>
    <mergeCell ref="J15:K15"/>
    <mergeCell ref="C16:D16"/>
    <mergeCell ref="F16:H16"/>
    <mergeCell ref="J16:K16"/>
    <mergeCell ref="L16:M16"/>
    <mergeCell ref="C17:D17"/>
    <mergeCell ref="F17:H17"/>
    <mergeCell ref="J17:K17"/>
    <mergeCell ref="L17:M17"/>
    <mergeCell ref="A18:S18"/>
    <mergeCell ref="C19:D19"/>
    <mergeCell ref="E19:F19"/>
    <mergeCell ref="G19:H19"/>
    <mergeCell ref="I19:J19"/>
    <mergeCell ref="K19:L19"/>
    <mergeCell ref="N19:O19"/>
    <mergeCell ref="P19:Q19"/>
    <mergeCell ref="R19:S19"/>
    <mergeCell ref="C20:D20"/>
    <mergeCell ref="E20:F20"/>
    <mergeCell ref="G20:H20"/>
    <mergeCell ref="I20:J20"/>
    <mergeCell ref="K20:L20"/>
    <mergeCell ref="N20:O20"/>
    <mergeCell ref="P20:Q20"/>
    <mergeCell ref="R20:S20"/>
    <mergeCell ref="C21:D21"/>
    <mergeCell ref="E21:F21"/>
    <mergeCell ref="G21:H21"/>
    <mergeCell ref="I21:J21"/>
    <mergeCell ref="K21:L21"/>
    <mergeCell ref="N21:O21"/>
    <mergeCell ref="P21:Q21"/>
    <mergeCell ref="R21:S21"/>
    <mergeCell ref="N23:O23"/>
    <mergeCell ref="R23:S23"/>
    <mergeCell ref="C24:D24"/>
    <mergeCell ref="E24:F24"/>
    <mergeCell ref="G24:H24"/>
    <mergeCell ref="I24:J24"/>
    <mergeCell ref="G25:H25"/>
    <mergeCell ref="I25:J25"/>
    <mergeCell ref="N25:O25"/>
    <mergeCell ref="P25:Q25"/>
    <mergeCell ref="R25:S25"/>
    <mergeCell ref="A26:S26"/>
    <mergeCell ref="A27:S27"/>
    <mergeCell ref="G28:H28"/>
    <mergeCell ref="I28:J28"/>
    <mergeCell ref="P28:Q28"/>
    <mergeCell ref="R28:S28"/>
    <mergeCell ref="A29:S29"/>
    <mergeCell ref="A30:S30"/>
    <mergeCell ref="A31:S31"/>
    <mergeCell ref="A32:S32"/>
    <mergeCell ref="G34:H34"/>
    <mergeCell ref="I34:J34"/>
    <mergeCell ref="N34:O34"/>
    <mergeCell ref="P34:Q34"/>
    <mergeCell ref="R34:S34"/>
    <mergeCell ref="N35:O35"/>
    <mergeCell ref="P35:Q35"/>
    <mergeCell ref="R35:S35"/>
    <mergeCell ref="N36:O36"/>
    <mergeCell ref="P36:Q36"/>
    <mergeCell ref="R36:S36"/>
    <mergeCell ref="G37:H37"/>
    <mergeCell ref="I37:J37"/>
    <mergeCell ref="N37:O37"/>
    <mergeCell ref="P37:Q37"/>
    <mergeCell ref="R37:S37"/>
    <mergeCell ref="B39:L39"/>
    <mergeCell ref="B40:L40"/>
    <mergeCell ref="B41:L41"/>
    <mergeCell ref="B42:L42"/>
    <mergeCell ref="B43:L43"/>
    <mergeCell ref="B44:L44"/>
    <mergeCell ref="B45:L45"/>
    <mergeCell ref="B46:L46"/>
    <mergeCell ref="B47:L47"/>
  </mergeCells>
  <pageMargins left="0.75" right="0.75" top="1" bottom="1" header="0.5" footer="0.5"/>
  <pageSetup paperSize="9" orientation="portrait"/>
  <headerFooter/>
  <ignoredErrors>
    <ignoredError sqref="E33 E36:E37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4"/>
  <sheetViews>
    <sheetView topLeftCell="A4" workbookViewId="0">
      <selection activeCell="O38" sqref="O38"/>
    </sheetView>
  </sheetViews>
  <sheetFormatPr defaultColWidth="9" defaultRowHeight="14.25"/>
  <cols>
    <col min="1" max="1" width="19" customWidth="1"/>
    <col min="2" max="7" width="7.5" customWidth="1"/>
    <col min="8" max="8" width="8.125" customWidth="1"/>
    <col min="9" max="11" width="7.5" customWidth="1"/>
    <col min="12" max="12" width="8" customWidth="1"/>
    <col min="13" max="13" width="8.875" customWidth="1"/>
    <col min="14" max="19" width="7.5" customWidth="1"/>
  </cols>
  <sheetData>
    <row r="1" ht="51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</row>
    <row r="3" ht="19.7" customHeight="1" spans="1:253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</row>
    <row r="4" spans="1:19">
      <c r="A4" s="46" t="s">
        <v>1868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7" t="s">
        <v>822</v>
      </c>
      <c r="B5" s="7" t="s">
        <v>823</v>
      </c>
      <c r="C5" s="47" t="s">
        <v>1438</v>
      </c>
      <c r="D5" s="48"/>
      <c r="E5" s="10" t="s">
        <v>1869</v>
      </c>
      <c r="F5" s="7"/>
      <c r="G5" s="10" t="s">
        <v>1440</v>
      </c>
      <c r="H5" s="7"/>
      <c r="I5" s="10" t="s">
        <v>656</v>
      </c>
      <c r="J5" s="7"/>
      <c r="K5" s="10" t="s">
        <v>1440</v>
      </c>
      <c r="L5" s="7"/>
      <c r="M5" s="10" t="s">
        <v>1870</v>
      </c>
      <c r="N5" s="7"/>
      <c r="O5" s="7" t="s">
        <v>823</v>
      </c>
      <c r="P5" s="47" t="s">
        <v>1438</v>
      </c>
      <c r="Q5" s="48"/>
      <c r="R5" s="10" t="s">
        <v>1869</v>
      </c>
      <c r="S5" s="7"/>
    </row>
    <row r="6" spans="1:19">
      <c r="A6" s="9" t="s">
        <v>13</v>
      </c>
      <c r="B6" s="9" t="s">
        <v>14</v>
      </c>
      <c r="C6" s="11" t="s">
        <v>606</v>
      </c>
      <c r="D6" s="12"/>
      <c r="E6" s="11" t="s">
        <v>1871</v>
      </c>
      <c r="F6" s="12"/>
      <c r="G6" s="9" t="s">
        <v>661</v>
      </c>
      <c r="H6" s="9"/>
      <c r="I6" s="9" t="s">
        <v>660</v>
      </c>
      <c r="J6" s="9"/>
      <c r="K6" s="9" t="s">
        <v>661</v>
      </c>
      <c r="L6" s="9"/>
      <c r="M6" s="11" t="s">
        <v>1872</v>
      </c>
      <c r="N6" s="12"/>
      <c r="O6" s="9" t="s">
        <v>14</v>
      </c>
      <c r="P6" s="11" t="s">
        <v>606</v>
      </c>
      <c r="Q6" s="12"/>
      <c r="R6" s="11" t="s">
        <v>1871</v>
      </c>
      <c r="S6" s="12"/>
    </row>
    <row r="7" spans="1:19">
      <c r="A7" s="9"/>
      <c r="B7" s="9"/>
      <c r="C7" s="13" t="s">
        <v>22</v>
      </c>
      <c r="D7" s="13"/>
      <c r="E7" s="13" t="s">
        <v>22</v>
      </c>
      <c r="F7" s="13"/>
      <c r="G7" s="13" t="s">
        <v>22</v>
      </c>
      <c r="H7" s="13"/>
      <c r="I7" s="13" t="s">
        <v>22</v>
      </c>
      <c r="J7" s="13"/>
      <c r="K7" s="13" t="s">
        <v>22</v>
      </c>
      <c r="L7" s="13"/>
      <c r="M7" s="13" t="s">
        <v>22</v>
      </c>
      <c r="N7" s="13"/>
      <c r="O7" s="9"/>
      <c r="P7" s="13" t="s">
        <v>22</v>
      </c>
      <c r="Q7" s="13"/>
      <c r="R7" s="13" t="s">
        <v>22</v>
      </c>
      <c r="S7" s="13"/>
    </row>
    <row r="8" ht="25.5" spans="1:19">
      <c r="A8" s="9"/>
      <c r="B8" s="9"/>
      <c r="C8" s="16" t="s">
        <v>1873</v>
      </c>
      <c r="D8" s="16" t="s">
        <v>1874</v>
      </c>
      <c r="E8" s="16" t="s">
        <v>1875</v>
      </c>
      <c r="F8" s="16" t="s">
        <v>1876</v>
      </c>
      <c r="G8" s="16" t="s">
        <v>1877</v>
      </c>
      <c r="H8" s="16" t="s">
        <v>1878</v>
      </c>
      <c r="I8" s="16" t="s">
        <v>1879</v>
      </c>
      <c r="J8" s="16" t="s">
        <v>1880</v>
      </c>
      <c r="K8" s="16" t="s">
        <v>1881</v>
      </c>
      <c r="L8" s="16" t="s">
        <v>1882</v>
      </c>
      <c r="M8" s="16" t="s">
        <v>1883</v>
      </c>
      <c r="N8" s="56" t="s">
        <v>1884</v>
      </c>
      <c r="O8" s="9"/>
      <c r="P8" s="16" t="s">
        <v>1873</v>
      </c>
      <c r="Q8" s="16" t="s">
        <v>1874</v>
      </c>
      <c r="R8" s="16" t="s">
        <v>1875</v>
      </c>
      <c r="S8" s="16" t="s">
        <v>1885</v>
      </c>
    </row>
    <row r="9" hidden="1" spans="1:19">
      <c r="A9" s="49" t="s">
        <v>1886</v>
      </c>
      <c r="B9" s="50" t="s">
        <v>1487</v>
      </c>
      <c r="C9" s="51">
        <v>45556</v>
      </c>
      <c r="D9" s="20">
        <f t="shared" ref="D9:J9" si="0">C9+1</f>
        <v>45557</v>
      </c>
      <c r="E9" s="51">
        <f t="shared" ref="E9:E27" si="1">D9</f>
        <v>45557</v>
      </c>
      <c r="F9" s="20">
        <f t="shared" si="0"/>
        <v>45558</v>
      </c>
      <c r="G9" s="20">
        <f t="shared" ref="G9:G27" si="2">F9+4</f>
        <v>45562</v>
      </c>
      <c r="H9" s="20">
        <f t="shared" si="0"/>
        <v>45563</v>
      </c>
      <c r="I9" s="20">
        <f t="shared" ref="I9:I27" si="3">H9</f>
        <v>45563</v>
      </c>
      <c r="J9" s="20">
        <f t="shared" si="0"/>
        <v>45564</v>
      </c>
      <c r="K9" s="20">
        <f t="shared" ref="K9:N9" si="4">J9</f>
        <v>45564</v>
      </c>
      <c r="L9" s="20">
        <f t="shared" ref="L9:L27" si="5">K9+1</f>
        <v>45565</v>
      </c>
      <c r="M9" s="20">
        <f t="shared" ref="M9:M27" si="6">L9+2</f>
        <v>45567</v>
      </c>
      <c r="N9" s="20">
        <f t="shared" si="4"/>
        <v>45567</v>
      </c>
      <c r="O9" s="50" t="s">
        <v>1030</v>
      </c>
      <c r="P9" s="20">
        <f t="shared" ref="P9:P27" si="7">N9+3</f>
        <v>45570</v>
      </c>
      <c r="Q9" s="20">
        <f t="shared" ref="Q9:Q27" si="8">P9+1</f>
        <v>45571</v>
      </c>
      <c r="R9" s="51">
        <f t="shared" ref="R9:R27" si="9">Q9</f>
        <v>45571</v>
      </c>
      <c r="S9" s="51">
        <f t="shared" ref="S9:S27" si="10">R9+1</f>
        <v>45572</v>
      </c>
    </row>
    <row r="10" hidden="1" spans="1:19">
      <c r="A10" s="49" t="s">
        <v>1887</v>
      </c>
      <c r="B10" s="50" t="s">
        <v>1631</v>
      </c>
      <c r="C10" s="51">
        <v>45563</v>
      </c>
      <c r="D10" s="20">
        <f t="shared" ref="D10:D27" si="11">C10+1</f>
        <v>45564</v>
      </c>
      <c r="E10" s="51">
        <f t="shared" si="1"/>
        <v>45564</v>
      </c>
      <c r="F10" s="20">
        <f t="shared" ref="F10:F27" si="12">E10+1</f>
        <v>45565</v>
      </c>
      <c r="G10" s="20">
        <f t="shared" si="2"/>
        <v>45569</v>
      </c>
      <c r="H10" s="20">
        <f t="shared" ref="H10:H27" si="13">G10+1</f>
        <v>45570</v>
      </c>
      <c r="I10" s="20">
        <f t="shared" si="3"/>
        <v>45570</v>
      </c>
      <c r="J10" s="20">
        <f t="shared" ref="J10:J27" si="14">I10+1</f>
        <v>45571</v>
      </c>
      <c r="K10" s="20">
        <f t="shared" ref="K10:K27" si="15">J10</f>
        <v>45571</v>
      </c>
      <c r="L10" s="20">
        <f t="shared" si="5"/>
        <v>45572</v>
      </c>
      <c r="M10" s="20">
        <f t="shared" si="6"/>
        <v>45574</v>
      </c>
      <c r="N10" s="20">
        <f t="shared" ref="N10:N27" si="16">M10</f>
        <v>45574</v>
      </c>
      <c r="O10" s="57" t="s">
        <v>1632</v>
      </c>
      <c r="P10" s="20">
        <f t="shared" si="7"/>
        <v>45577</v>
      </c>
      <c r="Q10" s="20">
        <f t="shared" si="8"/>
        <v>45578</v>
      </c>
      <c r="R10" s="51">
        <f t="shared" si="9"/>
        <v>45578</v>
      </c>
      <c r="S10" s="51">
        <f t="shared" si="10"/>
        <v>45579</v>
      </c>
    </row>
    <row r="11" hidden="1" spans="1:19">
      <c r="A11" s="49" t="s">
        <v>1886</v>
      </c>
      <c r="B11" s="50" t="s">
        <v>1888</v>
      </c>
      <c r="C11" s="51">
        <v>45570</v>
      </c>
      <c r="D11" s="20">
        <f t="shared" si="11"/>
        <v>45571</v>
      </c>
      <c r="E11" s="51">
        <f t="shared" si="1"/>
        <v>45571</v>
      </c>
      <c r="F11" s="20">
        <f t="shared" si="12"/>
        <v>45572</v>
      </c>
      <c r="G11" s="20">
        <f t="shared" si="2"/>
        <v>45576</v>
      </c>
      <c r="H11" s="20">
        <f t="shared" si="13"/>
        <v>45577</v>
      </c>
      <c r="I11" s="20">
        <f t="shared" si="3"/>
        <v>45577</v>
      </c>
      <c r="J11" s="20">
        <f t="shared" si="14"/>
        <v>45578</v>
      </c>
      <c r="K11" s="20">
        <f t="shared" si="15"/>
        <v>45578</v>
      </c>
      <c r="L11" s="20">
        <f t="shared" si="5"/>
        <v>45579</v>
      </c>
      <c r="M11" s="20">
        <f t="shared" si="6"/>
        <v>45581</v>
      </c>
      <c r="N11" s="20">
        <f t="shared" si="16"/>
        <v>45581</v>
      </c>
      <c r="O11" s="50" t="s">
        <v>1889</v>
      </c>
      <c r="P11" s="20">
        <f t="shared" si="7"/>
        <v>45584</v>
      </c>
      <c r="Q11" s="20">
        <f t="shared" si="8"/>
        <v>45585</v>
      </c>
      <c r="R11" s="51">
        <f t="shared" si="9"/>
        <v>45585</v>
      </c>
      <c r="S11" s="51">
        <f t="shared" si="10"/>
        <v>45586</v>
      </c>
    </row>
    <row r="12" hidden="1" spans="1:19">
      <c r="A12" s="49" t="s">
        <v>1887</v>
      </c>
      <c r="B12" s="50" t="s">
        <v>1633</v>
      </c>
      <c r="C12" s="51">
        <v>45577</v>
      </c>
      <c r="D12" s="20">
        <f t="shared" si="11"/>
        <v>45578</v>
      </c>
      <c r="E12" s="51">
        <f t="shared" si="1"/>
        <v>45578</v>
      </c>
      <c r="F12" s="20">
        <f t="shared" si="12"/>
        <v>45579</v>
      </c>
      <c r="G12" s="20">
        <f t="shared" si="2"/>
        <v>45583</v>
      </c>
      <c r="H12" s="20">
        <f t="shared" si="13"/>
        <v>45584</v>
      </c>
      <c r="I12" s="20">
        <f t="shared" si="3"/>
        <v>45584</v>
      </c>
      <c r="J12" s="20">
        <f t="shared" si="14"/>
        <v>45585</v>
      </c>
      <c r="K12" s="20">
        <f t="shared" si="15"/>
        <v>45585</v>
      </c>
      <c r="L12" s="20">
        <f t="shared" si="5"/>
        <v>45586</v>
      </c>
      <c r="M12" s="20">
        <f t="shared" si="6"/>
        <v>45588</v>
      </c>
      <c r="N12" s="20">
        <f t="shared" si="16"/>
        <v>45588</v>
      </c>
      <c r="O12" s="57" t="s">
        <v>1634</v>
      </c>
      <c r="P12" s="20">
        <f t="shared" si="7"/>
        <v>45591</v>
      </c>
      <c r="Q12" s="20">
        <f t="shared" si="8"/>
        <v>45592</v>
      </c>
      <c r="R12" s="51">
        <f t="shared" si="9"/>
        <v>45592</v>
      </c>
      <c r="S12" s="51">
        <f t="shared" si="10"/>
        <v>45593</v>
      </c>
    </row>
    <row r="13" hidden="1" spans="1:19">
      <c r="A13" s="49" t="s">
        <v>1886</v>
      </c>
      <c r="B13" s="50" t="s">
        <v>1488</v>
      </c>
      <c r="C13" s="51">
        <v>45584</v>
      </c>
      <c r="D13" s="20">
        <f t="shared" si="11"/>
        <v>45585</v>
      </c>
      <c r="E13" s="51">
        <f t="shared" si="1"/>
        <v>45585</v>
      </c>
      <c r="F13" s="20">
        <f t="shared" si="12"/>
        <v>45586</v>
      </c>
      <c r="G13" s="20">
        <f t="shared" si="2"/>
        <v>45590</v>
      </c>
      <c r="H13" s="20">
        <f t="shared" si="13"/>
        <v>45591</v>
      </c>
      <c r="I13" s="20">
        <f t="shared" si="3"/>
        <v>45591</v>
      </c>
      <c r="J13" s="20">
        <f t="shared" si="14"/>
        <v>45592</v>
      </c>
      <c r="K13" s="20">
        <f t="shared" si="15"/>
        <v>45592</v>
      </c>
      <c r="L13" s="20">
        <f t="shared" si="5"/>
        <v>45593</v>
      </c>
      <c r="M13" s="20">
        <f t="shared" si="6"/>
        <v>45595</v>
      </c>
      <c r="N13" s="20">
        <f t="shared" si="16"/>
        <v>45595</v>
      </c>
      <c r="O13" s="57" t="s">
        <v>1489</v>
      </c>
      <c r="P13" s="20">
        <f t="shared" si="7"/>
        <v>45598</v>
      </c>
      <c r="Q13" s="20">
        <f t="shared" si="8"/>
        <v>45599</v>
      </c>
      <c r="R13" s="51">
        <f t="shared" si="9"/>
        <v>45599</v>
      </c>
      <c r="S13" s="51">
        <f t="shared" si="10"/>
        <v>45600</v>
      </c>
    </row>
    <row r="14" hidden="1" spans="1:19">
      <c r="A14" s="49" t="s">
        <v>1887</v>
      </c>
      <c r="B14" s="50" t="s">
        <v>1635</v>
      </c>
      <c r="C14" s="51">
        <v>45591</v>
      </c>
      <c r="D14" s="20">
        <f t="shared" si="11"/>
        <v>45592</v>
      </c>
      <c r="E14" s="51">
        <f t="shared" si="1"/>
        <v>45592</v>
      </c>
      <c r="F14" s="20">
        <f t="shared" si="12"/>
        <v>45593</v>
      </c>
      <c r="G14" s="20">
        <f t="shared" si="2"/>
        <v>45597</v>
      </c>
      <c r="H14" s="20">
        <f t="shared" si="13"/>
        <v>45598</v>
      </c>
      <c r="I14" s="20">
        <f t="shared" si="3"/>
        <v>45598</v>
      </c>
      <c r="J14" s="20">
        <f t="shared" si="14"/>
        <v>45599</v>
      </c>
      <c r="K14" s="20">
        <f t="shared" si="15"/>
        <v>45599</v>
      </c>
      <c r="L14" s="20">
        <f t="shared" si="5"/>
        <v>45600</v>
      </c>
      <c r="M14" s="20">
        <f t="shared" si="6"/>
        <v>45602</v>
      </c>
      <c r="N14" s="20">
        <f t="shared" si="16"/>
        <v>45602</v>
      </c>
      <c r="O14" s="57" t="s">
        <v>1636</v>
      </c>
      <c r="P14" s="20">
        <f t="shared" si="7"/>
        <v>45605</v>
      </c>
      <c r="Q14" s="20">
        <f t="shared" si="8"/>
        <v>45606</v>
      </c>
      <c r="R14" s="51">
        <f t="shared" si="9"/>
        <v>45606</v>
      </c>
      <c r="S14" s="51">
        <f t="shared" si="10"/>
        <v>45607</v>
      </c>
    </row>
    <row r="15" hidden="1" spans="1:19">
      <c r="A15" s="49" t="s">
        <v>1886</v>
      </c>
      <c r="B15" s="50" t="s">
        <v>1490</v>
      </c>
      <c r="C15" s="51">
        <v>45598</v>
      </c>
      <c r="D15" s="20">
        <f t="shared" si="11"/>
        <v>45599</v>
      </c>
      <c r="E15" s="51">
        <f t="shared" si="1"/>
        <v>45599</v>
      </c>
      <c r="F15" s="20">
        <f t="shared" si="12"/>
        <v>45600</v>
      </c>
      <c r="G15" s="20">
        <f t="shared" si="2"/>
        <v>45604</v>
      </c>
      <c r="H15" s="20">
        <f t="shared" si="13"/>
        <v>45605</v>
      </c>
      <c r="I15" s="20">
        <f t="shared" si="3"/>
        <v>45605</v>
      </c>
      <c r="J15" s="20">
        <f t="shared" si="14"/>
        <v>45606</v>
      </c>
      <c r="K15" s="20">
        <f t="shared" si="15"/>
        <v>45606</v>
      </c>
      <c r="L15" s="20">
        <f t="shared" si="5"/>
        <v>45607</v>
      </c>
      <c r="M15" s="20">
        <f t="shared" si="6"/>
        <v>45609</v>
      </c>
      <c r="N15" s="20">
        <f t="shared" si="16"/>
        <v>45609</v>
      </c>
      <c r="O15" s="57" t="s">
        <v>1032</v>
      </c>
      <c r="P15" s="20">
        <f t="shared" si="7"/>
        <v>45612</v>
      </c>
      <c r="Q15" s="20">
        <f t="shared" si="8"/>
        <v>45613</v>
      </c>
      <c r="R15" s="51">
        <f t="shared" si="9"/>
        <v>45613</v>
      </c>
      <c r="S15" s="51">
        <f t="shared" si="10"/>
        <v>45614</v>
      </c>
    </row>
    <row r="16" hidden="1" spans="1:19">
      <c r="A16" s="49" t="s">
        <v>1887</v>
      </c>
      <c r="B16" s="50" t="s">
        <v>1637</v>
      </c>
      <c r="C16" s="51">
        <v>45605</v>
      </c>
      <c r="D16" s="20">
        <f t="shared" si="11"/>
        <v>45606</v>
      </c>
      <c r="E16" s="51">
        <f t="shared" si="1"/>
        <v>45606</v>
      </c>
      <c r="F16" s="20">
        <f t="shared" si="12"/>
        <v>45607</v>
      </c>
      <c r="G16" s="20">
        <f t="shared" si="2"/>
        <v>45611</v>
      </c>
      <c r="H16" s="20">
        <f t="shared" si="13"/>
        <v>45612</v>
      </c>
      <c r="I16" s="20">
        <f t="shared" si="3"/>
        <v>45612</v>
      </c>
      <c r="J16" s="20">
        <f t="shared" si="14"/>
        <v>45613</v>
      </c>
      <c r="K16" s="20">
        <f t="shared" si="15"/>
        <v>45613</v>
      </c>
      <c r="L16" s="20">
        <f t="shared" si="5"/>
        <v>45614</v>
      </c>
      <c r="M16" s="20">
        <f t="shared" si="6"/>
        <v>45616</v>
      </c>
      <c r="N16" s="20">
        <f t="shared" si="16"/>
        <v>45616</v>
      </c>
      <c r="O16" s="57" t="s">
        <v>1638</v>
      </c>
      <c r="P16" s="20">
        <f t="shared" si="7"/>
        <v>45619</v>
      </c>
      <c r="Q16" s="20">
        <f t="shared" si="8"/>
        <v>45620</v>
      </c>
      <c r="R16" s="51">
        <f t="shared" si="9"/>
        <v>45620</v>
      </c>
      <c r="S16" s="51">
        <f t="shared" si="10"/>
        <v>45621</v>
      </c>
    </row>
    <row r="17" hidden="1" spans="1:19">
      <c r="A17" s="49" t="s">
        <v>1886</v>
      </c>
      <c r="B17" s="50" t="s">
        <v>1491</v>
      </c>
      <c r="C17" s="51">
        <v>45612</v>
      </c>
      <c r="D17" s="20">
        <f t="shared" si="11"/>
        <v>45613</v>
      </c>
      <c r="E17" s="51">
        <f t="shared" si="1"/>
        <v>45613</v>
      </c>
      <c r="F17" s="20">
        <f t="shared" si="12"/>
        <v>45614</v>
      </c>
      <c r="G17" s="20">
        <f t="shared" si="2"/>
        <v>45618</v>
      </c>
      <c r="H17" s="20">
        <f t="shared" si="13"/>
        <v>45619</v>
      </c>
      <c r="I17" s="20">
        <f t="shared" si="3"/>
        <v>45619</v>
      </c>
      <c r="J17" s="20">
        <f t="shared" si="14"/>
        <v>45620</v>
      </c>
      <c r="K17" s="20">
        <f t="shared" si="15"/>
        <v>45620</v>
      </c>
      <c r="L17" s="20">
        <f t="shared" si="5"/>
        <v>45621</v>
      </c>
      <c r="M17" s="20">
        <f t="shared" si="6"/>
        <v>45623</v>
      </c>
      <c r="N17" s="20">
        <f t="shared" si="16"/>
        <v>45623</v>
      </c>
      <c r="O17" s="57" t="s">
        <v>1492</v>
      </c>
      <c r="P17" s="20">
        <f t="shared" si="7"/>
        <v>45626</v>
      </c>
      <c r="Q17" s="20">
        <f t="shared" si="8"/>
        <v>45627</v>
      </c>
      <c r="R17" s="51">
        <f t="shared" si="9"/>
        <v>45627</v>
      </c>
      <c r="S17" s="51">
        <f t="shared" si="10"/>
        <v>45628</v>
      </c>
    </row>
    <row r="18" spans="1:19">
      <c r="A18" s="49" t="s">
        <v>1887</v>
      </c>
      <c r="B18" s="50" t="s">
        <v>1890</v>
      </c>
      <c r="C18" s="51">
        <v>45619</v>
      </c>
      <c r="D18" s="20">
        <f t="shared" si="11"/>
        <v>45620</v>
      </c>
      <c r="E18" s="51">
        <f t="shared" si="1"/>
        <v>45620</v>
      </c>
      <c r="F18" s="20">
        <f t="shared" si="12"/>
        <v>45621</v>
      </c>
      <c r="G18" s="20">
        <f t="shared" si="2"/>
        <v>45625</v>
      </c>
      <c r="H18" s="20">
        <f t="shared" si="13"/>
        <v>45626</v>
      </c>
      <c r="I18" s="20">
        <f t="shared" si="3"/>
        <v>45626</v>
      </c>
      <c r="J18" s="20">
        <f t="shared" si="14"/>
        <v>45627</v>
      </c>
      <c r="K18" s="20">
        <f t="shared" si="15"/>
        <v>45627</v>
      </c>
      <c r="L18" s="20">
        <f t="shared" si="5"/>
        <v>45628</v>
      </c>
      <c r="M18" s="20">
        <f t="shared" si="6"/>
        <v>45630</v>
      </c>
      <c r="N18" s="20">
        <f t="shared" si="16"/>
        <v>45630</v>
      </c>
      <c r="O18" s="57" t="s">
        <v>1891</v>
      </c>
      <c r="P18" s="20">
        <f t="shared" si="7"/>
        <v>45633</v>
      </c>
      <c r="Q18" s="20">
        <f t="shared" si="8"/>
        <v>45634</v>
      </c>
      <c r="R18" s="51">
        <f t="shared" si="9"/>
        <v>45634</v>
      </c>
      <c r="S18" s="51">
        <f t="shared" si="10"/>
        <v>45635</v>
      </c>
    </row>
    <row r="19" spans="1:19">
      <c r="A19" s="49" t="s">
        <v>1886</v>
      </c>
      <c r="B19" s="50" t="s">
        <v>1494</v>
      </c>
      <c r="C19" s="51">
        <v>45626</v>
      </c>
      <c r="D19" s="20">
        <f t="shared" si="11"/>
        <v>45627</v>
      </c>
      <c r="E19" s="51">
        <f t="shared" si="1"/>
        <v>45627</v>
      </c>
      <c r="F19" s="20">
        <f t="shared" si="12"/>
        <v>45628</v>
      </c>
      <c r="G19" s="20">
        <f t="shared" si="2"/>
        <v>45632</v>
      </c>
      <c r="H19" s="20">
        <f t="shared" si="13"/>
        <v>45633</v>
      </c>
      <c r="I19" s="20">
        <f t="shared" si="3"/>
        <v>45633</v>
      </c>
      <c r="J19" s="20">
        <f t="shared" si="14"/>
        <v>45634</v>
      </c>
      <c r="K19" s="20">
        <f t="shared" si="15"/>
        <v>45634</v>
      </c>
      <c r="L19" s="20">
        <f t="shared" si="5"/>
        <v>45635</v>
      </c>
      <c r="M19" s="20">
        <f t="shared" si="6"/>
        <v>45637</v>
      </c>
      <c r="N19" s="20">
        <f t="shared" si="16"/>
        <v>45637</v>
      </c>
      <c r="O19" s="57" t="s">
        <v>1495</v>
      </c>
      <c r="P19" s="20">
        <f t="shared" si="7"/>
        <v>45640</v>
      </c>
      <c r="Q19" s="20">
        <f t="shared" si="8"/>
        <v>45641</v>
      </c>
      <c r="R19" s="51">
        <f t="shared" si="9"/>
        <v>45641</v>
      </c>
      <c r="S19" s="51">
        <f t="shared" si="10"/>
        <v>45642</v>
      </c>
    </row>
    <row r="20" spans="1:19">
      <c r="A20" s="49" t="s">
        <v>1887</v>
      </c>
      <c r="B20" s="50" t="s">
        <v>1892</v>
      </c>
      <c r="C20" s="51">
        <v>45633</v>
      </c>
      <c r="D20" s="20">
        <f t="shared" si="11"/>
        <v>45634</v>
      </c>
      <c r="E20" s="51">
        <f t="shared" si="1"/>
        <v>45634</v>
      </c>
      <c r="F20" s="20">
        <f t="shared" si="12"/>
        <v>45635</v>
      </c>
      <c r="G20" s="20">
        <f t="shared" si="2"/>
        <v>45639</v>
      </c>
      <c r="H20" s="20">
        <f t="shared" si="13"/>
        <v>45640</v>
      </c>
      <c r="I20" s="20">
        <f t="shared" si="3"/>
        <v>45640</v>
      </c>
      <c r="J20" s="20">
        <f t="shared" si="14"/>
        <v>45641</v>
      </c>
      <c r="K20" s="20">
        <f t="shared" si="15"/>
        <v>45641</v>
      </c>
      <c r="L20" s="20">
        <f t="shared" si="5"/>
        <v>45642</v>
      </c>
      <c r="M20" s="20">
        <f t="shared" si="6"/>
        <v>45644</v>
      </c>
      <c r="N20" s="20">
        <f t="shared" si="16"/>
        <v>45644</v>
      </c>
      <c r="O20" s="57" t="s">
        <v>1893</v>
      </c>
      <c r="P20" s="20">
        <f t="shared" si="7"/>
        <v>45647</v>
      </c>
      <c r="Q20" s="20">
        <f t="shared" si="8"/>
        <v>45648</v>
      </c>
      <c r="R20" s="51">
        <f t="shared" si="9"/>
        <v>45648</v>
      </c>
      <c r="S20" s="51">
        <f t="shared" si="10"/>
        <v>45649</v>
      </c>
    </row>
    <row r="21" spans="1:19">
      <c r="A21" s="49" t="s">
        <v>1886</v>
      </c>
      <c r="B21" s="50" t="s">
        <v>1496</v>
      </c>
      <c r="C21" s="51">
        <v>45640</v>
      </c>
      <c r="D21" s="20">
        <f t="shared" si="11"/>
        <v>45641</v>
      </c>
      <c r="E21" s="51">
        <f t="shared" si="1"/>
        <v>45641</v>
      </c>
      <c r="F21" s="20">
        <f t="shared" si="12"/>
        <v>45642</v>
      </c>
      <c r="G21" s="20">
        <f t="shared" si="2"/>
        <v>45646</v>
      </c>
      <c r="H21" s="20">
        <f t="shared" si="13"/>
        <v>45647</v>
      </c>
      <c r="I21" s="20">
        <f t="shared" si="3"/>
        <v>45647</v>
      </c>
      <c r="J21" s="20">
        <f t="shared" si="14"/>
        <v>45648</v>
      </c>
      <c r="K21" s="20">
        <f t="shared" si="15"/>
        <v>45648</v>
      </c>
      <c r="L21" s="20">
        <f t="shared" si="5"/>
        <v>45649</v>
      </c>
      <c r="M21" s="20">
        <f t="shared" si="6"/>
        <v>45651</v>
      </c>
      <c r="N21" s="20">
        <f t="shared" si="16"/>
        <v>45651</v>
      </c>
      <c r="O21" s="57" t="s">
        <v>1034</v>
      </c>
      <c r="P21" s="20">
        <f t="shared" si="7"/>
        <v>45654</v>
      </c>
      <c r="Q21" s="20">
        <f t="shared" si="8"/>
        <v>45655</v>
      </c>
      <c r="R21" s="51">
        <f t="shared" si="9"/>
        <v>45655</v>
      </c>
      <c r="S21" s="51">
        <f t="shared" si="10"/>
        <v>45656</v>
      </c>
    </row>
    <row r="22" spans="1:19">
      <c r="A22" s="49" t="s">
        <v>1887</v>
      </c>
      <c r="B22" s="50" t="s">
        <v>1894</v>
      </c>
      <c r="C22" s="51">
        <v>45647</v>
      </c>
      <c r="D22" s="20">
        <f t="shared" si="11"/>
        <v>45648</v>
      </c>
      <c r="E22" s="51">
        <f t="shared" si="1"/>
        <v>45648</v>
      </c>
      <c r="F22" s="20">
        <f t="shared" si="12"/>
        <v>45649</v>
      </c>
      <c r="G22" s="20">
        <f t="shared" si="2"/>
        <v>45653</v>
      </c>
      <c r="H22" s="20">
        <f t="shared" si="13"/>
        <v>45654</v>
      </c>
      <c r="I22" s="20">
        <f t="shared" si="3"/>
        <v>45654</v>
      </c>
      <c r="J22" s="20">
        <f t="shared" si="14"/>
        <v>45655</v>
      </c>
      <c r="K22" s="20">
        <f t="shared" si="15"/>
        <v>45655</v>
      </c>
      <c r="L22" s="20">
        <f t="shared" si="5"/>
        <v>45656</v>
      </c>
      <c r="M22" s="20">
        <f t="shared" si="6"/>
        <v>45658</v>
      </c>
      <c r="N22" s="20">
        <f t="shared" si="16"/>
        <v>45658</v>
      </c>
      <c r="O22" s="57" t="s">
        <v>1895</v>
      </c>
      <c r="P22" s="20">
        <f t="shared" si="7"/>
        <v>45661</v>
      </c>
      <c r="Q22" s="20">
        <f t="shared" si="8"/>
        <v>45662</v>
      </c>
      <c r="R22" s="51">
        <f t="shared" si="9"/>
        <v>45662</v>
      </c>
      <c r="S22" s="51">
        <f t="shared" si="10"/>
        <v>45663</v>
      </c>
    </row>
    <row r="23" spans="1:19">
      <c r="A23" s="49" t="s">
        <v>1886</v>
      </c>
      <c r="B23" s="50" t="s">
        <v>1497</v>
      </c>
      <c r="C23" s="51">
        <v>45654</v>
      </c>
      <c r="D23" s="20">
        <f t="shared" si="11"/>
        <v>45655</v>
      </c>
      <c r="E23" s="51">
        <f t="shared" si="1"/>
        <v>45655</v>
      </c>
      <c r="F23" s="20">
        <f t="shared" si="12"/>
        <v>45656</v>
      </c>
      <c r="G23" s="20">
        <f t="shared" si="2"/>
        <v>45660</v>
      </c>
      <c r="H23" s="20">
        <f t="shared" si="13"/>
        <v>45661</v>
      </c>
      <c r="I23" s="20">
        <f t="shared" si="3"/>
        <v>45661</v>
      </c>
      <c r="J23" s="20">
        <f t="shared" si="14"/>
        <v>45662</v>
      </c>
      <c r="K23" s="20">
        <f t="shared" si="15"/>
        <v>45662</v>
      </c>
      <c r="L23" s="20">
        <f t="shared" si="5"/>
        <v>45663</v>
      </c>
      <c r="M23" s="20">
        <f t="shared" si="6"/>
        <v>45665</v>
      </c>
      <c r="N23" s="20">
        <f t="shared" si="16"/>
        <v>45665</v>
      </c>
      <c r="O23" s="57" t="s">
        <v>1498</v>
      </c>
      <c r="P23" s="20">
        <f t="shared" si="7"/>
        <v>45668</v>
      </c>
      <c r="Q23" s="20">
        <f t="shared" si="8"/>
        <v>45669</v>
      </c>
      <c r="R23" s="51">
        <f t="shared" si="9"/>
        <v>45669</v>
      </c>
      <c r="S23" s="51">
        <f t="shared" si="10"/>
        <v>45670</v>
      </c>
    </row>
    <row r="24" spans="1:19">
      <c r="A24" s="49" t="s">
        <v>1887</v>
      </c>
      <c r="B24" s="50" t="s">
        <v>1896</v>
      </c>
      <c r="C24" s="51">
        <v>45661</v>
      </c>
      <c r="D24" s="20">
        <f t="shared" si="11"/>
        <v>45662</v>
      </c>
      <c r="E24" s="51">
        <f t="shared" si="1"/>
        <v>45662</v>
      </c>
      <c r="F24" s="20">
        <f t="shared" si="12"/>
        <v>45663</v>
      </c>
      <c r="G24" s="20">
        <f t="shared" si="2"/>
        <v>45667</v>
      </c>
      <c r="H24" s="20">
        <f t="shared" si="13"/>
        <v>45668</v>
      </c>
      <c r="I24" s="20">
        <f t="shared" si="3"/>
        <v>45668</v>
      </c>
      <c r="J24" s="20">
        <f t="shared" si="14"/>
        <v>45669</v>
      </c>
      <c r="K24" s="20">
        <f t="shared" si="15"/>
        <v>45669</v>
      </c>
      <c r="L24" s="20">
        <f t="shared" si="5"/>
        <v>45670</v>
      </c>
      <c r="M24" s="20">
        <f t="shared" si="6"/>
        <v>45672</v>
      </c>
      <c r="N24" s="20">
        <f t="shared" si="16"/>
        <v>45672</v>
      </c>
      <c r="O24" s="57" t="s">
        <v>1897</v>
      </c>
      <c r="P24" s="20">
        <f t="shared" si="7"/>
        <v>45675</v>
      </c>
      <c r="Q24" s="20">
        <f t="shared" si="8"/>
        <v>45676</v>
      </c>
      <c r="R24" s="51">
        <f t="shared" si="9"/>
        <v>45676</v>
      </c>
      <c r="S24" s="51">
        <f t="shared" si="10"/>
        <v>45677</v>
      </c>
    </row>
    <row r="25" spans="1:19">
      <c r="A25" s="49" t="s">
        <v>1886</v>
      </c>
      <c r="B25" s="52" t="s">
        <v>1514</v>
      </c>
      <c r="C25" s="51">
        <v>45668</v>
      </c>
      <c r="D25" s="20">
        <f t="shared" si="11"/>
        <v>45669</v>
      </c>
      <c r="E25" s="51">
        <f t="shared" si="1"/>
        <v>45669</v>
      </c>
      <c r="F25" s="20">
        <f t="shared" si="12"/>
        <v>45670</v>
      </c>
      <c r="G25" s="20">
        <f t="shared" si="2"/>
        <v>45674</v>
      </c>
      <c r="H25" s="20">
        <f t="shared" si="13"/>
        <v>45675</v>
      </c>
      <c r="I25" s="20">
        <f t="shared" si="3"/>
        <v>45675</v>
      </c>
      <c r="J25" s="20">
        <f t="shared" si="14"/>
        <v>45676</v>
      </c>
      <c r="K25" s="20">
        <f t="shared" si="15"/>
        <v>45676</v>
      </c>
      <c r="L25" s="20">
        <f t="shared" si="5"/>
        <v>45677</v>
      </c>
      <c r="M25" s="20">
        <f t="shared" si="6"/>
        <v>45679</v>
      </c>
      <c r="N25" s="20">
        <f t="shared" si="16"/>
        <v>45679</v>
      </c>
      <c r="O25" s="52" t="s">
        <v>1515</v>
      </c>
      <c r="P25" s="20">
        <f t="shared" si="7"/>
        <v>45682</v>
      </c>
      <c r="Q25" s="20">
        <f t="shared" si="8"/>
        <v>45683</v>
      </c>
      <c r="R25" s="51">
        <f t="shared" si="9"/>
        <v>45683</v>
      </c>
      <c r="S25" s="51">
        <f t="shared" si="10"/>
        <v>45684</v>
      </c>
    </row>
    <row r="26" spans="1:19">
      <c r="A26" s="49" t="s">
        <v>1887</v>
      </c>
      <c r="B26" s="50" t="s">
        <v>1898</v>
      </c>
      <c r="C26" s="51">
        <v>45675</v>
      </c>
      <c r="D26" s="20">
        <f t="shared" si="11"/>
        <v>45676</v>
      </c>
      <c r="E26" s="51">
        <f t="shared" si="1"/>
        <v>45676</v>
      </c>
      <c r="F26" s="20">
        <f t="shared" si="12"/>
        <v>45677</v>
      </c>
      <c r="G26" s="20">
        <f t="shared" si="2"/>
        <v>45681</v>
      </c>
      <c r="H26" s="20">
        <f t="shared" si="13"/>
        <v>45682</v>
      </c>
      <c r="I26" s="20">
        <f t="shared" si="3"/>
        <v>45682</v>
      </c>
      <c r="J26" s="20">
        <f t="shared" si="14"/>
        <v>45683</v>
      </c>
      <c r="K26" s="20">
        <f t="shared" si="15"/>
        <v>45683</v>
      </c>
      <c r="L26" s="20">
        <f t="shared" si="5"/>
        <v>45684</v>
      </c>
      <c r="M26" s="20">
        <f t="shared" si="6"/>
        <v>45686</v>
      </c>
      <c r="N26" s="20">
        <f t="shared" si="16"/>
        <v>45686</v>
      </c>
      <c r="O26" s="57" t="s">
        <v>1899</v>
      </c>
      <c r="P26" s="20">
        <f t="shared" si="7"/>
        <v>45689</v>
      </c>
      <c r="Q26" s="20">
        <f t="shared" si="8"/>
        <v>45690</v>
      </c>
      <c r="R26" s="51">
        <f t="shared" si="9"/>
        <v>45690</v>
      </c>
      <c r="S26" s="51">
        <f t="shared" si="10"/>
        <v>45691</v>
      </c>
    </row>
    <row r="27" spans="1:19">
      <c r="A27" s="49" t="s">
        <v>1886</v>
      </c>
      <c r="B27" s="50" t="s">
        <v>1516</v>
      </c>
      <c r="C27" s="51">
        <v>45682</v>
      </c>
      <c r="D27" s="20">
        <f t="shared" si="11"/>
        <v>45683</v>
      </c>
      <c r="E27" s="51">
        <f t="shared" si="1"/>
        <v>45683</v>
      </c>
      <c r="F27" s="20">
        <f t="shared" si="12"/>
        <v>45684</v>
      </c>
      <c r="G27" s="20">
        <f t="shared" si="2"/>
        <v>45688</v>
      </c>
      <c r="H27" s="20">
        <f t="shared" si="13"/>
        <v>45689</v>
      </c>
      <c r="I27" s="20">
        <f t="shared" si="3"/>
        <v>45689</v>
      </c>
      <c r="J27" s="20">
        <f t="shared" si="14"/>
        <v>45690</v>
      </c>
      <c r="K27" s="20">
        <f t="shared" si="15"/>
        <v>45690</v>
      </c>
      <c r="L27" s="20">
        <f t="shared" si="5"/>
        <v>45691</v>
      </c>
      <c r="M27" s="20">
        <f t="shared" si="6"/>
        <v>45693</v>
      </c>
      <c r="N27" s="20">
        <f t="shared" si="16"/>
        <v>45693</v>
      </c>
      <c r="O27" s="50" t="s">
        <v>1517</v>
      </c>
      <c r="P27" s="20">
        <f t="shared" si="7"/>
        <v>45696</v>
      </c>
      <c r="Q27" s="20">
        <f t="shared" si="8"/>
        <v>45697</v>
      </c>
      <c r="R27" s="51">
        <f t="shared" si="9"/>
        <v>45697</v>
      </c>
      <c r="S27" s="51">
        <f t="shared" si="10"/>
        <v>45698</v>
      </c>
    </row>
    <row r="28" ht="15.75" spans="1:19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ht="16.5" spans="1:19">
      <c r="A29" s="30" t="s">
        <v>231</v>
      </c>
      <c r="B29" s="31" t="s">
        <v>1900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9"/>
      <c r="P29" s="29"/>
      <c r="Q29" s="29"/>
      <c r="R29" s="29"/>
      <c r="S29" s="29"/>
    </row>
    <row r="30" ht="16.5" spans="1:19">
      <c r="A30" s="34" t="s">
        <v>606</v>
      </c>
      <c r="B30" s="53" t="s">
        <v>1901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9"/>
      <c r="P30" s="29"/>
      <c r="Q30" s="29"/>
      <c r="R30" s="29"/>
      <c r="S30" s="29"/>
    </row>
    <row r="31" ht="16.5" spans="1:19">
      <c r="A31" s="34" t="s">
        <v>1871</v>
      </c>
      <c r="B31" s="53" t="s">
        <v>1902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9"/>
      <c r="P31" s="29"/>
      <c r="Q31" s="29"/>
      <c r="R31" s="29"/>
      <c r="S31" s="29"/>
    </row>
    <row r="32" ht="16.5" spans="1:19">
      <c r="A32" s="34" t="s">
        <v>660</v>
      </c>
      <c r="B32" s="53" t="s">
        <v>815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9"/>
      <c r="P32" s="29"/>
      <c r="Q32" s="29"/>
      <c r="R32" s="29"/>
      <c r="S32" s="29"/>
    </row>
    <row r="33" ht="16.5" spans="1:19">
      <c r="A33" s="34" t="s">
        <v>661</v>
      </c>
      <c r="B33" s="54" t="s">
        <v>1903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8"/>
      <c r="O33" s="29"/>
      <c r="P33" s="29"/>
      <c r="Q33" s="29"/>
      <c r="R33" s="29"/>
      <c r="S33" s="29"/>
    </row>
    <row r="34" ht="16.5" spans="1:14">
      <c r="A34" s="34" t="s">
        <v>1872</v>
      </c>
      <c r="B34" s="54" t="s">
        <v>1904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8"/>
    </row>
  </sheetData>
  <mergeCells count="33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B29:N29"/>
    <mergeCell ref="B30:N30"/>
    <mergeCell ref="B31:N31"/>
    <mergeCell ref="B32:N32"/>
    <mergeCell ref="B33:N33"/>
    <mergeCell ref="B34:N3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1"/>
  <sheetViews>
    <sheetView topLeftCell="A7" workbookViewId="0">
      <selection activeCell="Q75" sqref="Q75"/>
    </sheetView>
  </sheetViews>
  <sheetFormatPr defaultColWidth="9" defaultRowHeight="14.25"/>
  <cols>
    <col min="1" max="1" width="21.625" customWidth="1"/>
    <col min="2" max="17" width="8.125" customWidth="1"/>
  </cols>
  <sheetData>
    <row r="1" ht="46.7" customHeight="1" spans="2:20">
      <c r="B1" s="467" t="s">
        <v>0</v>
      </c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36"/>
      <c r="S1" s="36"/>
      <c r="T1" s="45"/>
    </row>
    <row r="2" ht="17.1" customHeight="1" spans="2:20">
      <c r="B2" s="468" t="s">
        <v>1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37"/>
      <c r="S2" s="37"/>
      <c r="T2" s="37"/>
    </row>
    <row r="3" ht="19.7" customHeight="1" spans="1:248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</row>
    <row r="4" ht="15.75" spans="1:17">
      <c r="A4" s="469" t="s">
        <v>250</v>
      </c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</row>
    <row r="5" spans="1:17">
      <c r="A5" s="63" t="s">
        <v>4</v>
      </c>
      <c r="B5" s="63" t="s">
        <v>5</v>
      </c>
      <c r="C5" s="63" t="s">
        <v>251</v>
      </c>
      <c r="D5" s="63"/>
      <c r="E5" s="63" t="s">
        <v>7</v>
      </c>
      <c r="F5" s="63"/>
      <c r="G5" s="61" t="s">
        <v>11</v>
      </c>
      <c r="H5" s="62"/>
      <c r="I5" s="61" t="s">
        <v>12</v>
      </c>
      <c r="J5" s="471"/>
      <c r="K5" s="8" t="s">
        <v>252</v>
      </c>
      <c r="L5" s="8"/>
      <c r="M5" s="63" t="s">
        <v>5</v>
      </c>
      <c r="N5" s="63" t="s">
        <v>251</v>
      </c>
      <c r="O5" s="63"/>
      <c r="P5" s="63" t="s">
        <v>7</v>
      </c>
      <c r="Q5" s="63"/>
    </row>
    <row r="6" spans="1:17">
      <c r="A6" s="363" t="s">
        <v>13</v>
      </c>
      <c r="B6" s="363" t="s">
        <v>14</v>
      </c>
      <c r="C6" s="96" t="s">
        <v>253</v>
      </c>
      <c r="D6" s="96"/>
      <c r="E6" s="96" t="s">
        <v>16</v>
      </c>
      <c r="F6" s="96"/>
      <c r="G6" s="14" t="s">
        <v>20</v>
      </c>
      <c r="H6" s="15"/>
      <c r="I6" s="14" t="s">
        <v>21</v>
      </c>
      <c r="J6" s="186"/>
      <c r="K6" s="9" t="s">
        <v>254</v>
      </c>
      <c r="L6" s="9"/>
      <c r="M6" s="96" t="s">
        <v>14</v>
      </c>
      <c r="N6" s="96" t="s">
        <v>253</v>
      </c>
      <c r="O6" s="96"/>
      <c r="P6" s="96" t="s">
        <v>16</v>
      </c>
      <c r="Q6" s="96"/>
    </row>
    <row r="7" spans="1:17">
      <c r="A7" s="364"/>
      <c r="B7" s="364"/>
      <c r="C7" s="363" t="s">
        <v>22</v>
      </c>
      <c r="D7" s="363"/>
      <c r="E7" s="363" t="s">
        <v>22</v>
      </c>
      <c r="F7" s="363"/>
      <c r="G7" s="363" t="s">
        <v>22</v>
      </c>
      <c r="H7" s="363"/>
      <c r="I7" s="363" t="s">
        <v>22</v>
      </c>
      <c r="J7" s="363"/>
      <c r="K7" s="363" t="s">
        <v>22</v>
      </c>
      <c r="L7" s="363"/>
      <c r="M7" s="472"/>
      <c r="N7" s="363" t="s">
        <v>22</v>
      </c>
      <c r="O7" s="363"/>
      <c r="P7" s="363" t="s">
        <v>22</v>
      </c>
      <c r="Q7" s="363"/>
    </row>
    <row r="8" ht="25.5" spans="1:17">
      <c r="A8" s="364"/>
      <c r="B8" s="96"/>
      <c r="C8" s="447" t="s">
        <v>255</v>
      </c>
      <c r="D8" s="447" t="s">
        <v>256</v>
      </c>
      <c r="E8" s="447" t="s">
        <v>257</v>
      </c>
      <c r="F8" s="447" t="s">
        <v>258</v>
      </c>
      <c r="G8" s="447" t="s">
        <v>259</v>
      </c>
      <c r="H8" s="447" t="s">
        <v>260</v>
      </c>
      <c r="I8" s="447" t="s">
        <v>261</v>
      </c>
      <c r="J8" s="447" t="s">
        <v>262</v>
      </c>
      <c r="K8" s="447" t="s">
        <v>263</v>
      </c>
      <c r="L8" s="447" t="s">
        <v>264</v>
      </c>
      <c r="M8" s="473"/>
      <c r="N8" s="447" t="s">
        <v>255</v>
      </c>
      <c r="O8" s="447" t="s">
        <v>256</v>
      </c>
      <c r="P8" s="447" t="s">
        <v>257</v>
      </c>
      <c r="Q8" s="447" t="s">
        <v>258</v>
      </c>
    </row>
    <row r="9" hidden="1" spans="1:17">
      <c r="A9" s="202" t="s">
        <v>265</v>
      </c>
      <c r="B9" s="367" t="s">
        <v>266</v>
      </c>
      <c r="C9" s="112" t="s">
        <v>39</v>
      </c>
      <c r="D9" s="112" t="str">
        <f t="shared" ref="D9:D22" si="0">C9</f>
        <v>OMIT</v>
      </c>
      <c r="E9" s="20">
        <v>45234</v>
      </c>
      <c r="F9" s="20">
        <f t="shared" ref="F9:F22" si="1">E9</f>
        <v>45234</v>
      </c>
      <c r="G9" s="20">
        <f t="shared" ref="G9:G22" si="2">F9+2</f>
        <v>45236</v>
      </c>
      <c r="H9" s="20">
        <f t="shared" ref="H9:H22" si="3">G9+1</f>
        <v>45237</v>
      </c>
      <c r="I9" s="20">
        <f t="shared" ref="I9:I22" si="4">H9</f>
        <v>45237</v>
      </c>
      <c r="J9" s="20">
        <f t="shared" ref="J9:J22" si="5">I9</f>
        <v>45237</v>
      </c>
      <c r="K9" s="20">
        <f t="shared" ref="K9:K22" si="6">J9+1</f>
        <v>45238</v>
      </c>
      <c r="L9" s="20">
        <f t="shared" ref="L9:L21" si="7">K9</f>
        <v>45238</v>
      </c>
      <c r="M9" s="374" t="s">
        <v>267</v>
      </c>
      <c r="N9" s="112" t="s">
        <v>39</v>
      </c>
      <c r="O9" s="112" t="str">
        <f t="shared" ref="O9:O14" si="8">N9</f>
        <v>OMIT</v>
      </c>
      <c r="P9" s="20">
        <v>45241</v>
      </c>
      <c r="Q9" s="20">
        <f t="shared" ref="Q9:Q21" si="9">P9</f>
        <v>45241</v>
      </c>
    </row>
    <row r="10" hidden="1" spans="1:17">
      <c r="A10" s="202" t="s">
        <v>265</v>
      </c>
      <c r="B10" s="367" t="s">
        <v>268</v>
      </c>
      <c r="C10" s="112" t="s">
        <v>39</v>
      </c>
      <c r="D10" s="112" t="str">
        <f t="shared" si="0"/>
        <v>OMIT</v>
      </c>
      <c r="E10" s="20">
        <v>45241</v>
      </c>
      <c r="F10" s="20">
        <f t="shared" si="1"/>
        <v>45241</v>
      </c>
      <c r="G10" s="20">
        <f t="shared" si="2"/>
        <v>45243</v>
      </c>
      <c r="H10" s="20">
        <f t="shared" si="3"/>
        <v>45244</v>
      </c>
      <c r="I10" s="20">
        <f t="shared" si="4"/>
        <v>45244</v>
      </c>
      <c r="J10" s="20">
        <f t="shared" si="5"/>
        <v>45244</v>
      </c>
      <c r="K10" s="20">
        <f t="shared" si="6"/>
        <v>45245</v>
      </c>
      <c r="L10" s="20">
        <f t="shared" si="7"/>
        <v>45245</v>
      </c>
      <c r="M10" s="374" t="s">
        <v>269</v>
      </c>
      <c r="N10" s="112" t="s">
        <v>39</v>
      </c>
      <c r="O10" s="112" t="str">
        <f t="shared" si="8"/>
        <v>OMIT</v>
      </c>
      <c r="P10" s="20">
        <v>45248</v>
      </c>
      <c r="Q10" s="20">
        <f t="shared" si="9"/>
        <v>45248</v>
      </c>
    </row>
    <row r="11" hidden="1" spans="1:17">
      <c r="A11" s="202" t="s">
        <v>265</v>
      </c>
      <c r="B11" s="367" t="s">
        <v>270</v>
      </c>
      <c r="C11" s="112" t="s">
        <v>39</v>
      </c>
      <c r="D11" s="112" t="str">
        <f t="shared" si="0"/>
        <v>OMIT</v>
      </c>
      <c r="E11" s="20">
        <v>45248</v>
      </c>
      <c r="F11" s="20">
        <f t="shared" si="1"/>
        <v>45248</v>
      </c>
      <c r="G11" s="20">
        <f t="shared" si="2"/>
        <v>45250</v>
      </c>
      <c r="H11" s="20">
        <f t="shared" si="3"/>
        <v>45251</v>
      </c>
      <c r="I11" s="20">
        <f t="shared" si="4"/>
        <v>45251</v>
      </c>
      <c r="J11" s="20">
        <f t="shared" si="5"/>
        <v>45251</v>
      </c>
      <c r="K11" s="20">
        <f t="shared" si="6"/>
        <v>45252</v>
      </c>
      <c r="L11" s="20">
        <f t="shared" si="7"/>
        <v>45252</v>
      </c>
      <c r="M11" s="374" t="s">
        <v>271</v>
      </c>
      <c r="N11" s="20">
        <v>45254</v>
      </c>
      <c r="O11" s="121">
        <f t="shared" si="8"/>
        <v>45254</v>
      </c>
      <c r="P11" s="20">
        <v>45255</v>
      </c>
      <c r="Q11" s="20">
        <f t="shared" si="9"/>
        <v>45255</v>
      </c>
    </row>
    <row r="12" hidden="1" spans="1:17">
      <c r="A12" s="202" t="s">
        <v>265</v>
      </c>
      <c r="B12" s="367" t="s">
        <v>272</v>
      </c>
      <c r="C12" s="20">
        <v>45254</v>
      </c>
      <c r="D12" s="121">
        <f t="shared" si="0"/>
        <v>45254</v>
      </c>
      <c r="E12" s="20">
        <v>45255</v>
      </c>
      <c r="F12" s="20">
        <f t="shared" si="1"/>
        <v>45255</v>
      </c>
      <c r="G12" s="20">
        <f t="shared" si="2"/>
        <v>45257</v>
      </c>
      <c r="H12" s="20">
        <f t="shared" si="3"/>
        <v>45258</v>
      </c>
      <c r="I12" s="20">
        <f t="shared" si="4"/>
        <v>45258</v>
      </c>
      <c r="J12" s="20">
        <f t="shared" si="5"/>
        <v>45258</v>
      </c>
      <c r="K12" s="20">
        <f t="shared" si="6"/>
        <v>45259</v>
      </c>
      <c r="L12" s="20">
        <f t="shared" si="7"/>
        <v>45259</v>
      </c>
      <c r="M12" s="374" t="s">
        <v>273</v>
      </c>
      <c r="N12" s="112" t="s">
        <v>39</v>
      </c>
      <c r="O12" s="112" t="str">
        <f t="shared" si="8"/>
        <v>OMIT</v>
      </c>
      <c r="P12" s="20">
        <v>45262</v>
      </c>
      <c r="Q12" s="20">
        <f t="shared" si="9"/>
        <v>45262</v>
      </c>
    </row>
    <row r="13" hidden="1" spans="1:17">
      <c r="A13" s="202" t="s">
        <v>265</v>
      </c>
      <c r="B13" s="367" t="s">
        <v>274</v>
      </c>
      <c r="C13" s="112" t="s">
        <v>39</v>
      </c>
      <c r="D13" s="112" t="str">
        <f t="shared" si="0"/>
        <v>OMIT</v>
      </c>
      <c r="E13" s="20">
        <v>45262</v>
      </c>
      <c r="F13" s="20">
        <f t="shared" si="1"/>
        <v>45262</v>
      </c>
      <c r="G13" s="20">
        <f t="shared" si="2"/>
        <v>45264</v>
      </c>
      <c r="H13" s="20">
        <f t="shared" si="3"/>
        <v>45265</v>
      </c>
      <c r="I13" s="20">
        <f t="shared" si="4"/>
        <v>45265</v>
      </c>
      <c r="J13" s="20">
        <f t="shared" si="5"/>
        <v>45265</v>
      </c>
      <c r="K13" s="20">
        <f t="shared" si="6"/>
        <v>45266</v>
      </c>
      <c r="L13" s="20">
        <f t="shared" si="7"/>
        <v>45266</v>
      </c>
      <c r="M13" s="374" t="s">
        <v>275</v>
      </c>
      <c r="N13" s="112" t="s">
        <v>39</v>
      </c>
      <c r="O13" s="112" t="str">
        <f t="shared" si="8"/>
        <v>OMIT</v>
      </c>
      <c r="P13" s="20">
        <v>45269</v>
      </c>
      <c r="Q13" s="20">
        <f t="shared" si="9"/>
        <v>45269</v>
      </c>
    </row>
    <row r="14" hidden="1" spans="1:17">
      <c r="A14" s="202" t="s">
        <v>265</v>
      </c>
      <c r="B14" s="367" t="s">
        <v>38</v>
      </c>
      <c r="C14" s="112" t="s">
        <v>39</v>
      </c>
      <c r="D14" s="112" t="str">
        <f t="shared" si="0"/>
        <v>OMIT</v>
      </c>
      <c r="E14" s="20">
        <v>45269</v>
      </c>
      <c r="F14" s="20">
        <f t="shared" si="1"/>
        <v>45269</v>
      </c>
      <c r="G14" s="20">
        <f t="shared" si="2"/>
        <v>45271</v>
      </c>
      <c r="H14" s="20">
        <f t="shared" si="3"/>
        <v>45272</v>
      </c>
      <c r="I14" s="20">
        <f t="shared" si="4"/>
        <v>45272</v>
      </c>
      <c r="J14" s="20">
        <f t="shared" si="5"/>
        <v>45272</v>
      </c>
      <c r="K14" s="20">
        <f t="shared" si="6"/>
        <v>45273</v>
      </c>
      <c r="L14" s="20">
        <f t="shared" si="7"/>
        <v>45273</v>
      </c>
      <c r="M14" s="374" t="s">
        <v>40</v>
      </c>
      <c r="N14" s="112" t="s">
        <v>39</v>
      </c>
      <c r="O14" s="112" t="str">
        <f t="shared" si="8"/>
        <v>OMIT</v>
      </c>
      <c r="P14" s="20">
        <v>45276</v>
      </c>
      <c r="Q14" s="20">
        <f t="shared" si="9"/>
        <v>45276</v>
      </c>
    </row>
    <row r="15" hidden="1" spans="1:17">
      <c r="A15" s="202" t="s">
        <v>265</v>
      </c>
      <c r="B15" s="367" t="s">
        <v>42</v>
      </c>
      <c r="C15" s="158" t="s">
        <v>70</v>
      </c>
      <c r="D15" s="159"/>
      <c r="E15" s="159"/>
      <c r="F15" s="159"/>
      <c r="G15" s="159"/>
      <c r="H15" s="159"/>
      <c r="I15" s="159"/>
      <c r="J15" s="159"/>
      <c r="K15" s="159"/>
      <c r="L15" s="160"/>
      <c r="M15" s="374" t="s">
        <v>44</v>
      </c>
      <c r="N15" s="158" t="s">
        <v>70</v>
      </c>
      <c r="O15" s="159"/>
      <c r="P15" s="159"/>
      <c r="Q15" s="160"/>
    </row>
    <row r="16" hidden="1" spans="1:17">
      <c r="A16" s="202" t="s">
        <v>265</v>
      </c>
      <c r="B16" s="367" t="s">
        <v>45</v>
      </c>
      <c r="C16" s="158" t="s">
        <v>70</v>
      </c>
      <c r="D16" s="159"/>
      <c r="E16" s="159"/>
      <c r="F16" s="159"/>
      <c r="G16" s="159"/>
      <c r="H16" s="159"/>
      <c r="I16" s="159"/>
      <c r="J16" s="159"/>
      <c r="K16" s="159"/>
      <c r="L16" s="160"/>
      <c r="M16" s="374" t="s">
        <v>50</v>
      </c>
      <c r="N16" s="158" t="s">
        <v>70</v>
      </c>
      <c r="O16" s="159"/>
      <c r="P16" s="159"/>
      <c r="Q16" s="160"/>
    </row>
    <row r="17" hidden="1" spans="1:17">
      <c r="A17" s="202" t="s">
        <v>265</v>
      </c>
      <c r="B17" s="367" t="s">
        <v>51</v>
      </c>
      <c r="C17" s="158" t="s">
        <v>70</v>
      </c>
      <c r="D17" s="159"/>
      <c r="E17" s="159"/>
      <c r="F17" s="159"/>
      <c r="G17" s="159"/>
      <c r="H17" s="159"/>
      <c r="I17" s="159"/>
      <c r="J17" s="159"/>
      <c r="K17" s="159"/>
      <c r="L17" s="160"/>
      <c r="M17" s="374" t="s">
        <v>53</v>
      </c>
      <c r="N17" s="158" t="s">
        <v>70</v>
      </c>
      <c r="O17" s="159"/>
      <c r="P17" s="159"/>
      <c r="Q17" s="160"/>
    </row>
    <row r="18" hidden="1" spans="1:17">
      <c r="A18" s="202" t="s">
        <v>265</v>
      </c>
      <c r="B18" s="367" t="s">
        <v>54</v>
      </c>
      <c r="C18" s="158" t="s">
        <v>70</v>
      </c>
      <c r="D18" s="159"/>
      <c r="E18" s="159"/>
      <c r="F18" s="159"/>
      <c r="G18" s="159"/>
      <c r="H18" s="159"/>
      <c r="I18" s="159"/>
      <c r="J18" s="159"/>
      <c r="K18" s="159"/>
      <c r="L18" s="160"/>
      <c r="M18" s="374" t="s">
        <v>56</v>
      </c>
      <c r="N18" s="158" t="s">
        <v>70</v>
      </c>
      <c r="O18" s="159"/>
      <c r="P18" s="159"/>
      <c r="Q18" s="160"/>
    </row>
    <row r="19" hidden="1" spans="1:17">
      <c r="A19" s="156" t="s">
        <v>276</v>
      </c>
      <c r="B19" s="367" t="s">
        <v>57</v>
      </c>
      <c r="C19" s="112" t="s">
        <v>39</v>
      </c>
      <c r="D19" s="112" t="str">
        <f t="shared" si="0"/>
        <v>OMIT</v>
      </c>
      <c r="E19" s="20">
        <v>45304</v>
      </c>
      <c r="F19" s="20">
        <f t="shared" si="1"/>
        <v>45304</v>
      </c>
      <c r="G19" s="20">
        <f t="shared" si="2"/>
        <v>45306</v>
      </c>
      <c r="H19" s="20">
        <f t="shared" si="3"/>
        <v>45307</v>
      </c>
      <c r="I19" s="20">
        <f t="shared" si="4"/>
        <v>45307</v>
      </c>
      <c r="J19" s="20">
        <f t="shared" si="5"/>
        <v>45307</v>
      </c>
      <c r="K19" s="20">
        <f t="shared" si="6"/>
        <v>45308</v>
      </c>
      <c r="L19" s="20">
        <f t="shared" si="7"/>
        <v>45308</v>
      </c>
      <c r="M19" s="374" t="s">
        <v>58</v>
      </c>
      <c r="N19" s="112" t="s">
        <v>39</v>
      </c>
      <c r="O19" s="112" t="str">
        <f t="shared" ref="O19:O21" si="10">N19</f>
        <v>OMIT</v>
      </c>
      <c r="P19" s="20">
        <v>45311</v>
      </c>
      <c r="Q19" s="20">
        <f t="shared" si="9"/>
        <v>45311</v>
      </c>
    </row>
    <row r="20" hidden="1" spans="1:17">
      <c r="A20" s="129" t="s">
        <v>276</v>
      </c>
      <c r="B20" s="367" t="s">
        <v>59</v>
      </c>
      <c r="C20" s="112" t="s">
        <v>39</v>
      </c>
      <c r="D20" s="112" t="str">
        <f t="shared" si="0"/>
        <v>OMIT</v>
      </c>
      <c r="E20" s="20">
        <v>45311</v>
      </c>
      <c r="F20" s="20">
        <f t="shared" si="1"/>
        <v>45311</v>
      </c>
      <c r="G20" s="20">
        <f t="shared" si="2"/>
        <v>45313</v>
      </c>
      <c r="H20" s="20">
        <f t="shared" si="3"/>
        <v>45314</v>
      </c>
      <c r="I20" s="20">
        <f t="shared" si="4"/>
        <v>45314</v>
      </c>
      <c r="J20" s="20">
        <f t="shared" si="5"/>
        <v>45314</v>
      </c>
      <c r="K20" s="20">
        <f t="shared" si="6"/>
        <v>45315</v>
      </c>
      <c r="L20" s="20">
        <f t="shared" si="7"/>
        <v>45315</v>
      </c>
      <c r="M20" s="374" t="s">
        <v>60</v>
      </c>
      <c r="N20" s="112" t="s">
        <v>39</v>
      </c>
      <c r="O20" s="112" t="str">
        <f t="shared" si="10"/>
        <v>OMIT</v>
      </c>
      <c r="P20" s="20">
        <v>45318</v>
      </c>
      <c r="Q20" s="20">
        <f t="shared" si="9"/>
        <v>45318</v>
      </c>
    </row>
    <row r="21" hidden="1" spans="1:17">
      <c r="A21" s="129" t="s">
        <v>276</v>
      </c>
      <c r="B21" s="367" t="s">
        <v>61</v>
      </c>
      <c r="C21" s="112" t="s">
        <v>39</v>
      </c>
      <c r="D21" s="112" t="str">
        <f t="shared" si="0"/>
        <v>OMIT</v>
      </c>
      <c r="E21" s="20">
        <v>45318</v>
      </c>
      <c r="F21" s="20">
        <f t="shared" si="1"/>
        <v>45318</v>
      </c>
      <c r="G21" s="20">
        <f t="shared" si="2"/>
        <v>45320</v>
      </c>
      <c r="H21" s="20">
        <f t="shared" si="3"/>
        <v>45321</v>
      </c>
      <c r="I21" s="20">
        <f t="shared" si="4"/>
        <v>45321</v>
      </c>
      <c r="J21" s="20">
        <f t="shared" si="5"/>
        <v>45321</v>
      </c>
      <c r="K21" s="20">
        <f t="shared" si="6"/>
        <v>45322</v>
      </c>
      <c r="L21" s="20">
        <f t="shared" si="7"/>
        <v>45322</v>
      </c>
      <c r="M21" s="374" t="s">
        <v>62</v>
      </c>
      <c r="N21" s="112" t="s">
        <v>39</v>
      </c>
      <c r="O21" s="112" t="str">
        <f t="shared" si="10"/>
        <v>OMIT</v>
      </c>
      <c r="P21" s="20">
        <v>45325</v>
      </c>
      <c r="Q21" s="20">
        <f t="shared" si="9"/>
        <v>45325</v>
      </c>
    </row>
    <row r="22" hidden="1" spans="1:17">
      <c r="A22" s="129" t="s">
        <v>276</v>
      </c>
      <c r="B22" s="367" t="s">
        <v>63</v>
      </c>
      <c r="C22" s="112" t="s">
        <v>39</v>
      </c>
      <c r="D22" s="112" t="str">
        <f t="shared" si="0"/>
        <v>OMIT</v>
      </c>
      <c r="E22" s="20">
        <v>45325</v>
      </c>
      <c r="F22" s="20">
        <f t="shared" si="1"/>
        <v>45325</v>
      </c>
      <c r="G22" s="20">
        <f t="shared" si="2"/>
        <v>45327</v>
      </c>
      <c r="H22" s="20">
        <f t="shared" si="3"/>
        <v>45328</v>
      </c>
      <c r="I22" s="20">
        <f t="shared" si="4"/>
        <v>45328</v>
      </c>
      <c r="J22" s="20">
        <f t="shared" si="5"/>
        <v>45328</v>
      </c>
      <c r="K22" s="20">
        <f t="shared" si="6"/>
        <v>45329</v>
      </c>
      <c r="L22" s="157" t="s">
        <v>277</v>
      </c>
      <c r="M22" s="374" t="s">
        <v>65</v>
      </c>
      <c r="N22" s="158" t="s">
        <v>70</v>
      </c>
      <c r="O22" s="159"/>
      <c r="P22" s="159"/>
      <c r="Q22" s="160"/>
    </row>
    <row r="23" hidden="1" spans="1:17">
      <c r="A23" s="129" t="s">
        <v>276</v>
      </c>
      <c r="B23" s="367" t="s">
        <v>66</v>
      </c>
      <c r="C23" s="158" t="s">
        <v>70</v>
      </c>
      <c r="D23" s="159"/>
      <c r="E23" s="159"/>
      <c r="F23" s="159"/>
      <c r="G23" s="159"/>
      <c r="H23" s="159"/>
      <c r="I23" s="159"/>
      <c r="J23" s="159"/>
      <c r="K23" s="159"/>
      <c r="L23" s="160"/>
      <c r="M23" s="374" t="s">
        <v>68</v>
      </c>
      <c r="N23" s="158" t="s">
        <v>70</v>
      </c>
      <c r="O23" s="159"/>
      <c r="P23" s="159"/>
      <c r="Q23" s="160"/>
    </row>
    <row r="24" hidden="1" spans="1:17">
      <c r="A24" s="129" t="s">
        <v>276</v>
      </c>
      <c r="B24" s="367" t="s">
        <v>69</v>
      </c>
      <c r="C24" s="158" t="s">
        <v>70</v>
      </c>
      <c r="D24" s="159"/>
      <c r="E24" s="159"/>
      <c r="F24" s="159"/>
      <c r="G24" s="159"/>
      <c r="H24" s="159"/>
      <c r="I24" s="159"/>
      <c r="J24" s="159"/>
      <c r="K24" s="159"/>
      <c r="L24" s="160"/>
      <c r="M24" s="374" t="s">
        <v>71</v>
      </c>
      <c r="N24" s="158" t="s">
        <v>70</v>
      </c>
      <c r="O24" s="159"/>
      <c r="P24" s="159"/>
      <c r="Q24" s="160"/>
    </row>
    <row r="25" spans="1:17">
      <c r="A25" s="129" t="s">
        <v>276</v>
      </c>
      <c r="B25" s="367" t="s">
        <v>73</v>
      </c>
      <c r="C25" s="158" t="s">
        <v>70</v>
      </c>
      <c r="D25" s="159"/>
      <c r="E25" s="159"/>
      <c r="F25" s="159"/>
      <c r="G25" s="159"/>
      <c r="H25" s="159"/>
      <c r="I25" s="159"/>
      <c r="J25" s="159"/>
      <c r="K25" s="159"/>
      <c r="L25" s="160"/>
      <c r="M25" s="374" t="s">
        <v>75</v>
      </c>
      <c r="N25" s="158" t="s">
        <v>70</v>
      </c>
      <c r="O25" s="159"/>
      <c r="P25" s="159"/>
      <c r="Q25" s="160"/>
    </row>
    <row r="26" spans="1:17">
      <c r="A26" s="129" t="s">
        <v>276</v>
      </c>
      <c r="B26" s="367" t="s">
        <v>76</v>
      </c>
      <c r="C26" s="158" t="s">
        <v>70</v>
      </c>
      <c r="D26" s="159"/>
      <c r="E26" s="159"/>
      <c r="F26" s="159"/>
      <c r="G26" s="159"/>
      <c r="H26" s="159"/>
      <c r="I26" s="159"/>
      <c r="J26" s="159"/>
      <c r="K26" s="159"/>
      <c r="L26" s="160"/>
      <c r="M26" s="374" t="s">
        <v>78</v>
      </c>
      <c r="N26" s="158" t="s">
        <v>70</v>
      </c>
      <c r="O26" s="159"/>
      <c r="P26" s="159"/>
      <c r="Q26" s="160"/>
    </row>
    <row r="27" spans="1:17">
      <c r="A27" s="89" t="s">
        <v>70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hidden="1" spans="1:17">
      <c r="A28" s="89" t="s">
        <v>70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</row>
    <row r="29" hidden="1" spans="1:17">
      <c r="A29" s="89" t="s">
        <v>70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hidden="1" spans="1:17">
      <c r="A30" s="89" t="s">
        <v>70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hidden="1" spans="1:17">
      <c r="A31" s="89" t="s">
        <v>70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</row>
    <row r="32" hidden="1" spans="1:17">
      <c r="A32" s="89" t="s">
        <v>70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hidden="1" spans="1:17">
      <c r="A33" s="89" t="s">
        <v>70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</row>
    <row r="34" hidden="1" spans="1:17">
      <c r="A34" s="89" t="s">
        <v>70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</row>
    <row r="35" hidden="1" spans="1:17">
      <c r="A35" s="89" t="s">
        <v>70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</row>
    <row r="36" hidden="1" spans="1:17">
      <c r="A36" s="89" t="s">
        <v>70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</row>
    <row r="37" hidden="1" spans="1:17">
      <c r="A37" s="89" t="s">
        <v>70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</row>
    <row r="38" hidden="1" spans="1:17">
      <c r="A38" s="89" t="s">
        <v>70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</row>
    <row r="39" hidden="1" spans="1:17">
      <c r="A39" s="89" t="s">
        <v>70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</row>
    <row r="40" hidden="1" spans="1:17">
      <c r="A40" s="89" t="s">
        <v>70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</row>
    <row r="41" hidden="1" spans="1:17">
      <c r="A41" s="89" t="s">
        <v>70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</row>
    <row r="42" hidden="1" spans="1:17">
      <c r="A42" s="89" t="s">
        <v>70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</row>
    <row r="43" hidden="1" spans="1:17">
      <c r="A43" s="89" t="s">
        <v>70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</row>
    <row r="44" hidden="1" spans="1:17">
      <c r="A44" s="89" t="s">
        <v>70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</row>
    <row r="45" hidden="1" spans="1:17">
      <c r="A45" s="89" t="s">
        <v>70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</row>
    <row r="46" hidden="1" spans="1:17">
      <c r="A46" s="89" t="s">
        <v>70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</row>
    <row r="47" hidden="1" spans="1:17">
      <c r="A47" s="89" t="s">
        <v>70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</row>
    <row r="48" hidden="1" spans="1:17">
      <c r="A48" s="89" t="s">
        <v>70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</row>
    <row r="49" hidden="1" spans="1:17">
      <c r="A49" s="89" t="s">
        <v>70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</row>
    <row r="50" hidden="1" spans="1:17">
      <c r="A50" s="89" t="s">
        <v>70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</row>
    <row r="51" hidden="1" spans="1:17">
      <c r="A51" s="89" t="s">
        <v>70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</row>
    <row r="52" hidden="1" spans="1:17">
      <c r="A52" s="89" t="s">
        <v>70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hidden="1" spans="1:17">
      <c r="A53" s="89" t="s">
        <v>70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</row>
    <row r="54" hidden="1" spans="1:17">
      <c r="A54" s="89" t="s">
        <v>70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</row>
    <row r="55" hidden="1" spans="1:17">
      <c r="A55" s="89" t="s">
        <v>70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</row>
    <row r="56" hidden="1" spans="1:17">
      <c r="A56" s="89" t="s">
        <v>70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</row>
    <row r="57" hidden="1" spans="1:17">
      <c r="A57" s="89" t="s">
        <v>70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</row>
    <row r="58" hidden="1" spans="1:17">
      <c r="A58" s="89" t="s">
        <v>70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</row>
    <row r="59" hidden="1" spans="1:17">
      <c r="A59" s="89" t="s">
        <v>70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</row>
    <row r="60" spans="1:17">
      <c r="A60" s="89" t="s">
        <v>70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</row>
    <row r="61" spans="1:17">
      <c r="A61" s="89" t="s">
        <v>70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</row>
    <row r="62" spans="1:17">
      <c r="A62" s="89" t="s">
        <v>70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</row>
    <row r="63" spans="1:17">
      <c r="A63" s="89" t="s">
        <v>70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</row>
    <row r="64" spans="1:17">
      <c r="A64" s="89" t="s">
        <v>70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</row>
    <row r="65" spans="1:17">
      <c r="A65" s="89" t="s">
        <v>70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</row>
    <row r="66" spans="1:17">
      <c r="A66" s="89" t="s">
        <v>70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</row>
    <row r="67" spans="1:17">
      <c r="A67" s="89" t="s">
        <v>70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</row>
    <row r="68" spans="1:17">
      <c r="A68" s="89" t="s">
        <v>70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</row>
    <row r="69" spans="1:17">
      <c r="A69" s="89" t="s">
        <v>70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</row>
    <row r="70" spans="1:17">
      <c r="A70" s="89" t="s">
        <v>70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</row>
    <row r="72" ht="16.5" spans="1:15">
      <c r="A72" s="90" t="s">
        <v>231</v>
      </c>
      <c r="B72" s="474" t="s">
        <v>278</v>
      </c>
      <c r="C72" s="474"/>
      <c r="D72" s="474"/>
      <c r="E72" s="474"/>
      <c r="F72" s="474"/>
      <c r="G72" s="474"/>
      <c r="H72" s="474"/>
      <c r="I72" s="474"/>
      <c r="J72" s="474"/>
      <c r="K72" s="474"/>
      <c r="L72" s="474"/>
      <c r="M72" s="474"/>
      <c r="N72" s="29"/>
      <c r="O72" s="29"/>
    </row>
    <row r="73" ht="16.5" spans="1:15">
      <c r="A73" s="35" t="s">
        <v>279</v>
      </c>
      <c r="B73" s="475" t="s">
        <v>280</v>
      </c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80"/>
      <c r="N73" s="3"/>
      <c r="O73" s="3"/>
    </row>
    <row r="74" ht="16.5" spans="1:15">
      <c r="A74" s="35" t="s">
        <v>235</v>
      </c>
      <c r="B74" s="477" t="s">
        <v>281</v>
      </c>
      <c r="C74" s="477"/>
      <c r="D74" s="477"/>
      <c r="E74" s="477"/>
      <c r="F74" s="477"/>
      <c r="G74" s="477"/>
      <c r="H74" s="477"/>
      <c r="I74" s="477"/>
      <c r="J74" s="477"/>
      <c r="K74" s="477"/>
      <c r="L74" s="477"/>
      <c r="M74" s="477"/>
      <c r="N74" s="3"/>
      <c r="O74" s="3"/>
    </row>
    <row r="75" ht="16.5" spans="1:23">
      <c r="A75" s="478" t="s">
        <v>282</v>
      </c>
      <c r="B75" s="479" t="s">
        <v>246</v>
      </c>
      <c r="C75" s="479"/>
      <c r="D75" s="479"/>
      <c r="E75" s="479"/>
      <c r="F75" s="479"/>
      <c r="G75" s="479"/>
      <c r="H75" s="479"/>
      <c r="I75" s="479"/>
      <c r="J75" s="479"/>
      <c r="K75" s="479"/>
      <c r="L75" s="479"/>
      <c r="M75" s="479"/>
      <c r="N75" s="3"/>
      <c r="O75" s="3"/>
      <c r="P75" s="4"/>
      <c r="Q75" s="4"/>
      <c r="R75" s="4"/>
      <c r="S75" s="4"/>
      <c r="T75" s="4"/>
      <c r="U75" s="4"/>
      <c r="V75" s="4"/>
      <c r="W75" s="4"/>
    </row>
    <row r="76" ht="16.5" spans="1:23">
      <c r="A76" s="478" t="s">
        <v>243</v>
      </c>
      <c r="B76" s="479" t="s">
        <v>244</v>
      </c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3"/>
      <c r="O76" s="3"/>
      <c r="P76" s="4"/>
      <c r="Q76" s="4"/>
      <c r="R76" s="4"/>
      <c r="S76" s="4"/>
      <c r="T76" s="4"/>
      <c r="U76" s="4"/>
      <c r="V76" s="4"/>
      <c r="W76" s="4"/>
    </row>
    <row r="77" ht="16.5" spans="1:23">
      <c r="A77" s="478" t="s">
        <v>283</v>
      </c>
      <c r="B77" s="479" t="s">
        <v>284</v>
      </c>
      <c r="C77" s="479"/>
      <c r="D77" s="479"/>
      <c r="E77" s="479"/>
      <c r="F77" s="479"/>
      <c r="G77" s="479"/>
      <c r="H77" s="479"/>
      <c r="I77" s="479"/>
      <c r="J77" s="479"/>
      <c r="K77" s="479"/>
      <c r="L77" s="479"/>
      <c r="M77" s="479"/>
      <c r="N77" s="3"/>
      <c r="O77" s="3"/>
      <c r="P77" s="4"/>
      <c r="Q77" s="4"/>
      <c r="R77" s="4"/>
      <c r="S77" s="4"/>
      <c r="T77" s="4"/>
      <c r="U77" s="4"/>
      <c r="V77" s="4"/>
      <c r="W77" s="4"/>
    </row>
    <row r="81" spans="17:17">
      <c r="Q81" t="s">
        <v>249</v>
      </c>
    </row>
  </sheetData>
  <mergeCells count="93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B72:M72"/>
    <mergeCell ref="B73:M73"/>
    <mergeCell ref="B74:M74"/>
    <mergeCell ref="B75:M75"/>
    <mergeCell ref="B76:M76"/>
    <mergeCell ref="B77:M77"/>
    <mergeCell ref="A6:A7"/>
    <mergeCell ref="B6:B7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375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2">
      <c r="A4" s="5" t="s">
        <v>1905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spans="1:12">
      <c r="A5" s="7" t="s">
        <v>822</v>
      </c>
      <c r="B5" s="7" t="s">
        <v>823</v>
      </c>
      <c r="C5" s="8" t="s">
        <v>656</v>
      </c>
      <c r="D5" s="9"/>
      <c r="E5" s="10" t="s">
        <v>1906</v>
      </c>
      <c r="F5" s="7"/>
      <c r="G5" s="8" t="s">
        <v>603</v>
      </c>
      <c r="H5" s="9"/>
      <c r="I5" s="39" t="s">
        <v>288</v>
      </c>
      <c r="J5" s="40"/>
      <c r="K5" s="4"/>
      <c r="L5" s="4"/>
    </row>
    <row r="6" spans="1:12">
      <c r="A6" s="9" t="s">
        <v>13</v>
      </c>
      <c r="B6" s="9" t="s">
        <v>14</v>
      </c>
      <c r="C6" s="9" t="s">
        <v>660</v>
      </c>
      <c r="D6" s="9"/>
      <c r="E6" s="9" t="s">
        <v>661</v>
      </c>
      <c r="F6" s="9"/>
      <c r="G6" s="11" t="s">
        <v>295</v>
      </c>
      <c r="H6" s="12"/>
      <c r="I6" s="40" t="s">
        <v>294</v>
      </c>
      <c r="J6" s="40"/>
      <c r="K6" s="41"/>
      <c r="L6" s="41"/>
    </row>
    <row r="7" spans="1:12">
      <c r="A7" s="9"/>
      <c r="B7" s="9"/>
      <c r="C7" s="13" t="s">
        <v>22</v>
      </c>
      <c r="D7" s="13"/>
      <c r="E7" s="9" t="s">
        <v>832</v>
      </c>
      <c r="F7" s="9"/>
      <c r="G7" s="14" t="s">
        <v>22</v>
      </c>
      <c r="H7" s="15"/>
      <c r="I7" s="42" t="s">
        <v>22</v>
      </c>
      <c r="J7" s="42"/>
      <c r="K7" s="41"/>
      <c r="L7" s="41"/>
    </row>
    <row r="8" ht="25.5" spans="1:12">
      <c r="A8" s="9"/>
      <c r="B8" s="9"/>
      <c r="C8" s="16" t="s">
        <v>1907</v>
      </c>
      <c r="D8" s="16" t="s">
        <v>1908</v>
      </c>
      <c r="E8" s="16" t="s">
        <v>1909</v>
      </c>
      <c r="F8" s="16" t="s">
        <v>1910</v>
      </c>
      <c r="G8" s="17" t="s">
        <v>1911</v>
      </c>
      <c r="H8" s="17" t="s">
        <v>1912</v>
      </c>
      <c r="I8" s="43" t="s">
        <v>1913</v>
      </c>
      <c r="J8" s="43" t="s">
        <v>1914</v>
      </c>
      <c r="K8" s="41"/>
      <c r="L8" s="41"/>
    </row>
    <row r="9" ht="16.35" hidden="1" customHeight="1" spans="1:15">
      <c r="A9" s="18" t="s">
        <v>1915</v>
      </c>
      <c r="B9" s="19" t="s">
        <v>847</v>
      </c>
      <c r="C9" s="20">
        <v>45395</v>
      </c>
      <c r="D9" s="20">
        <f t="shared" ref="D9:D26" si="0">C9+1</f>
        <v>45396</v>
      </c>
      <c r="E9" s="20">
        <f t="shared" ref="E9:E26" si="1">D9+1</f>
        <v>45397</v>
      </c>
      <c r="F9" s="20">
        <f t="shared" ref="F9:F26" si="2">E9</f>
        <v>45397</v>
      </c>
      <c r="G9" s="20">
        <f t="shared" ref="G9:G26" si="3">F9+4</f>
        <v>45401</v>
      </c>
      <c r="H9" s="20">
        <f t="shared" ref="H9:H26" si="4">G9+1</f>
        <v>45402</v>
      </c>
      <c r="I9" s="20">
        <f>H9+1</f>
        <v>45403</v>
      </c>
      <c r="J9" s="20">
        <f t="shared" ref="J9:J23" si="5">I9</f>
        <v>45403</v>
      </c>
      <c r="K9" s="29"/>
      <c r="L9" s="29"/>
      <c r="M9" s="29"/>
      <c r="N9" s="29"/>
      <c r="O9" s="29"/>
    </row>
    <row r="10" ht="16.35" hidden="1" customHeight="1" spans="1:15">
      <c r="A10" s="18" t="s">
        <v>1916</v>
      </c>
      <c r="B10" s="19" t="s">
        <v>847</v>
      </c>
      <c r="C10" s="21" t="s">
        <v>70</v>
      </c>
      <c r="D10" s="22"/>
      <c r="E10" s="22"/>
      <c r="F10" s="22"/>
      <c r="G10" s="22"/>
      <c r="H10" s="22"/>
      <c r="I10" s="22"/>
      <c r="J10" s="44"/>
      <c r="K10" s="29"/>
      <c r="L10" s="29"/>
      <c r="M10" s="29"/>
      <c r="N10" s="29"/>
      <c r="O10" s="29"/>
    </row>
    <row r="11" ht="16.35" hidden="1" customHeight="1" spans="1:15">
      <c r="A11" s="18" t="s">
        <v>1917</v>
      </c>
      <c r="B11" s="19" t="s">
        <v>849</v>
      </c>
      <c r="C11" s="20">
        <v>45409</v>
      </c>
      <c r="D11" s="20">
        <f t="shared" si="0"/>
        <v>45410</v>
      </c>
      <c r="E11" s="20">
        <f t="shared" si="1"/>
        <v>45411</v>
      </c>
      <c r="F11" s="20">
        <f t="shared" si="2"/>
        <v>45411</v>
      </c>
      <c r="G11" s="20">
        <f t="shared" si="3"/>
        <v>45415</v>
      </c>
      <c r="H11" s="20">
        <f t="shared" si="4"/>
        <v>45416</v>
      </c>
      <c r="I11" s="20">
        <f>H11+1</f>
        <v>45417</v>
      </c>
      <c r="J11" s="20">
        <f t="shared" si="5"/>
        <v>45417</v>
      </c>
      <c r="K11" s="29"/>
      <c r="L11" s="29"/>
      <c r="M11" s="29"/>
      <c r="N11" s="29"/>
      <c r="O11" s="29"/>
    </row>
    <row r="12" ht="16.35" hidden="1" customHeight="1" spans="1:15">
      <c r="A12" s="18" t="s">
        <v>1915</v>
      </c>
      <c r="B12" s="19" t="s">
        <v>849</v>
      </c>
      <c r="C12" s="21" t="s">
        <v>70</v>
      </c>
      <c r="D12" s="22"/>
      <c r="E12" s="22"/>
      <c r="F12" s="22"/>
      <c r="G12" s="22"/>
      <c r="H12" s="22"/>
      <c r="I12" s="22"/>
      <c r="J12" s="44"/>
      <c r="K12" s="29"/>
      <c r="L12" s="29"/>
      <c r="M12" s="29"/>
      <c r="N12" s="29"/>
      <c r="O12" s="29"/>
    </row>
    <row r="13" ht="16.35" hidden="1" customHeight="1" spans="1:15">
      <c r="A13" s="18" t="s">
        <v>1916</v>
      </c>
      <c r="B13" s="19" t="s">
        <v>849</v>
      </c>
      <c r="C13" s="20">
        <v>45423</v>
      </c>
      <c r="D13" s="20">
        <f t="shared" si="0"/>
        <v>45424</v>
      </c>
      <c r="E13" s="20">
        <f t="shared" si="1"/>
        <v>45425</v>
      </c>
      <c r="F13" s="20">
        <f t="shared" si="2"/>
        <v>45425</v>
      </c>
      <c r="G13" s="23" t="s">
        <v>39</v>
      </c>
      <c r="H13" s="23" t="s">
        <v>39</v>
      </c>
      <c r="I13" s="20">
        <v>45431</v>
      </c>
      <c r="J13" s="20">
        <f t="shared" si="5"/>
        <v>45431</v>
      </c>
      <c r="K13" s="29"/>
      <c r="L13" s="29"/>
      <c r="M13" s="29"/>
      <c r="N13" s="29"/>
      <c r="O13" s="29"/>
    </row>
    <row r="14" ht="16.35" hidden="1" customHeight="1" spans="1:15">
      <c r="A14" s="18" t="s">
        <v>1917</v>
      </c>
      <c r="B14" s="19" t="s">
        <v>851</v>
      </c>
      <c r="C14" s="20">
        <v>45430</v>
      </c>
      <c r="D14" s="20">
        <f t="shared" si="0"/>
        <v>45431</v>
      </c>
      <c r="E14" s="20">
        <f t="shared" si="1"/>
        <v>45432</v>
      </c>
      <c r="F14" s="20">
        <f t="shared" si="2"/>
        <v>45432</v>
      </c>
      <c r="G14" s="20">
        <f t="shared" si="3"/>
        <v>45436</v>
      </c>
      <c r="H14" s="20">
        <f t="shared" si="4"/>
        <v>45437</v>
      </c>
      <c r="I14" s="23" t="s">
        <v>39</v>
      </c>
      <c r="J14" s="23" t="s">
        <v>39</v>
      </c>
      <c r="K14" s="29"/>
      <c r="L14" s="29"/>
      <c r="M14" s="29"/>
      <c r="N14" s="29"/>
      <c r="O14" s="29"/>
    </row>
    <row r="15" ht="16.35" hidden="1" customHeight="1" spans="1:15">
      <c r="A15" s="24" t="s">
        <v>1918</v>
      </c>
      <c r="B15" s="25" t="s">
        <v>849</v>
      </c>
      <c r="C15" s="20">
        <v>45437</v>
      </c>
      <c r="D15" s="20">
        <f t="shared" si="0"/>
        <v>45438</v>
      </c>
      <c r="E15" s="20">
        <f t="shared" si="1"/>
        <v>45439</v>
      </c>
      <c r="F15" s="20">
        <f t="shared" si="2"/>
        <v>45439</v>
      </c>
      <c r="G15" s="20">
        <f t="shared" si="3"/>
        <v>45443</v>
      </c>
      <c r="H15" s="20">
        <f t="shared" si="4"/>
        <v>45444</v>
      </c>
      <c r="I15" s="20">
        <f>H15+1</f>
        <v>45445</v>
      </c>
      <c r="J15" s="20">
        <f t="shared" si="5"/>
        <v>45445</v>
      </c>
      <c r="K15" s="29"/>
      <c r="L15" s="29"/>
      <c r="M15" s="29"/>
      <c r="N15" s="29"/>
      <c r="O15" s="29"/>
    </row>
    <row r="16" ht="16.35" hidden="1" customHeight="1" spans="1:15">
      <c r="A16" s="18" t="s">
        <v>1916</v>
      </c>
      <c r="B16" s="19" t="s">
        <v>851</v>
      </c>
      <c r="C16" s="20">
        <v>45444</v>
      </c>
      <c r="D16" s="20">
        <f t="shared" si="0"/>
        <v>45445</v>
      </c>
      <c r="E16" s="20">
        <f t="shared" si="1"/>
        <v>45446</v>
      </c>
      <c r="F16" s="20">
        <f t="shared" si="2"/>
        <v>45446</v>
      </c>
      <c r="G16" s="20">
        <f t="shared" si="3"/>
        <v>45450</v>
      </c>
      <c r="H16" s="20">
        <f t="shared" si="4"/>
        <v>45451</v>
      </c>
      <c r="I16" s="23" t="s">
        <v>39</v>
      </c>
      <c r="J16" s="23" t="s">
        <v>39</v>
      </c>
      <c r="K16" s="29"/>
      <c r="L16" s="29"/>
      <c r="M16" s="29"/>
      <c r="N16" s="29"/>
      <c r="O16" s="29"/>
    </row>
    <row r="17" ht="16.35" hidden="1" customHeight="1" spans="1:15">
      <c r="A17" s="18" t="s">
        <v>1917</v>
      </c>
      <c r="B17" s="19" t="s">
        <v>852</v>
      </c>
      <c r="C17" s="20">
        <v>45451</v>
      </c>
      <c r="D17" s="20">
        <f t="shared" si="0"/>
        <v>45452</v>
      </c>
      <c r="E17" s="20">
        <f t="shared" si="1"/>
        <v>45453</v>
      </c>
      <c r="F17" s="20">
        <f t="shared" si="2"/>
        <v>45453</v>
      </c>
      <c r="G17" s="20">
        <f t="shared" si="3"/>
        <v>45457</v>
      </c>
      <c r="H17" s="20">
        <f t="shared" si="4"/>
        <v>45458</v>
      </c>
      <c r="I17" s="23" t="s">
        <v>39</v>
      </c>
      <c r="J17" s="23" t="s">
        <v>39</v>
      </c>
      <c r="K17" s="29"/>
      <c r="L17" s="29"/>
      <c r="M17" s="29"/>
      <c r="N17" s="29"/>
      <c r="O17" s="29"/>
    </row>
    <row r="18" ht="16.35" hidden="1" customHeight="1" spans="1:15">
      <c r="A18" s="24" t="s">
        <v>1918</v>
      </c>
      <c r="B18" s="25" t="s">
        <v>851</v>
      </c>
      <c r="C18" s="20">
        <v>45458</v>
      </c>
      <c r="D18" s="20">
        <f t="shared" si="0"/>
        <v>45459</v>
      </c>
      <c r="E18" s="20">
        <f t="shared" si="1"/>
        <v>45460</v>
      </c>
      <c r="F18" s="20">
        <f t="shared" si="2"/>
        <v>45460</v>
      </c>
      <c r="G18" s="20">
        <f t="shared" si="3"/>
        <v>45464</v>
      </c>
      <c r="H18" s="20">
        <f t="shared" si="4"/>
        <v>45465</v>
      </c>
      <c r="I18" s="23" t="s">
        <v>39</v>
      </c>
      <c r="J18" s="23" t="s">
        <v>39</v>
      </c>
      <c r="K18" s="29"/>
      <c r="L18" s="29"/>
      <c r="M18" s="29"/>
      <c r="N18" s="29"/>
      <c r="O18" s="29"/>
    </row>
    <row r="19" ht="16.35" hidden="1" customHeight="1" spans="1:15">
      <c r="A19" s="18" t="s">
        <v>1916</v>
      </c>
      <c r="B19" s="19" t="s">
        <v>852</v>
      </c>
      <c r="C19" s="20">
        <v>45465</v>
      </c>
      <c r="D19" s="20">
        <f t="shared" si="0"/>
        <v>45466</v>
      </c>
      <c r="E19" s="20">
        <f t="shared" si="1"/>
        <v>45467</v>
      </c>
      <c r="F19" s="20">
        <f t="shared" si="2"/>
        <v>45467</v>
      </c>
      <c r="G19" s="23" t="s">
        <v>39</v>
      </c>
      <c r="H19" s="23" t="s">
        <v>39</v>
      </c>
      <c r="I19" s="20">
        <v>45473</v>
      </c>
      <c r="J19" s="20">
        <f t="shared" si="5"/>
        <v>45473</v>
      </c>
      <c r="K19" s="29"/>
      <c r="L19" s="29"/>
      <c r="M19" s="29"/>
      <c r="N19" s="29"/>
      <c r="O19" s="29"/>
    </row>
    <row r="20" ht="16.35" hidden="1" customHeight="1" spans="1:15">
      <c r="A20" s="18" t="s">
        <v>1917</v>
      </c>
      <c r="B20" s="19" t="s">
        <v>854</v>
      </c>
      <c r="C20" s="20">
        <v>45472</v>
      </c>
      <c r="D20" s="20">
        <f t="shared" si="0"/>
        <v>45473</v>
      </c>
      <c r="E20" s="20">
        <f t="shared" si="1"/>
        <v>45474</v>
      </c>
      <c r="F20" s="20">
        <f t="shared" si="2"/>
        <v>45474</v>
      </c>
      <c r="G20" s="20">
        <f t="shared" si="3"/>
        <v>45478</v>
      </c>
      <c r="H20" s="20">
        <f t="shared" si="4"/>
        <v>45479</v>
      </c>
      <c r="I20" s="20">
        <f>H20+1</f>
        <v>45480</v>
      </c>
      <c r="J20" s="20">
        <f t="shared" si="5"/>
        <v>45480</v>
      </c>
      <c r="K20" s="29"/>
      <c r="L20" s="29"/>
      <c r="M20" s="29"/>
      <c r="N20" s="29"/>
      <c r="O20" s="29"/>
    </row>
    <row r="21" ht="16.35" hidden="1" customHeight="1" spans="1:15">
      <c r="A21" s="26" t="s">
        <v>1918</v>
      </c>
      <c r="B21" s="27" t="s">
        <v>852</v>
      </c>
      <c r="C21" s="20">
        <v>45479</v>
      </c>
      <c r="D21" s="20">
        <f t="shared" si="0"/>
        <v>45480</v>
      </c>
      <c r="E21" s="20">
        <f t="shared" si="1"/>
        <v>45481</v>
      </c>
      <c r="F21" s="20">
        <f t="shared" si="2"/>
        <v>45481</v>
      </c>
      <c r="G21" s="20">
        <f t="shared" si="3"/>
        <v>45485</v>
      </c>
      <c r="H21" s="20">
        <f t="shared" si="4"/>
        <v>45486</v>
      </c>
      <c r="I21" s="20">
        <f>H21+1</f>
        <v>45487</v>
      </c>
      <c r="J21" s="20">
        <f t="shared" si="5"/>
        <v>45487</v>
      </c>
      <c r="K21" s="29"/>
      <c r="L21" s="29"/>
      <c r="M21" s="29"/>
      <c r="N21" s="29"/>
      <c r="O21" s="29"/>
    </row>
    <row r="22" ht="16.35" customHeight="1" spans="1:15">
      <c r="A22" s="18" t="s">
        <v>1916</v>
      </c>
      <c r="B22" s="27" t="s">
        <v>854</v>
      </c>
      <c r="C22" s="20">
        <v>45486</v>
      </c>
      <c r="D22" s="20">
        <f t="shared" si="0"/>
        <v>45487</v>
      </c>
      <c r="E22" s="20">
        <f t="shared" si="1"/>
        <v>45488</v>
      </c>
      <c r="F22" s="20">
        <f t="shared" si="2"/>
        <v>45488</v>
      </c>
      <c r="G22" s="20">
        <f t="shared" si="3"/>
        <v>45492</v>
      </c>
      <c r="H22" s="20">
        <f t="shared" si="4"/>
        <v>45493</v>
      </c>
      <c r="I22" s="23" t="s">
        <v>39</v>
      </c>
      <c r="J22" s="23" t="s">
        <v>39</v>
      </c>
      <c r="K22" s="29"/>
      <c r="L22" s="29"/>
      <c r="M22" s="29"/>
      <c r="N22" s="29"/>
      <c r="O22" s="29"/>
    </row>
    <row r="23" ht="16.35" customHeight="1" spans="1:15">
      <c r="A23" s="18" t="s">
        <v>1917</v>
      </c>
      <c r="B23" s="19" t="s">
        <v>856</v>
      </c>
      <c r="C23" s="20">
        <v>45493</v>
      </c>
      <c r="D23" s="20">
        <f t="shared" si="0"/>
        <v>45494</v>
      </c>
      <c r="E23" s="20">
        <f t="shared" si="1"/>
        <v>45495</v>
      </c>
      <c r="F23" s="20">
        <f t="shared" si="2"/>
        <v>45495</v>
      </c>
      <c r="G23" s="20">
        <f t="shared" si="3"/>
        <v>45499</v>
      </c>
      <c r="H23" s="20">
        <f t="shared" si="4"/>
        <v>45500</v>
      </c>
      <c r="I23" s="20">
        <f>H23+1</f>
        <v>45501</v>
      </c>
      <c r="J23" s="20">
        <f t="shared" si="5"/>
        <v>45501</v>
      </c>
      <c r="K23" s="29"/>
      <c r="L23" s="29"/>
      <c r="M23" s="29"/>
      <c r="N23" s="29"/>
      <c r="O23" s="29"/>
    </row>
    <row r="24" ht="16.35" customHeight="1" spans="1:15">
      <c r="A24" s="26" t="s">
        <v>1918</v>
      </c>
      <c r="B24" s="27" t="s">
        <v>854</v>
      </c>
      <c r="C24" s="20">
        <v>45500</v>
      </c>
      <c r="D24" s="20">
        <f t="shared" si="0"/>
        <v>45501</v>
      </c>
      <c r="E24" s="20">
        <f t="shared" si="1"/>
        <v>45502</v>
      </c>
      <c r="F24" s="20">
        <f t="shared" si="2"/>
        <v>45502</v>
      </c>
      <c r="G24" s="20">
        <f t="shared" si="3"/>
        <v>45506</v>
      </c>
      <c r="H24" s="20">
        <f t="shared" si="4"/>
        <v>45507</v>
      </c>
      <c r="I24" s="23" t="s">
        <v>39</v>
      </c>
      <c r="J24" s="23" t="s">
        <v>39</v>
      </c>
      <c r="K24" s="29"/>
      <c r="L24" s="29"/>
      <c r="M24" s="29"/>
      <c r="N24" s="29"/>
      <c r="O24" s="29"/>
    </row>
    <row r="25" ht="16.35" customHeight="1" spans="1:15">
      <c r="A25" s="18" t="s">
        <v>1916</v>
      </c>
      <c r="B25" s="19" t="s">
        <v>856</v>
      </c>
      <c r="C25" s="20">
        <v>45507</v>
      </c>
      <c r="D25" s="20">
        <f t="shared" si="0"/>
        <v>45508</v>
      </c>
      <c r="E25" s="20">
        <f t="shared" si="1"/>
        <v>45509</v>
      </c>
      <c r="F25" s="20">
        <f t="shared" si="2"/>
        <v>45509</v>
      </c>
      <c r="G25" s="20">
        <f t="shared" si="3"/>
        <v>45513</v>
      </c>
      <c r="H25" s="20">
        <f t="shared" si="4"/>
        <v>45514</v>
      </c>
      <c r="I25" s="23" t="s">
        <v>39</v>
      </c>
      <c r="J25" s="23" t="s">
        <v>39</v>
      </c>
      <c r="K25" s="29"/>
      <c r="L25" s="29"/>
      <c r="M25" s="29"/>
      <c r="N25" s="29"/>
      <c r="O25" s="29"/>
    </row>
    <row r="26" ht="16.35" customHeight="1" spans="1:15">
      <c r="A26" s="18" t="s">
        <v>1917</v>
      </c>
      <c r="B26" s="19" t="s">
        <v>858</v>
      </c>
      <c r="C26" s="20">
        <v>45514</v>
      </c>
      <c r="D26" s="20">
        <f t="shared" si="0"/>
        <v>45515</v>
      </c>
      <c r="E26" s="20">
        <f t="shared" si="1"/>
        <v>45516</v>
      </c>
      <c r="F26" s="20">
        <f t="shared" si="2"/>
        <v>45516</v>
      </c>
      <c r="G26" s="20">
        <f t="shared" si="3"/>
        <v>45520</v>
      </c>
      <c r="H26" s="20">
        <f t="shared" si="4"/>
        <v>45521</v>
      </c>
      <c r="I26" s="20">
        <f>H26+1</f>
        <v>45522</v>
      </c>
      <c r="J26" s="20">
        <f>I26</f>
        <v>45522</v>
      </c>
      <c r="K26" s="29"/>
      <c r="L26" s="29"/>
      <c r="M26" s="29"/>
      <c r="N26" s="29"/>
      <c r="O26" s="29"/>
    </row>
    <row r="27" ht="15.75" spans="1:1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ht="16.5" spans="1:17">
      <c r="A28" s="30" t="s">
        <v>231</v>
      </c>
      <c r="B28" s="31" t="s">
        <v>1919</v>
      </c>
      <c r="C28" s="31"/>
      <c r="D28" s="31"/>
      <c r="E28" s="31"/>
      <c r="F28" s="31"/>
      <c r="G28" s="31"/>
      <c r="H28" s="31"/>
      <c r="I28" s="31"/>
      <c r="J28" s="31"/>
      <c r="K28" s="31"/>
      <c r="L28" s="29"/>
      <c r="M28" s="29"/>
      <c r="N28" s="29"/>
      <c r="O28" s="29"/>
      <c r="P28" s="29"/>
      <c r="Q28" s="29"/>
    </row>
    <row r="29" ht="16.5" spans="1:17">
      <c r="A29" s="32" t="s">
        <v>814</v>
      </c>
      <c r="B29" s="33" t="s">
        <v>980</v>
      </c>
      <c r="C29" s="33"/>
      <c r="D29" s="33"/>
      <c r="E29" s="33"/>
      <c r="F29" s="33"/>
      <c r="G29" s="33"/>
      <c r="H29" s="33"/>
      <c r="I29" s="33"/>
      <c r="J29" s="33"/>
      <c r="K29" s="33"/>
      <c r="L29" s="29"/>
      <c r="M29" s="29"/>
      <c r="N29" s="29"/>
      <c r="O29" s="29"/>
      <c r="P29" s="29"/>
      <c r="Q29" s="29"/>
    </row>
    <row r="30" ht="16.5" spans="1:17">
      <c r="A30" s="34" t="s">
        <v>816</v>
      </c>
      <c r="B30" s="33" t="s">
        <v>1920</v>
      </c>
      <c r="C30" s="33"/>
      <c r="D30" s="33"/>
      <c r="E30" s="33"/>
      <c r="F30" s="33"/>
      <c r="G30" s="33"/>
      <c r="H30" s="33"/>
      <c r="I30" s="33"/>
      <c r="J30" s="33"/>
      <c r="K30" s="33"/>
      <c r="L30" s="29"/>
      <c r="M30" s="29"/>
      <c r="N30" s="29"/>
      <c r="O30" s="29"/>
      <c r="P30" s="29"/>
      <c r="Q30" s="29"/>
    </row>
    <row r="31" ht="16.5" spans="1:17">
      <c r="A31" s="35" t="s">
        <v>587</v>
      </c>
      <c r="B31" s="33" t="s">
        <v>643</v>
      </c>
      <c r="C31" s="33"/>
      <c r="D31" s="33"/>
      <c r="E31" s="33"/>
      <c r="F31" s="33"/>
      <c r="G31" s="33"/>
      <c r="H31" s="33"/>
      <c r="I31" s="33"/>
      <c r="J31" s="33"/>
      <c r="K31" s="33"/>
      <c r="L31" s="29"/>
      <c r="M31" s="29"/>
      <c r="N31" s="29"/>
      <c r="O31" s="29"/>
      <c r="P31" s="29"/>
      <c r="Q31" s="29"/>
    </row>
    <row r="32" ht="16.5" spans="1:17">
      <c r="A32" s="34" t="s">
        <v>583</v>
      </c>
      <c r="B32" s="33" t="s">
        <v>1867</v>
      </c>
      <c r="C32" s="33"/>
      <c r="D32" s="33"/>
      <c r="E32" s="33"/>
      <c r="F32" s="33"/>
      <c r="G32" s="33"/>
      <c r="H32" s="33"/>
      <c r="I32" s="33"/>
      <c r="J32" s="33"/>
      <c r="K32" s="33"/>
      <c r="L32" s="29"/>
      <c r="M32" s="29"/>
      <c r="N32" s="29"/>
      <c r="O32" s="29"/>
      <c r="P32" s="29"/>
      <c r="Q32" s="29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166"/>
  <sheetViews>
    <sheetView zoomScale="94" zoomScaleNormal="94" topLeftCell="A2" workbookViewId="0">
      <selection activeCell="U79" sqref="U79"/>
    </sheetView>
  </sheetViews>
  <sheetFormatPr defaultColWidth="9" defaultRowHeight="14.25"/>
  <cols>
    <col min="1" max="1" width="18" customWidth="1"/>
    <col min="2" max="2" width="8.125" customWidth="1"/>
    <col min="3" max="3" width="8.5" customWidth="1"/>
    <col min="4" max="4" width="8.375" customWidth="1"/>
    <col min="5" max="6" width="8.125" customWidth="1"/>
    <col min="7" max="7" width="8.625" customWidth="1"/>
    <col min="8" max="9" width="8.125" customWidth="1"/>
    <col min="10" max="10" width="7.625" customWidth="1"/>
    <col min="11" max="11" width="8.125" customWidth="1"/>
    <col min="12" max="12" width="7.875" customWidth="1"/>
    <col min="13" max="13" width="8.125" customWidth="1"/>
    <col min="14" max="14" width="8.625" customWidth="1"/>
    <col min="15" max="15" width="9.875" customWidth="1"/>
    <col min="16" max="16" width="8.375" customWidth="1"/>
    <col min="17" max="17" width="9" customWidth="1"/>
    <col min="18" max="18" width="9.5" customWidth="1"/>
    <col min="19" max="19" width="10" customWidth="1"/>
    <col min="20" max="21" width="8.125" customWidth="1"/>
  </cols>
  <sheetData>
    <row r="1" ht="52.35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7"/>
    </row>
    <row r="3" ht="19.5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hidden="1" spans="1:19">
      <c r="A4" s="334" t="s">
        <v>285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hidden="1" spans="1:19">
      <c r="A5" s="8" t="s">
        <v>4</v>
      </c>
      <c r="B5" s="8" t="s">
        <v>5</v>
      </c>
      <c r="C5" s="8" t="s">
        <v>286</v>
      </c>
      <c r="D5" s="9"/>
      <c r="E5" s="8" t="s">
        <v>287</v>
      </c>
      <c r="F5" s="9"/>
      <c r="G5" s="39" t="s">
        <v>288</v>
      </c>
      <c r="H5" s="40"/>
      <c r="I5" s="8" t="s">
        <v>289</v>
      </c>
      <c r="J5" s="9"/>
      <c r="K5" s="64" t="s">
        <v>290</v>
      </c>
      <c r="L5" s="185"/>
      <c r="M5" s="8" t="s">
        <v>5</v>
      </c>
      <c r="N5" s="64" t="s">
        <v>289</v>
      </c>
      <c r="O5" s="65"/>
      <c r="P5" s="8" t="s">
        <v>291</v>
      </c>
      <c r="Q5" s="9"/>
      <c r="R5" s="8" t="s">
        <v>287</v>
      </c>
      <c r="S5" s="9"/>
    </row>
    <row r="6" hidden="1" spans="1:19">
      <c r="A6" s="9" t="s">
        <v>13</v>
      </c>
      <c r="B6" s="9" t="s">
        <v>14</v>
      </c>
      <c r="C6" s="9" t="s">
        <v>292</v>
      </c>
      <c r="D6" s="9"/>
      <c r="E6" s="9" t="s">
        <v>293</v>
      </c>
      <c r="F6" s="9"/>
      <c r="G6" s="40" t="s">
        <v>294</v>
      </c>
      <c r="H6" s="40"/>
      <c r="I6" s="9" t="s">
        <v>295</v>
      </c>
      <c r="J6" s="9"/>
      <c r="K6" s="11" t="s">
        <v>296</v>
      </c>
      <c r="L6" s="185"/>
      <c r="M6" s="9" t="s">
        <v>14</v>
      </c>
      <c r="N6" s="11" t="s">
        <v>295</v>
      </c>
      <c r="O6" s="12"/>
      <c r="P6" s="9" t="s">
        <v>292</v>
      </c>
      <c r="Q6" s="9"/>
      <c r="R6" s="9" t="s">
        <v>293</v>
      </c>
      <c r="S6" s="9"/>
    </row>
    <row r="7" hidden="1" spans="1:19">
      <c r="A7" s="13"/>
      <c r="B7" s="66"/>
      <c r="C7" s="13" t="s">
        <v>22</v>
      </c>
      <c r="D7" s="13"/>
      <c r="E7" s="13" t="s">
        <v>22</v>
      </c>
      <c r="F7" s="13"/>
      <c r="G7" s="42" t="s">
        <v>22</v>
      </c>
      <c r="H7" s="42"/>
      <c r="I7" s="13" t="s">
        <v>22</v>
      </c>
      <c r="J7" s="13"/>
      <c r="K7" s="13" t="s">
        <v>22</v>
      </c>
      <c r="L7" s="13"/>
      <c r="M7" s="66"/>
      <c r="N7" s="11" t="s">
        <v>22</v>
      </c>
      <c r="O7" s="12"/>
      <c r="P7" s="13" t="s">
        <v>22</v>
      </c>
      <c r="Q7" s="13"/>
      <c r="R7" s="13" t="s">
        <v>22</v>
      </c>
      <c r="S7" s="13"/>
    </row>
    <row r="8" ht="25.5" hidden="1" spans="1:19">
      <c r="A8" s="13"/>
      <c r="B8" s="151"/>
      <c r="C8" s="16" t="s">
        <v>297</v>
      </c>
      <c r="D8" s="16" t="s">
        <v>298</v>
      </c>
      <c r="E8" s="16" t="s">
        <v>24</v>
      </c>
      <c r="F8" s="16" t="s">
        <v>299</v>
      </c>
      <c r="G8" s="43" t="s">
        <v>300</v>
      </c>
      <c r="H8" s="43" t="s">
        <v>301</v>
      </c>
      <c r="I8" s="16" t="s">
        <v>302</v>
      </c>
      <c r="J8" s="16" t="s">
        <v>303</v>
      </c>
      <c r="K8" s="16" t="s">
        <v>304</v>
      </c>
      <c r="L8" s="16" t="s">
        <v>305</v>
      </c>
      <c r="M8" s="151"/>
      <c r="N8" s="16" t="s">
        <v>306</v>
      </c>
      <c r="O8" s="16" t="s">
        <v>307</v>
      </c>
      <c r="P8" s="16" t="s">
        <v>297</v>
      </c>
      <c r="Q8" s="16" t="s">
        <v>298</v>
      </c>
      <c r="R8" s="16" t="s">
        <v>24</v>
      </c>
      <c r="S8" s="16" t="s">
        <v>299</v>
      </c>
    </row>
    <row r="9" hidden="1" spans="1:19">
      <c r="A9" s="72" t="s">
        <v>308</v>
      </c>
      <c r="B9" s="129" t="s">
        <v>275</v>
      </c>
      <c r="C9" s="21" t="s">
        <v>309</v>
      </c>
      <c r="D9" s="44"/>
      <c r="E9" s="20">
        <v>45260</v>
      </c>
      <c r="F9" s="112" t="s">
        <v>310</v>
      </c>
      <c r="G9" s="20">
        <v>45263</v>
      </c>
      <c r="H9" s="69">
        <f>G9</f>
        <v>45263</v>
      </c>
      <c r="I9" s="20">
        <v>45264</v>
      </c>
      <c r="J9" s="73">
        <f>I9+1</f>
        <v>45265</v>
      </c>
      <c r="K9" s="73">
        <f>J9+1</f>
        <v>45266</v>
      </c>
      <c r="L9" s="69">
        <f>K9+1</f>
        <v>45267</v>
      </c>
      <c r="M9" s="129" t="s">
        <v>274</v>
      </c>
      <c r="N9" s="23" t="s">
        <v>39</v>
      </c>
      <c r="O9" s="23" t="s">
        <v>39</v>
      </c>
      <c r="P9" s="20">
        <v>45273</v>
      </c>
      <c r="Q9" s="69">
        <f>P9+1</f>
        <v>45274</v>
      </c>
      <c r="R9" s="20">
        <f>Q9</f>
        <v>45274</v>
      </c>
      <c r="S9" s="20">
        <f>R9+1</f>
        <v>45275</v>
      </c>
    </row>
    <row r="10" hidden="1" spans="1:19">
      <c r="A10" s="129" t="s">
        <v>311</v>
      </c>
      <c r="B10" s="129" t="s">
        <v>312</v>
      </c>
      <c r="C10" s="20">
        <v>45266</v>
      </c>
      <c r="D10" s="157" t="s">
        <v>313</v>
      </c>
      <c r="E10" s="20">
        <v>45269</v>
      </c>
      <c r="F10" s="20">
        <f t="shared" ref="F10:F11" si="0">E10+1</f>
        <v>45270</v>
      </c>
      <c r="G10" s="23" t="s">
        <v>39</v>
      </c>
      <c r="H10" s="23" t="s">
        <v>39</v>
      </c>
      <c r="I10" s="20">
        <v>45273</v>
      </c>
      <c r="J10" s="73">
        <f>I10+1</f>
        <v>45274</v>
      </c>
      <c r="K10" s="157" t="s">
        <v>314</v>
      </c>
      <c r="L10" s="20">
        <v>45277</v>
      </c>
      <c r="M10" s="129" t="s">
        <v>315</v>
      </c>
      <c r="N10" s="23" t="s">
        <v>39</v>
      </c>
      <c r="O10" s="23" t="s">
        <v>39</v>
      </c>
      <c r="P10" s="412">
        <v>45280</v>
      </c>
      <c r="Q10" s="157" t="s">
        <v>316</v>
      </c>
      <c r="R10" s="20">
        <v>45283</v>
      </c>
      <c r="S10" s="20">
        <f>R10+1</f>
        <v>45284</v>
      </c>
    </row>
    <row r="11" hidden="1" spans="1:19">
      <c r="A11" s="72" t="s">
        <v>308</v>
      </c>
      <c r="B11" s="129" t="s">
        <v>40</v>
      </c>
      <c r="C11" s="20">
        <v>45273</v>
      </c>
      <c r="D11" s="121">
        <f>C11+1</f>
        <v>45274</v>
      </c>
      <c r="E11" s="121">
        <f>D11</f>
        <v>45274</v>
      </c>
      <c r="F11" s="121">
        <f t="shared" si="0"/>
        <v>45275</v>
      </c>
      <c r="G11" s="20">
        <f>F11+2</f>
        <v>45277</v>
      </c>
      <c r="H11" s="69">
        <f>G11</f>
        <v>45277</v>
      </c>
      <c r="I11" s="20">
        <v>45278</v>
      </c>
      <c r="J11" s="73">
        <f>I11+1</f>
        <v>45279</v>
      </c>
      <c r="K11" s="73">
        <f>J11+1</f>
        <v>45280</v>
      </c>
      <c r="L11" s="112" t="s">
        <v>317</v>
      </c>
      <c r="M11" s="129" t="s">
        <v>38</v>
      </c>
      <c r="N11" s="210" t="s">
        <v>70</v>
      </c>
      <c r="O11" s="210"/>
      <c r="P11" s="210"/>
      <c r="Q11" s="210"/>
      <c r="R11" s="210"/>
      <c r="S11" s="417"/>
    </row>
    <row r="12" hidden="1" spans="1:19">
      <c r="A12" s="156" t="s">
        <v>318</v>
      </c>
      <c r="B12" s="156" t="s">
        <v>319</v>
      </c>
      <c r="C12" s="21" t="s">
        <v>320</v>
      </c>
      <c r="D12" s="44"/>
      <c r="E12" s="21" t="s">
        <v>321</v>
      </c>
      <c r="F12" s="44"/>
      <c r="G12" s="20">
        <v>45284</v>
      </c>
      <c r="H12" s="69">
        <f>G12</f>
        <v>45284</v>
      </c>
      <c r="I12" s="20">
        <v>45285</v>
      </c>
      <c r="J12" s="73">
        <f>I12+1</f>
        <v>45286</v>
      </c>
      <c r="K12" s="20">
        <v>45287</v>
      </c>
      <c r="L12" s="20">
        <v>45288</v>
      </c>
      <c r="M12" s="129" t="s">
        <v>322</v>
      </c>
      <c r="N12" s="413" t="s">
        <v>323</v>
      </c>
      <c r="O12" s="414"/>
      <c r="P12" s="415" t="s">
        <v>324</v>
      </c>
      <c r="Q12" s="427"/>
      <c r="R12" s="415" t="s">
        <v>325</v>
      </c>
      <c r="S12" s="428"/>
    </row>
    <row r="13" hidden="1" spans="1:19">
      <c r="A13" s="387" t="s">
        <v>326</v>
      </c>
      <c r="B13" s="129" t="s">
        <v>53</v>
      </c>
      <c r="C13" s="21" t="s">
        <v>327</v>
      </c>
      <c r="D13" s="44"/>
      <c r="E13" s="21" t="s">
        <v>328</v>
      </c>
      <c r="F13" s="44"/>
      <c r="G13" s="23" t="s">
        <v>39</v>
      </c>
      <c r="H13" s="23" t="s">
        <v>39</v>
      </c>
      <c r="I13" s="20">
        <v>45292</v>
      </c>
      <c r="J13" s="70">
        <f>I13</f>
        <v>45292</v>
      </c>
      <c r="K13" s="20">
        <v>45294</v>
      </c>
      <c r="L13" s="157" t="s">
        <v>329</v>
      </c>
      <c r="M13" s="129" t="s">
        <v>51</v>
      </c>
      <c r="N13" s="416" t="s">
        <v>330</v>
      </c>
      <c r="O13" s="417"/>
      <c r="P13" s="416" t="s">
        <v>331</v>
      </c>
      <c r="Q13" s="417"/>
      <c r="R13" s="112" t="s">
        <v>332</v>
      </c>
      <c r="S13" s="112" t="s">
        <v>333</v>
      </c>
    </row>
    <row r="14" hidden="1" spans="1:19">
      <c r="A14" s="153" t="s">
        <v>70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75"/>
    </row>
    <row r="15" spans="1:19">
      <c r="A15" s="334" t="s">
        <v>334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</row>
    <row r="16" spans="1:19">
      <c r="A16" s="8" t="s">
        <v>4</v>
      </c>
      <c r="B16" s="8" t="s">
        <v>5</v>
      </c>
      <c r="C16" s="8" t="s">
        <v>286</v>
      </c>
      <c r="D16" s="9"/>
      <c r="E16" s="8" t="s">
        <v>287</v>
      </c>
      <c r="F16" s="9"/>
      <c r="G16" s="39" t="s">
        <v>288</v>
      </c>
      <c r="H16" s="40"/>
      <c r="I16" s="8" t="s">
        <v>289</v>
      </c>
      <c r="J16" s="9"/>
      <c r="K16" s="64" t="s">
        <v>290</v>
      </c>
      <c r="L16" s="185"/>
      <c r="M16" s="102" t="s">
        <v>335</v>
      </c>
      <c r="N16" s="102"/>
      <c r="O16" s="8" t="s">
        <v>5</v>
      </c>
      <c r="P16" s="8" t="s">
        <v>291</v>
      </c>
      <c r="Q16" s="9"/>
      <c r="R16" s="8" t="s">
        <v>287</v>
      </c>
      <c r="S16" s="9"/>
    </row>
    <row r="17" spans="1:19">
      <c r="A17" s="9" t="s">
        <v>13</v>
      </c>
      <c r="B17" s="9" t="s">
        <v>14</v>
      </c>
      <c r="C17" s="9" t="s">
        <v>292</v>
      </c>
      <c r="D17" s="9"/>
      <c r="E17" s="9" t="s">
        <v>293</v>
      </c>
      <c r="F17" s="9"/>
      <c r="G17" s="40" t="s">
        <v>294</v>
      </c>
      <c r="H17" s="40"/>
      <c r="I17" s="9" t="s">
        <v>295</v>
      </c>
      <c r="J17" s="9"/>
      <c r="K17" s="11" t="s">
        <v>296</v>
      </c>
      <c r="L17" s="185"/>
      <c r="M17" s="103" t="s">
        <v>336</v>
      </c>
      <c r="N17" s="103"/>
      <c r="O17" s="9" t="s">
        <v>14</v>
      </c>
      <c r="P17" s="9" t="s">
        <v>292</v>
      </c>
      <c r="Q17" s="9"/>
      <c r="R17" s="9" t="s">
        <v>293</v>
      </c>
      <c r="S17" s="9"/>
    </row>
    <row r="18" spans="1:19">
      <c r="A18" s="13"/>
      <c r="B18" s="66"/>
      <c r="C18" s="13" t="s">
        <v>22</v>
      </c>
      <c r="D18" s="13"/>
      <c r="E18" s="13" t="s">
        <v>22</v>
      </c>
      <c r="F18" s="13"/>
      <c r="G18" s="42" t="s">
        <v>22</v>
      </c>
      <c r="H18" s="42"/>
      <c r="I18" s="13" t="s">
        <v>22</v>
      </c>
      <c r="J18" s="13"/>
      <c r="K18" s="13" t="s">
        <v>22</v>
      </c>
      <c r="L18" s="13"/>
      <c r="M18" s="9" t="s">
        <v>22</v>
      </c>
      <c r="N18" s="9"/>
      <c r="O18" s="66"/>
      <c r="P18" s="13" t="s">
        <v>22</v>
      </c>
      <c r="Q18" s="13"/>
      <c r="R18" s="13" t="s">
        <v>22</v>
      </c>
      <c r="S18" s="13"/>
    </row>
    <row r="19" ht="25.5" spans="1:19">
      <c r="A19" s="13"/>
      <c r="B19" s="151"/>
      <c r="C19" s="16" t="s">
        <v>297</v>
      </c>
      <c r="D19" s="16" t="s">
        <v>298</v>
      </c>
      <c r="E19" s="16" t="s">
        <v>24</v>
      </c>
      <c r="F19" s="16" t="s">
        <v>299</v>
      </c>
      <c r="G19" s="43" t="s">
        <v>300</v>
      </c>
      <c r="H19" s="43" t="s">
        <v>301</v>
      </c>
      <c r="I19" s="16" t="s">
        <v>302</v>
      </c>
      <c r="J19" s="16" t="s">
        <v>337</v>
      </c>
      <c r="K19" s="16" t="s">
        <v>304</v>
      </c>
      <c r="L19" s="16" t="s">
        <v>305</v>
      </c>
      <c r="M19" s="16" t="s">
        <v>338</v>
      </c>
      <c r="N19" s="16" t="s">
        <v>339</v>
      </c>
      <c r="O19" s="151"/>
      <c r="P19" s="16" t="s">
        <v>297</v>
      </c>
      <c r="Q19" s="16" t="s">
        <v>298</v>
      </c>
      <c r="R19" s="16" t="s">
        <v>24</v>
      </c>
      <c r="S19" s="16" t="s">
        <v>299</v>
      </c>
    </row>
    <row r="20" hidden="1" spans="1:19">
      <c r="A20" s="84" t="s">
        <v>340</v>
      </c>
      <c r="B20" s="80" t="s">
        <v>56</v>
      </c>
      <c r="C20" s="21" t="s">
        <v>341</v>
      </c>
      <c r="D20" s="44"/>
      <c r="E20" s="21" t="s">
        <v>342</v>
      </c>
      <c r="F20" s="44"/>
      <c r="G20" s="20">
        <v>45305</v>
      </c>
      <c r="H20" s="69">
        <f t="shared" ref="H20:H23" si="1">G20</f>
        <v>45305</v>
      </c>
      <c r="I20" s="20">
        <v>45306</v>
      </c>
      <c r="J20" s="20">
        <v>45307</v>
      </c>
      <c r="K20" s="20">
        <f>J20+1</f>
        <v>45308</v>
      </c>
      <c r="L20" s="69">
        <f>K20+1</f>
        <v>45309</v>
      </c>
      <c r="M20" s="20">
        <f t="shared" ref="M20:M23" si="2">L20+2</f>
        <v>45311</v>
      </c>
      <c r="N20" s="69">
        <f t="shared" ref="N20:N23" si="3">M20</f>
        <v>45311</v>
      </c>
      <c r="O20" s="80" t="s">
        <v>54</v>
      </c>
      <c r="P20" s="157" t="s">
        <v>343</v>
      </c>
      <c r="Q20" s="20">
        <v>45316</v>
      </c>
      <c r="R20" s="121">
        <f>Q20</f>
        <v>45316</v>
      </c>
      <c r="S20" s="121">
        <f>R20+1</f>
        <v>45317</v>
      </c>
    </row>
    <row r="21" hidden="1" spans="1:19">
      <c r="A21" s="84" t="s">
        <v>344</v>
      </c>
      <c r="B21" s="129" t="s">
        <v>56</v>
      </c>
      <c r="C21" s="21" t="s">
        <v>345</v>
      </c>
      <c r="D21" s="44"/>
      <c r="E21" s="21" t="s">
        <v>346</v>
      </c>
      <c r="F21" s="44"/>
      <c r="G21" s="23" t="s">
        <v>39</v>
      </c>
      <c r="H21" s="23" t="s">
        <v>39</v>
      </c>
      <c r="I21" s="20">
        <v>45313</v>
      </c>
      <c r="J21" s="70">
        <f t="shared" ref="J21:L21" si="4">I21+1</f>
        <v>45314</v>
      </c>
      <c r="K21" s="20">
        <f t="shared" si="4"/>
        <v>45315</v>
      </c>
      <c r="L21" s="69">
        <f t="shared" si="4"/>
        <v>45316</v>
      </c>
      <c r="M21" s="20">
        <f t="shared" si="2"/>
        <v>45318</v>
      </c>
      <c r="N21" s="69">
        <f t="shared" si="3"/>
        <v>45318</v>
      </c>
      <c r="O21" s="80" t="s">
        <v>54</v>
      </c>
      <c r="P21" s="21" t="s">
        <v>347</v>
      </c>
      <c r="Q21" s="44"/>
      <c r="R21" s="21" t="s">
        <v>348</v>
      </c>
      <c r="S21" s="44"/>
    </row>
    <row r="22" hidden="1" spans="1:19">
      <c r="A22" s="84" t="s">
        <v>340</v>
      </c>
      <c r="B22" s="80" t="s">
        <v>58</v>
      </c>
      <c r="C22" s="157" t="s">
        <v>343</v>
      </c>
      <c r="D22" s="20">
        <v>45316</v>
      </c>
      <c r="E22" s="121">
        <f t="shared" ref="E22:E24" si="5">D22</f>
        <v>45316</v>
      </c>
      <c r="F22" s="121">
        <f t="shared" ref="F22:L22" si="6">E22+1</f>
        <v>45317</v>
      </c>
      <c r="G22" s="312"/>
      <c r="H22" s="317"/>
      <c r="I22" s="20">
        <v>45320</v>
      </c>
      <c r="J22" s="70">
        <f t="shared" si="6"/>
        <v>45321</v>
      </c>
      <c r="K22" s="20">
        <f t="shared" si="6"/>
        <v>45322</v>
      </c>
      <c r="L22" s="69">
        <f t="shared" si="6"/>
        <v>45323</v>
      </c>
      <c r="M22" s="23" t="s">
        <v>39</v>
      </c>
      <c r="N22" s="23" t="s">
        <v>39</v>
      </c>
      <c r="O22" s="413" t="s">
        <v>349</v>
      </c>
      <c r="P22" s="418"/>
      <c r="Q22" s="418"/>
      <c r="R22" s="418"/>
      <c r="S22" s="414"/>
    </row>
    <row r="23" hidden="1" spans="1:19">
      <c r="A23" s="84" t="s">
        <v>344</v>
      </c>
      <c r="B23" s="129" t="s">
        <v>58</v>
      </c>
      <c r="C23" s="21" t="s">
        <v>347</v>
      </c>
      <c r="D23" s="44"/>
      <c r="E23" s="21" t="s">
        <v>348</v>
      </c>
      <c r="F23" s="44"/>
      <c r="G23" s="20">
        <v>45326</v>
      </c>
      <c r="H23" s="69">
        <f t="shared" si="1"/>
        <v>45326</v>
      </c>
      <c r="I23" s="20">
        <v>45327</v>
      </c>
      <c r="J23" s="73">
        <f t="shared" ref="J23:L23" si="7">I23+1</f>
        <v>45328</v>
      </c>
      <c r="K23" s="73">
        <f t="shared" si="7"/>
        <v>45329</v>
      </c>
      <c r="L23" s="73">
        <f t="shared" si="7"/>
        <v>45330</v>
      </c>
      <c r="M23" s="73">
        <f t="shared" si="2"/>
        <v>45332</v>
      </c>
      <c r="N23" s="73">
        <f t="shared" si="3"/>
        <v>45332</v>
      </c>
      <c r="O23" s="80" t="s">
        <v>57</v>
      </c>
      <c r="P23" s="20">
        <v>45336</v>
      </c>
      <c r="Q23" s="112" t="s">
        <v>350</v>
      </c>
      <c r="R23" s="21" t="s">
        <v>351</v>
      </c>
      <c r="S23" s="44"/>
    </row>
    <row r="24" hidden="1" spans="1:19">
      <c r="A24" s="74" t="s">
        <v>352</v>
      </c>
      <c r="B24" s="80" t="s">
        <v>60</v>
      </c>
      <c r="C24" s="20">
        <v>45329</v>
      </c>
      <c r="D24" s="20">
        <f>C24+1</f>
        <v>45330</v>
      </c>
      <c r="E24" s="51">
        <f t="shared" si="5"/>
        <v>45330</v>
      </c>
      <c r="F24" s="20">
        <f>E24+1</f>
        <v>45331</v>
      </c>
      <c r="G24" s="112" t="s">
        <v>39</v>
      </c>
      <c r="H24" s="112" t="s">
        <v>353</v>
      </c>
      <c r="I24" s="20">
        <v>45336</v>
      </c>
      <c r="J24" s="73">
        <f>I24+1</f>
        <v>45337</v>
      </c>
      <c r="K24" s="21" t="s">
        <v>354</v>
      </c>
      <c r="L24" s="44"/>
      <c r="M24" s="21" t="s">
        <v>355</v>
      </c>
      <c r="N24" s="44"/>
      <c r="O24" s="156" t="s">
        <v>59</v>
      </c>
      <c r="P24" s="20">
        <v>45351</v>
      </c>
      <c r="Q24" s="121">
        <f>P24</f>
        <v>45351</v>
      </c>
      <c r="R24" s="106" t="s">
        <v>356</v>
      </c>
      <c r="S24" s="106">
        <v>45353</v>
      </c>
    </row>
    <row r="25" hidden="1" spans="1:19">
      <c r="A25" s="84" t="s">
        <v>357</v>
      </c>
      <c r="B25" s="80" t="s">
        <v>60</v>
      </c>
      <c r="C25" s="158" t="s">
        <v>70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60"/>
      <c r="O25" s="80" t="s">
        <v>59</v>
      </c>
      <c r="P25" s="158" t="s">
        <v>70</v>
      </c>
      <c r="Q25" s="159"/>
      <c r="R25" s="159"/>
      <c r="S25" s="160"/>
    </row>
    <row r="26" hidden="1" spans="1:19">
      <c r="A26" s="129" t="s">
        <v>358</v>
      </c>
      <c r="B26" s="129" t="s">
        <v>62</v>
      </c>
      <c r="C26" s="20">
        <v>45344</v>
      </c>
      <c r="D26" s="71" t="s">
        <v>351</v>
      </c>
      <c r="E26" s="20">
        <v>45347</v>
      </c>
      <c r="F26" s="227">
        <f>E26</f>
        <v>45347</v>
      </c>
      <c r="G26" s="20">
        <v>45349</v>
      </c>
      <c r="H26" s="227">
        <f>G26</f>
        <v>45349</v>
      </c>
      <c r="I26" s="69">
        <f t="shared" ref="I26:M26" si="8">H26+1</f>
        <v>45350</v>
      </c>
      <c r="J26" s="71" t="s">
        <v>359</v>
      </c>
      <c r="K26" s="83">
        <v>45352</v>
      </c>
      <c r="L26" s="73">
        <f t="shared" si="8"/>
        <v>45353</v>
      </c>
      <c r="M26" s="73">
        <f t="shared" si="8"/>
        <v>45354</v>
      </c>
      <c r="N26" s="73">
        <f>M26</f>
        <v>45354</v>
      </c>
      <c r="O26" s="129" t="s">
        <v>61</v>
      </c>
      <c r="P26" s="21" t="s">
        <v>360</v>
      </c>
      <c r="Q26" s="44"/>
      <c r="R26" s="83">
        <v>45360</v>
      </c>
      <c r="S26" s="83">
        <v>45361</v>
      </c>
    </row>
    <row r="27" hidden="1" spans="1:19">
      <c r="A27" s="388" t="s">
        <v>361</v>
      </c>
      <c r="B27" s="89" t="s">
        <v>71</v>
      </c>
      <c r="C27" s="20" t="s">
        <v>356</v>
      </c>
      <c r="D27" s="20" t="s">
        <v>362</v>
      </c>
      <c r="E27" s="21" t="s">
        <v>363</v>
      </c>
      <c r="F27" s="44"/>
      <c r="G27" s="23" t="s">
        <v>39</v>
      </c>
      <c r="H27" s="23" t="s">
        <v>39</v>
      </c>
      <c r="I27" s="20">
        <v>45357</v>
      </c>
      <c r="J27" s="73">
        <v>45358</v>
      </c>
      <c r="K27" s="73">
        <v>45359</v>
      </c>
      <c r="L27" s="73">
        <f>K27+1</f>
        <v>45360</v>
      </c>
      <c r="M27" s="23" t="s">
        <v>39</v>
      </c>
      <c r="N27" s="23" t="s">
        <v>39</v>
      </c>
      <c r="O27" s="89" t="s">
        <v>69</v>
      </c>
      <c r="P27" s="21" t="s">
        <v>364</v>
      </c>
      <c r="Q27" s="44"/>
      <c r="R27" s="21" t="s">
        <v>365</v>
      </c>
      <c r="S27" s="44"/>
    </row>
    <row r="28" hidden="1" spans="1:19">
      <c r="A28" s="389" t="s">
        <v>326</v>
      </c>
      <c r="B28" s="27" t="s">
        <v>82</v>
      </c>
      <c r="C28" s="21" t="s">
        <v>366</v>
      </c>
      <c r="D28" s="44"/>
      <c r="E28" s="21" t="s">
        <v>367</v>
      </c>
      <c r="F28" s="44"/>
      <c r="G28" s="83">
        <v>45362</v>
      </c>
      <c r="H28" s="70">
        <f>G28</f>
        <v>45362</v>
      </c>
      <c r="I28" s="83">
        <v>45363</v>
      </c>
      <c r="J28" s="83">
        <f t="shared" ref="J28:L28" si="9">I28+1</f>
        <v>45364</v>
      </c>
      <c r="K28" s="83">
        <f t="shared" si="9"/>
        <v>45365</v>
      </c>
      <c r="L28" s="83">
        <f t="shared" si="9"/>
        <v>45366</v>
      </c>
      <c r="M28" s="23" t="s">
        <v>39</v>
      </c>
      <c r="N28" s="23" t="s">
        <v>39</v>
      </c>
      <c r="O28" s="27" t="s">
        <v>79</v>
      </c>
      <c r="P28" s="83">
        <v>45371</v>
      </c>
      <c r="Q28" s="83">
        <v>45372</v>
      </c>
      <c r="R28" s="83">
        <v>45372</v>
      </c>
      <c r="S28" s="83">
        <v>45373</v>
      </c>
    </row>
    <row r="29" hidden="1" spans="1:19">
      <c r="A29" s="67" t="s">
        <v>352</v>
      </c>
      <c r="B29" s="129" t="s">
        <v>68</v>
      </c>
      <c r="C29" s="83">
        <v>45364</v>
      </c>
      <c r="D29" s="112" t="s">
        <v>368</v>
      </c>
      <c r="E29" s="83">
        <v>45367</v>
      </c>
      <c r="F29" s="121">
        <f>E29+1</f>
        <v>45368</v>
      </c>
      <c r="G29" s="70">
        <f>F29+2</f>
        <v>45370</v>
      </c>
      <c r="H29" s="70">
        <f>G29</f>
        <v>45370</v>
      </c>
      <c r="I29" s="23" t="s">
        <v>39</v>
      </c>
      <c r="J29" s="23" t="s">
        <v>39</v>
      </c>
      <c r="K29" s="21" t="s">
        <v>369</v>
      </c>
      <c r="L29" s="44"/>
      <c r="M29" s="21" t="s">
        <v>370</v>
      </c>
      <c r="N29" s="44"/>
      <c r="O29" s="129" t="s">
        <v>66</v>
      </c>
      <c r="P29" s="23" t="s">
        <v>39</v>
      </c>
      <c r="Q29" s="112" t="s">
        <v>371</v>
      </c>
      <c r="R29" s="83">
        <v>45381</v>
      </c>
      <c r="S29" s="121">
        <f>R29+1</f>
        <v>45382</v>
      </c>
    </row>
    <row r="30" hidden="1" spans="1:19">
      <c r="A30" s="27" t="s">
        <v>326</v>
      </c>
      <c r="B30" s="129" t="s">
        <v>85</v>
      </c>
      <c r="C30" s="83">
        <v>45371</v>
      </c>
      <c r="D30" s="83">
        <v>45372</v>
      </c>
      <c r="E30" s="83">
        <v>45372</v>
      </c>
      <c r="F30" s="83">
        <v>45373</v>
      </c>
      <c r="G30" s="83">
        <v>45375</v>
      </c>
      <c r="H30" s="70">
        <f>G30</f>
        <v>45375</v>
      </c>
      <c r="I30" s="23" t="s">
        <v>39</v>
      </c>
      <c r="J30" s="23" t="s">
        <v>39</v>
      </c>
      <c r="K30" s="83">
        <v>45378</v>
      </c>
      <c r="L30" s="83">
        <f t="shared" ref="L30:L45" si="10">K30+1</f>
        <v>45379</v>
      </c>
      <c r="M30" s="23" t="s">
        <v>39</v>
      </c>
      <c r="N30" s="23" t="s">
        <v>39</v>
      </c>
      <c r="O30" s="129" t="s">
        <v>83</v>
      </c>
      <c r="P30" s="83">
        <v>45385</v>
      </c>
      <c r="Q30" s="121">
        <f>P30+1</f>
        <v>45386</v>
      </c>
      <c r="R30" s="121">
        <f>Q30</f>
        <v>45386</v>
      </c>
      <c r="S30" s="121">
        <f>R30+1</f>
        <v>45387</v>
      </c>
    </row>
    <row r="31" hidden="1" spans="1:19">
      <c r="A31" s="156" t="s">
        <v>361</v>
      </c>
      <c r="B31" s="156" t="s">
        <v>82</v>
      </c>
      <c r="C31" s="21" t="s">
        <v>372</v>
      </c>
      <c r="D31" s="44"/>
      <c r="E31" s="21" t="s">
        <v>373</v>
      </c>
      <c r="F31" s="44"/>
      <c r="G31" s="83">
        <v>45382</v>
      </c>
      <c r="H31" s="70">
        <f>G31</f>
        <v>45382</v>
      </c>
      <c r="I31" s="23" t="s">
        <v>39</v>
      </c>
      <c r="J31" s="23" t="s">
        <v>39</v>
      </c>
      <c r="K31" s="83">
        <v>45385</v>
      </c>
      <c r="L31" s="83">
        <f t="shared" si="10"/>
        <v>45386</v>
      </c>
      <c r="M31" s="23" t="s">
        <v>39</v>
      </c>
      <c r="N31" s="23" t="s">
        <v>39</v>
      </c>
      <c r="O31" s="156" t="s">
        <v>79</v>
      </c>
      <c r="P31" s="83">
        <v>45399</v>
      </c>
      <c r="Q31" s="121">
        <f>P31+1</f>
        <v>45400</v>
      </c>
      <c r="R31" s="83">
        <f>Q31</f>
        <v>45400</v>
      </c>
      <c r="S31" s="121">
        <f>R31+1</f>
        <v>45401</v>
      </c>
    </row>
    <row r="32" hidden="1" spans="1:19">
      <c r="A32" s="27" t="s">
        <v>326</v>
      </c>
      <c r="B32" s="129" t="s">
        <v>90</v>
      </c>
      <c r="C32" s="83">
        <v>45385</v>
      </c>
      <c r="D32" s="121">
        <f>C32+1</f>
        <v>45386</v>
      </c>
      <c r="E32" s="83">
        <f>D32</f>
        <v>45386</v>
      </c>
      <c r="F32" s="121">
        <f>E32+1</f>
        <v>45387</v>
      </c>
      <c r="G32" s="23" t="s">
        <v>39</v>
      </c>
      <c r="H32" s="23" t="s">
        <v>39</v>
      </c>
      <c r="I32" s="23" t="s">
        <v>39</v>
      </c>
      <c r="J32" s="23" t="s">
        <v>39</v>
      </c>
      <c r="K32" s="83">
        <v>45392</v>
      </c>
      <c r="L32" s="83">
        <f t="shared" si="10"/>
        <v>45393</v>
      </c>
      <c r="M32" s="23" t="s">
        <v>39</v>
      </c>
      <c r="N32" s="23" t="s">
        <v>39</v>
      </c>
      <c r="O32" s="129" t="s">
        <v>86</v>
      </c>
      <c r="P32" s="21" t="s">
        <v>374</v>
      </c>
      <c r="Q32" s="44"/>
      <c r="R32" s="21" t="s">
        <v>375</v>
      </c>
      <c r="S32" s="44"/>
    </row>
    <row r="33" hidden="1" spans="1:19">
      <c r="A33" s="27" t="s">
        <v>326</v>
      </c>
      <c r="B33" s="67" t="s">
        <v>93</v>
      </c>
      <c r="C33" s="21" t="s">
        <v>374</v>
      </c>
      <c r="D33" s="44"/>
      <c r="E33" s="21" t="s">
        <v>375</v>
      </c>
      <c r="F33" s="44"/>
      <c r="G33" s="23" t="s">
        <v>39</v>
      </c>
      <c r="H33" s="23" t="s">
        <v>39</v>
      </c>
      <c r="I33" s="23" t="s">
        <v>39</v>
      </c>
      <c r="J33" s="23" t="s">
        <v>39</v>
      </c>
      <c r="K33" s="83">
        <v>45403</v>
      </c>
      <c r="L33" s="83">
        <f t="shared" si="10"/>
        <v>45404</v>
      </c>
      <c r="M33" s="83">
        <f>L33+1</f>
        <v>45405</v>
      </c>
      <c r="N33" s="70">
        <f>M33</f>
        <v>45405</v>
      </c>
      <c r="O33" s="67" t="s">
        <v>91</v>
      </c>
      <c r="P33" s="21" t="s">
        <v>376</v>
      </c>
      <c r="Q33" s="44"/>
      <c r="R33" s="21" t="s">
        <v>377</v>
      </c>
      <c r="S33" s="44"/>
    </row>
    <row r="34" hidden="1" spans="1:19">
      <c r="A34" s="67" t="s">
        <v>378</v>
      </c>
      <c r="B34" s="67"/>
      <c r="C34" s="21"/>
      <c r="D34" s="44"/>
      <c r="E34" s="21"/>
      <c r="F34" s="44"/>
      <c r="G34" s="23"/>
      <c r="H34" s="23"/>
      <c r="I34" s="23"/>
      <c r="J34" s="23"/>
      <c r="K34" s="83">
        <v>45403</v>
      </c>
      <c r="L34" s="83">
        <f t="shared" si="10"/>
        <v>45404</v>
      </c>
      <c r="M34" s="23" t="s">
        <v>39</v>
      </c>
      <c r="N34" s="23" t="s">
        <v>39</v>
      </c>
      <c r="O34" s="67" t="s">
        <v>100</v>
      </c>
      <c r="P34" s="21" t="s">
        <v>379</v>
      </c>
      <c r="Q34" s="44"/>
      <c r="R34" s="21" t="s">
        <v>380</v>
      </c>
      <c r="S34" s="44"/>
    </row>
    <row r="35" hidden="1" spans="1:19">
      <c r="A35" s="156" t="s">
        <v>361</v>
      </c>
      <c r="B35" s="67" t="s">
        <v>85</v>
      </c>
      <c r="C35" s="83">
        <v>45399</v>
      </c>
      <c r="D35" s="121">
        <f t="shared" ref="D35:D40" si="11">C35+1</f>
        <v>45400</v>
      </c>
      <c r="E35" s="83">
        <f t="shared" ref="E35:E40" si="12">D35</f>
        <v>45400</v>
      </c>
      <c r="F35" s="121">
        <f t="shared" ref="F35:F42" si="13">E35+1</f>
        <v>45401</v>
      </c>
      <c r="G35" s="83">
        <f>F35+2</f>
        <v>45403</v>
      </c>
      <c r="H35" s="70">
        <f>G35</f>
        <v>45403</v>
      </c>
      <c r="I35" s="23" t="s">
        <v>39</v>
      </c>
      <c r="J35" s="23" t="s">
        <v>39</v>
      </c>
      <c r="K35" s="83">
        <v>45406</v>
      </c>
      <c r="L35" s="83">
        <f t="shared" si="10"/>
        <v>45407</v>
      </c>
      <c r="M35" s="83">
        <f>L35+2</f>
        <v>45409</v>
      </c>
      <c r="N35" s="70">
        <f>M35</f>
        <v>45409</v>
      </c>
      <c r="O35" s="129" t="s">
        <v>83</v>
      </c>
      <c r="P35" s="83">
        <v>45413</v>
      </c>
      <c r="Q35" s="121">
        <f>P35+1</f>
        <v>45414</v>
      </c>
      <c r="R35" s="83">
        <f>Q35</f>
        <v>45414</v>
      </c>
      <c r="S35" s="121">
        <f>R35+1</f>
        <v>45415</v>
      </c>
    </row>
    <row r="36" hidden="1" spans="1:19">
      <c r="A36" s="84" t="s">
        <v>381</v>
      </c>
      <c r="B36" s="129" t="s">
        <v>108</v>
      </c>
      <c r="C36" s="21" t="s">
        <v>379</v>
      </c>
      <c r="D36" s="44"/>
      <c r="E36" s="21" t="s">
        <v>382</v>
      </c>
      <c r="F36" s="44"/>
      <c r="G36" s="83">
        <v>45410</v>
      </c>
      <c r="H36" s="70">
        <f>G36</f>
        <v>45410</v>
      </c>
      <c r="I36" s="23" t="s">
        <v>39</v>
      </c>
      <c r="J36" s="23" t="s">
        <v>39</v>
      </c>
      <c r="K36" s="83">
        <v>45413</v>
      </c>
      <c r="L36" s="83">
        <f t="shared" si="10"/>
        <v>45414</v>
      </c>
      <c r="M36" s="83">
        <f>L36+2</f>
        <v>45416</v>
      </c>
      <c r="N36" s="70">
        <f>M36</f>
        <v>45416</v>
      </c>
      <c r="O36" s="129" t="s">
        <v>103</v>
      </c>
      <c r="P36" s="71" t="s">
        <v>383</v>
      </c>
      <c r="Q36" s="83">
        <v>45421</v>
      </c>
      <c r="R36" s="83">
        <f>Q36</f>
        <v>45421</v>
      </c>
      <c r="S36" s="121">
        <f>R36+1</f>
        <v>45422</v>
      </c>
    </row>
    <row r="37" hidden="1" spans="1:19">
      <c r="A37" s="67" t="s">
        <v>361</v>
      </c>
      <c r="B37" s="67" t="s">
        <v>90</v>
      </c>
      <c r="C37" s="83">
        <v>45413</v>
      </c>
      <c r="D37" s="121">
        <f t="shared" si="11"/>
        <v>45414</v>
      </c>
      <c r="E37" s="83">
        <f t="shared" si="12"/>
        <v>45414</v>
      </c>
      <c r="F37" s="121">
        <f t="shared" si="13"/>
        <v>45415</v>
      </c>
      <c r="G37" s="83">
        <f>F37+2</f>
        <v>45417</v>
      </c>
      <c r="H37" s="70">
        <f>G37</f>
        <v>45417</v>
      </c>
      <c r="I37" s="23" t="s">
        <v>39</v>
      </c>
      <c r="J37" s="23" t="s">
        <v>39</v>
      </c>
      <c r="K37" s="83">
        <v>45420</v>
      </c>
      <c r="L37" s="83">
        <f t="shared" si="10"/>
        <v>45421</v>
      </c>
      <c r="M37" s="23" t="s">
        <v>39</v>
      </c>
      <c r="N37" s="23" t="s">
        <v>39</v>
      </c>
      <c r="O37" s="129" t="s">
        <v>86</v>
      </c>
      <c r="P37" s="83">
        <v>45427</v>
      </c>
      <c r="Q37" s="121">
        <f>P37+1</f>
        <v>45428</v>
      </c>
      <c r="R37" s="390">
        <f>Q37</f>
        <v>45428</v>
      </c>
      <c r="S37" s="390">
        <f>R37+1</f>
        <v>45429</v>
      </c>
    </row>
    <row r="38" hidden="1" spans="1:19">
      <c r="A38" s="84" t="s">
        <v>381</v>
      </c>
      <c r="B38" s="129" t="s">
        <v>111</v>
      </c>
      <c r="C38" s="71" t="s">
        <v>383</v>
      </c>
      <c r="D38" s="83">
        <v>45421</v>
      </c>
      <c r="E38" s="83">
        <v>45421</v>
      </c>
      <c r="F38" s="121">
        <f t="shared" si="13"/>
        <v>45422</v>
      </c>
      <c r="G38" s="83"/>
      <c r="H38" s="70"/>
      <c r="I38" s="23" t="s">
        <v>39</v>
      </c>
      <c r="J38" s="23" t="s">
        <v>39</v>
      </c>
      <c r="K38" s="83">
        <v>45427</v>
      </c>
      <c r="L38" s="83">
        <f t="shared" si="10"/>
        <v>45428</v>
      </c>
      <c r="M38" s="23" t="s">
        <v>39</v>
      </c>
      <c r="N38" s="23" t="s">
        <v>39</v>
      </c>
      <c r="O38" s="129" t="s">
        <v>109</v>
      </c>
      <c r="P38" s="83">
        <v>45434</v>
      </c>
      <c r="Q38" s="83">
        <v>45435</v>
      </c>
      <c r="R38" s="83">
        <f>Q38</f>
        <v>45435</v>
      </c>
      <c r="S38" s="121">
        <f>R38+1</f>
        <v>45436</v>
      </c>
    </row>
    <row r="39" hidden="1" spans="1:19">
      <c r="A39" s="67" t="s">
        <v>361</v>
      </c>
      <c r="B39" s="67" t="s">
        <v>93</v>
      </c>
      <c r="C39" s="83">
        <v>45427</v>
      </c>
      <c r="D39" s="121">
        <f t="shared" si="11"/>
        <v>45428</v>
      </c>
      <c r="E39" s="390">
        <f t="shared" si="12"/>
        <v>45428</v>
      </c>
      <c r="F39" s="390">
        <f t="shared" si="13"/>
        <v>45429</v>
      </c>
      <c r="G39" s="83">
        <v>45431</v>
      </c>
      <c r="H39" s="70">
        <f>G39</f>
        <v>45431</v>
      </c>
      <c r="I39" s="23" t="s">
        <v>39</v>
      </c>
      <c r="J39" s="23" t="s">
        <v>39</v>
      </c>
      <c r="K39" s="83">
        <v>45434</v>
      </c>
      <c r="L39" s="83">
        <f t="shared" si="10"/>
        <v>45435</v>
      </c>
      <c r="M39" s="83">
        <f>L39+2</f>
        <v>45437</v>
      </c>
      <c r="N39" s="70">
        <f>M39</f>
        <v>45437</v>
      </c>
      <c r="O39" s="129" t="s">
        <v>91</v>
      </c>
      <c r="P39" s="99" t="s">
        <v>384</v>
      </c>
      <c r="Q39" s="71" t="s">
        <v>385</v>
      </c>
      <c r="R39" s="83">
        <v>45442</v>
      </c>
      <c r="S39" s="83">
        <v>45443</v>
      </c>
    </row>
    <row r="40" hidden="1" spans="1:19">
      <c r="A40" s="84" t="s">
        <v>381</v>
      </c>
      <c r="B40" s="129" t="s">
        <v>114</v>
      </c>
      <c r="C40" s="83">
        <v>45434</v>
      </c>
      <c r="D40" s="121">
        <f t="shared" si="11"/>
        <v>45435</v>
      </c>
      <c r="E40" s="83">
        <f t="shared" si="12"/>
        <v>45435</v>
      </c>
      <c r="F40" s="121">
        <f t="shared" si="13"/>
        <v>45436</v>
      </c>
      <c r="G40" s="23" t="s">
        <v>39</v>
      </c>
      <c r="H40" s="23" t="s">
        <v>39</v>
      </c>
      <c r="I40" s="23" t="s">
        <v>39</v>
      </c>
      <c r="J40" s="23" t="s">
        <v>39</v>
      </c>
      <c r="K40" s="83">
        <v>45441</v>
      </c>
      <c r="L40" s="83">
        <f t="shared" si="10"/>
        <v>45442</v>
      </c>
      <c r="M40" s="23" t="s">
        <v>39</v>
      </c>
      <c r="N40" s="23" t="s">
        <v>39</v>
      </c>
      <c r="O40" s="129" t="s">
        <v>112</v>
      </c>
      <c r="P40" s="21" t="s">
        <v>386</v>
      </c>
      <c r="Q40" s="44"/>
      <c r="R40" s="21" t="s">
        <v>387</v>
      </c>
      <c r="S40" s="44"/>
    </row>
    <row r="41" hidden="1" spans="1:19">
      <c r="A41" s="67" t="s">
        <v>361</v>
      </c>
      <c r="B41" s="67" t="s">
        <v>96</v>
      </c>
      <c r="C41" s="99" t="s">
        <v>384</v>
      </c>
      <c r="D41" s="71" t="s">
        <v>385</v>
      </c>
      <c r="E41" s="83">
        <v>45442</v>
      </c>
      <c r="F41" s="83">
        <v>45443</v>
      </c>
      <c r="G41" s="83"/>
      <c r="H41" s="70"/>
      <c r="I41" s="23" t="s">
        <v>39</v>
      </c>
      <c r="J41" s="23" t="s">
        <v>39</v>
      </c>
      <c r="K41" s="83">
        <v>45448</v>
      </c>
      <c r="L41" s="83">
        <f t="shared" si="10"/>
        <v>45449</v>
      </c>
      <c r="M41" s="83">
        <f>L41+2</f>
        <v>45451</v>
      </c>
      <c r="N41" s="70">
        <f>M41</f>
        <v>45451</v>
      </c>
      <c r="O41" s="129" t="s">
        <v>94</v>
      </c>
      <c r="P41" s="71" t="s">
        <v>388</v>
      </c>
      <c r="Q41" s="83">
        <v>45455</v>
      </c>
      <c r="R41" s="188" t="s">
        <v>389</v>
      </c>
      <c r="S41" s="23" t="s">
        <v>39</v>
      </c>
    </row>
    <row r="42" hidden="1" spans="1:19">
      <c r="A42" s="84" t="s">
        <v>326</v>
      </c>
      <c r="B42" s="80" t="s">
        <v>108</v>
      </c>
      <c r="C42" s="71" t="s">
        <v>390</v>
      </c>
      <c r="D42" s="83">
        <v>45449</v>
      </c>
      <c r="E42" s="83">
        <v>45449</v>
      </c>
      <c r="F42" s="121">
        <f t="shared" si="13"/>
        <v>45450</v>
      </c>
      <c r="G42" s="83"/>
      <c r="H42" s="70"/>
      <c r="I42" s="23" t="s">
        <v>39</v>
      </c>
      <c r="J42" s="23" t="s">
        <v>39</v>
      </c>
      <c r="K42" s="83">
        <v>45455</v>
      </c>
      <c r="L42" s="83">
        <f t="shared" si="10"/>
        <v>45456</v>
      </c>
      <c r="M42" s="83">
        <f>L42+2</f>
        <v>45458</v>
      </c>
      <c r="N42" s="70">
        <f>M42</f>
        <v>45458</v>
      </c>
      <c r="O42" s="80" t="s">
        <v>103</v>
      </c>
      <c r="P42" s="76" t="s">
        <v>391</v>
      </c>
      <c r="Q42" s="77"/>
      <c r="R42" s="76" t="s">
        <v>392</v>
      </c>
      <c r="S42" s="77"/>
    </row>
    <row r="43" hidden="1" spans="1:19">
      <c r="A43" s="74" t="s">
        <v>326</v>
      </c>
      <c r="B43" s="74" t="s">
        <v>393</v>
      </c>
      <c r="C43" s="391"/>
      <c r="D43" s="391"/>
      <c r="E43" s="391"/>
      <c r="F43" s="391"/>
      <c r="G43" s="76" t="s">
        <v>391</v>
      </c>
      <c r="H43" s="77"/>
      <c r="I43" s="76" t="s">
        <v>392</v>
      </c>
      <c r="J43" s="77"/>
      <c r="K43" s="76" t="s">
        <v>394</v>
      </c>
      <c r="L43" s="79"/>
      <c r="M43" s="79"/>
      <c r="N43" s="77"/>
      <c r="O43" s="74" t="s">
        <v>395</v>
      </c>
      <c r="P43" s="83">
        <v>45476</v>
      </c>
      <c r="Q43" s="121">
        <f>P43+1</f>
        <v>45477</v>
      </c>
      <c r="R43" s="83">
        <f>Q43</f>
        <v>45477</v>
      </c>
      <c r="S43" s="121">
        <f>R43+1</f>
        <v>45478</v>
      </c>
    </row>
    <row r="44" hidden="1" spans="1:19">
      <c r="A44" s="89" t="s">
        <v>358</v>
      </c>
      <c r="B44" s="89" t="s">
        <v>85</v>
      </c>
      <c r="C44" s="71" t="s">
        <v>396</v>
      </c>
      <c r="D44" s="71" t="s">
        <v>397</v>
      </c>
      <c r="E44" s="21" t="s">
        <v>398</v>
      </c>
      <c r="F44" s="44"/>
      <c r="G44" s="23" t="s">
        <v>39</v>
      </c>
      <c r="H44" s="23" t="s">
        <v>39</v>
      </c>
      <c r="I44" s="104" t="s">
        <v>399</v>
      </c>
      <c r="J44" s="105"/>
      <c r="K44" s="21" t="s">
        <v>400</v>
      </c>
      <c r="L44" s="44"/>
      <c r="M44" s="21" t="s">
        <v>401</v>
      </c>
      <c r="N44" s="44"/>
      <c r="O44" s="89" t="s">
        <v>83</v>
      </c>
      <c r="P44" s="23" t="s">
        <v>39</v>
      </c>
      <c r="Q44" s="71" t="s">
        <v>402</v>
      </c>
      <c r="R44" s="83">
        <v>45472</v>
      </c>
      <c r="S44" s="121">
        <f t="shared" ref="S44" si="14">R44+1</f>
        <v>45473</v>
      </c>
    </row>
    <row r="45" hidden="1" spans="1:19">
      <c r="A45" s="392" t="s">
        <v>403</v>
      </c>
      <c r="B45" s="393" t="s">
        <v>133</v>
      </c>
      <c r="C45" s="21" t="s">
        <v>404</v>
      </c>
      <c r="D45" s="44"/>
      <c r="E45" s="21" t="s">
        <v>405</v>
      </c>
      <c r="F45" s="44"/>
      <c r="G45" s="83">
        <v>45466</v>
      </c>
      <c r="H45" s="70">
        <f>G45</f>
        <v>45466</v>
      </c>
      <c r="I45" s="23" t="s">
        <v>39</v>
      </c>
      <c r="J45" s="23" t="s">
        <v>39</v>
      </c>
      <c r="K45" s="83">
        <v>45469</v>
      </c>
      <c r="L45" s="70">
        <f t="shared" si="10"/>
        <v>45470</v>
      </c>
      <c r="M45" s="23" t="s">
        <v>39</v>
      </c>
      <c r="N45" s="23" t="s">
        <v>39</v>
      </c>
      <c r="O45" s="393" t="s">
        <v>131</v>
      </c>
      <c r="P45" s="76" t="s">
        <v>406</v>
      </c>
      <c r="Q45" s="77"/>
      <c r="R45" s="76" t="s">
        <v>407</v>
      </c>
      <c r="S45" s="77"/>
    </row>
    <row r="46" hidden="1" spans="1:19">
      <c r="A46" s="153" t="s">
        <v>408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75"/>
    </row>
    <row r="47" hidden="1" spans="1:19">
      <c r="A47" s="84" t="s">
        <v>326</v>
      </c>
      <c r="B47" s="129" t="s">
        <v>114</v>
      </c>
      <c r="C47" s="83">
        <v>45476</v>
      </c>
      <c r="D47" s="121">
        <f>C47+1</f>
        <v>45477</v>
      </c>
      <c r="E47" s="83">
        <f>D47</f>
        <v>45477</v>
      </c>
      <c r="F47" s="121">
        <f>E47+1</f>
        <v>45478</v>
      </c>
      <c r="G47" s="83">
        <f>F47+2</f>
        <v>45480</v>
      </c>
      <c r="H47" s="71" t="s">
        <v>409</v>
      </c>
      <c r="I47" s="23" t="s">
        <v>39</v>
      </c>
      <c r="J47" s="23" t="s">
        <v>39</v>
      </c>
      <c r="K47" s="83">
        <v>45483</v>
      </c>
      <c r="L47" s="83">
        <f t="shared" ref="L47:L77" si="15">K47+1</f>
        <v>45484</v>
      </c>
      <c r="M47" s="23" t="s">
        <v>277</v>
      </c>
      <c r="N47" s="23" t="s">
        <v>39</v>
      </c>
      <c r="O47" s="129" t="s">
        <v>112</v>
      </c>
      <c r="P47" s="350" t="s">
        <v>70</v>
      </c>
      <c r="Q47" s="351"/>
      <c r="R47" s="351"/>
      <c r="S47" s="355"/>
    </row>
    <row r="48" hidden="1" spans="1:19">
      <c r="A48" s="84" t="s">
        <v>410</v>
      </c>
      <c r="B48" s="80" t="s">
        <v>133</v>
      </c>
      <c r="C48" s="21" t="s">
        <v>411</v>
      </c>
      <c r="D48" s="44"/>
      <c r="E48" s="83">
        <v>45486</v>
      </c>
      <c r="F48" s="71" t="s">
        <v>412</v>
      </c>
      <c r="G48" s="23" t="s">
        <v>39</v>
      </c>
      <c r="H48" s="23" t="s">
        <v>39</v>
      </c>
      <c r="I48" s="83">
        <v>45490</v>
      </c>
      <c r="J48" s="83">
        <f t="shared" ref="J48:J49" si="16">I48</f>
        <v>45490</v>
      </c>
      <c r="K48" s="73">
        <f t="shared" ref="K48:K49" si="17">J48+2</f>
        <v>45492</v>
      </c>
      <c r="L48" s="73">
        <f t="shared" si="15"/>
        <v>45493</v>
      </c>
      <c r="M48" s="73">
        <f t="shared" ref="M48:M49" si="18">L48+1</f>
        <v>45494</v>
      </c>
      <c r="N48" s="73">
        <f t="shared" ref="N48:N49" si="19">M48</f>
        <v>45494</v>
      </c>
      <c r="O48" s="129" t="s">
        <v>131</v>
      </c>
      <c r="P48" s="86" t="s">
        <v>413</v>
      </c>
      <c r="Q48" s="113"/>
      <c r="R48" s="86" t="s">
        <v>414</v>
      </c>
      <c r="S48" s="113"/>
    </row>
    <row r="49" hidden="1" spans="1:19">
      <c r="A49" s="129" t="s">
        <v>358</v>
      </c>
      <c r="B49" s="129" t="s">
        <v>93</v>
      </c>
      <c r="C49" s="71" t="s">
        <v>415</v>
      </c>
      <c r="D49" s="188" t="s">
        <v>416</v>
      </c>
      <c r="E49" s="83">
        <v>45493</v>
      </c>
      <c r="F49" s="71" t="s">
        <v>417</v>
      </c>
      <c r="G49" s="23" t="s">
        <v>39</v>
      </c>
      <c r="H49" s="23" t="s">
        <v>39</v>
      </c>
      <c r="I49" s="83">
        <v>45497</v>
      </c>
      <c r="J49" s="83">
        <f t="shared" si="16"/>
        <v>45497</v>
      </c>
      <c r="K49" s="73">
        <f t="shared" si="17"/>
        <v>45499</v>
      </c>
      <c r="L49" s="73">
        <f t="shared" si="15"/>
        <v>45500</v>
      </c>
      <c r="M49" s="73">
        <f t="shared" si="18"/>
        <v>45501</v>
      </c>
      <c r="N49" s="73">
        <f t="shared" si="19"/>
        <v>45501</v>
      </c>
      <c r="O49" s="129" t="s">
        <v>91</v>
      </c>
      <c r="P49" s="71" t="s">
        <v>418</v>
      </c>
      <c r="Q49" s="71" t="s">
        <v>419</v>
      </c>
      <c r="R49" s="83">
        <v>45507</v>
      </c>
      <c r="S49" s="83">
        <f>R49+1</f>
        <v>45508</v>
      </c>
    </row>
    <row r="50" hidden="1" spans="1:19">
      <c r="A50" s="153" t="s">
        <v>420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75"/>
    </row>
    <row r="51" hidden="1" spans="1:19">
      <c r="A51" s="388" t="s">
        <v>421</v>
      </c>
      <c r="B51" s="156" t="s">
        <v>152</v>
      </c>
      <c r="C51" s="394" t="s">
        <v>422</v>
      </c>
      <c r="D51" s="395"/>
      <c r="E51" s="394" t="s">
        <v>423</v>
      </c>
      <c r="F51" s="395"/>
      <c r="G51" s="83">
        <v>45509</v>
      </c>
      <c r="H51" s="70">
        <f t="shared" ref="H51:H56" si="20">G51</f>
        <v>45509</v>
      </c>
      <c r="I51" s="23" t="s">
        <v>39</v>
      </c>
      <c r="J51" s="23" t="s">
        <v>39</v>
      </c>
      <c r="K51" s="83">
        <v>45511</v>
      </c>
      <c r="L51" s="73">
        <f t="shared" si="15"/>
        <v>45512</v>
      </c>
      <c r="M51" s="23" t="s">
        <v>39</v>
      </c>
      <c r="N51" s="23" t="s">
        <v>39</v>
      </c>
      <c r="O51" s="156" t="s">
        <v>150</v>
      </c>
      <c r="P51" s="71" t="s">
        <v>424</v>
      </c>
      <c r="Q51" s="71" t="s">
        <v>425</v>
      </c>
      <c r="R51" s="76" t="s">
        <v>426</v>
      </c>
      <c r="S51" s="77"/>
    </row>
    <row r="52" hidden="1" spans="1:19">
      <c r="A52" s="396" t="s">
        <v>344</v>
      </c>
      <c r="B52" s="397" t="s">
        <v>142</v>
      </c>
      <c r="C52" s="398">
        <v>45511</v>
      </c>
      <c r="D52" s="399">
        <f>C52+1</f>
        <v>45512</v>
      </c>
      <c r="E52" s="398">
        <f>D52</f>
        <v>45512</v>
      </c>
      <c r="F52" s="399">
        <f>E52+1</f>
        <v>45513</v>
      </c>
      <c r="G52" s="398">
        <v>45515</v>
      </c>
      <c r="H52" s="400">
        <f t="shared" si="20"/>
        <v>45515</v>
      </c>
      <c r="I52" s="191" t="s">
        <v>39</v>
      </c>
      <c r="J52" s="191" t="s">
        <v>39</v>
      </c>
      <c r="K52" s="398">
        <v>45518</v>
      </c>
      <c r="L52" s="419">
        <f t="shared" si="15"/>
        <v>45519</v>
      </c>
      <c r="M52" s="191" t="s">
        <v>39</v>
      </c>
      <c r="N52" s="191" t="s">
        <v>39</v>
      </c>
      <c r="O52" s="420" t="s">
        <v>140</v>
      </c>
      <c r="P52" s="421" t="s">
        <v>427</v>
      </c>
      <c r="Q52" s="421" t="s">
        <v>428</v>
      </c>
      <c r="R52" s="429" t="s">
        <v>429</v>
      </c>
      <c r="S52" s="430"/>
    </row>
    <row r="53" hidden="1" spans="1:19">
      <c r="A53" s="25" t="s">
        <v>70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hidden="1" spans="1:19">
      <c r="A54" s="401" t="s">
        <v>421</v>
      </c>
      <c r="B54" s="402" t="s">
        <v>158</v>
      </c>
      <c r="C54" s="82">
        <v>45525</v>
      </c>
      <c r="D54" s="82">
        <v>45526</v>
      </c>
      <c r="E54" s="82">
        <f>D54</f>
        <v>45526</v>
      </c>
      <c r="F54" s="403">
        <f>E54+1</f>
        <v>45527</v>
      </c>
      <c r="G54" s="82">
        <f t="shared" ref="G54:G56" si="21">F54+2</f>
        <v>45529</v>
      </c>
      <c r="H54" s="404">
        <f>G54</f>
        <v>45529</v>
      </c>
      <c r="I54" s="220" t="s">
        <v>39</v>
      </c>
      <c r="J54" s="220" t="s">
        <v>39</v>
      </c>
      <c r="K54" s="82">
        <v>45532</v>
      </c>
      <c r="L54" s="422">
        <f t="shared" si="15"/>
        <v>45533</v>
      </c>
      <c r="M54" s="220" t="s">
        <v>39</v>
      </c>
      <c r="N54" s="220" t="s">
        <v>39</v>
      </c>
      <c r="O54" s="423" t="s">
        <v>156</v>
      </c>
      <c r="P54" s="424" t="s">
        <v>430</v>
      </c>
      <c r="Q54" s="424" t="s">
        <v>431</v>
      </c>
      <c r="R54" s="71" t="s">
        <v>432</v>
      </c>
      <c r="S54" s="71" t="s">
        <v>433</v>
      </c>
    </row>
    <row r="55" hidden="1" spans="1:19">
      <c r="A55" s="27" t="s">
        <v>344</v>
      </c>
      <c r="B55" s="67" t="s">
        <v>149</v>
      </c>
      <c r="C55" s="82">
        <v>45532</v>
      </c>
      <c r="D55" s="83">
        <v>45533</v>
      </c>
      <c r="E55" s="83">
        <v>45533</v>
      </c>
      <c r="F55" s="121">
        <f>E55+1</f>
        <v>45534</v>
      </c>
      <c r="G55" s="83">
        <f t="shared" si="21"/>
        <v>45536</v>
      </c>
      <c r="H55" s="404">
        <f>G55</f>
        <v>45536</v>
      </c>
      <c r="I55" s="23" t="s">
        <v>39</v>
      </c>
      <c r="J55" s="23" t="s">
        <v>39</v>
      </c>
      <c r="K55" s="83">
        <v>45539</v>
      </c>
      <c r="L55" s="73">
        <f t="shared" si="15"/>
        <v>45540</v>
      </c>
      <c r="M55" s="23" t="s">
        <v>39</v>
      </c>
      <c r="N55" s="23" t="s">
        <v>39</v>
      </c>
      <c r="O55" s="129" t="s">
        <v>147</v>
      </c>
      <c r="P55" s="425" t="s">
        <v>434</v>
      </c>
      <c r="Q55" s="425" t="s">
        <v>435</v>
      </c>
      <c r="R55" s="431" t="s">
        <v>436</v>
      </c>
      <c r="S55" s="23" t="s">
        <v>437</v>
      </c>
    </row>
    <row r="56" hidden="1" spans="1:19">
      <c r="A56" s="72" t="s">
        <v>381</v>
      </c>
      <c r="B56" s="67" t="s">
        <v>149</v>
      </c>
      <c r="C56" s="82">
        <v>45539</v>
      </c>
      <c r="D56" s="399">
        <f>C56+1</f>
        <v>45540</v>
      </c>
      <c r="E56" s="398">
        <f>D56</f>
        <v>45540</v>
      </c>
      <c r="F56" s="399">
        <f>E56+1</f>
        <v>45541</v>
      </c>
      <c r="G56" s="398">
        <f t="shared" si="21"/>
        <v>45543</v>
      </c>
      <c r="H56" s="400">
        <f t="shared" si="20"/>
        <v>45543</v>
      </c>
      <c r="I56" s="191" t="s">
        <v>39</v>
      </c>
      <c r="J56" s="191" t="s">
        <v>39</v>
      </c>
      <c r="K56" s="83">
        <v>45546</v>
      </c>
      <c r="L56" s="419">
        <f t="shared" si="15"/>
        <v>45547</v>
      </c>
      <c r="M56" s="191" t="s">
        <v>39</v>
      </c>
      <c r="N56" s="129" t="s">
        <v>147</v>
      </c>
      <c r="O56" s="85" t="s">
        <v>438</v>
      </c>
      <c r="P56" s="71" t="s">
        <v>439</v>
      </c>
      <c r="Q56" s="71" t="s">
        <v>440</v>
      </c>
      <c r="R56" s="99" t="s">
        <v>441</v>
      </c>
      <c r="S56" s="432" t="s">
        <v>442</v>
      </c>
    </row>
    <row r="57" hidden="1" spans="1:19">
      <c r="A57" s="131" t="s">
        <v>70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41"/>
    </row>
    <row r="58" hidden="1" spans="1:19">
      <c r="A58" s="405" t="s">
        <v>421</v>
      </c>
      <c r="B58" s="406" t="s">
        <v>164</v>
      </c>
      <c r="C58" s="104" t="s">
        <v>443</v>
      </c>
      <c r="D58" s="105"/>
      <c r="E58" s="104" t="s">
        <v>444</v>
      </c>
      <c r="F58" s="105"/>
      <c r="G58" s="398">
        <v>45564</v>
      </c>
      <c r="H58" s="400">
        <f t="shared" ref="H58" si="22">G58</f>
        <v>45564</v>
      </c>
      <c r="I58" s="191" t="s">
        <v>39</v>
      </c>
      <c r="J58" s="191" t="s">
        <v>39</v>
      </c>
      <c r="K58" s="82">
        <v>45567</v>
      </c>
      <c r="L58" s="419">
        <f t="shared" si="15"/>
        <v>45568</v>
      </c>
      <c r="M58" s="191" t="s">
        <v>39</v>
      </c>
      <c r="N58" s="191" t="s">
        <v>39</v>
      </c>
      <c r="O58" s="156" t="s">
        <v>162</v>
      </c>
      <c r="P58" s="71" t="s">
        <v>445</v>
      </c>
      <c r="Q58" s="71" t="s">
        <v>446</v>
      </c>
      <c r="R58" s="431" t="s">
        <v>447</v>
      </c>
      <c r="S58" s="23" t="s">
        <v>448</v>
      </c>
    </row>
    <row r="59" hidden="1" spans="1:19">
      <c r="A59" s="407" t="s">
        <v>449</v>
      </c>
      <c r="B59" s="408"/>
      <c r="C59" s="408"/>
      <c r="D59" s="408"/>
      <c r="E59" s="408"/>
      <c r="F59" s="408"/>
      <c r="G59" s="408"/>
      <c r="H59" s="408"/>
      <c r="I59" s="408"/>
      <c r="J59" s="408"/>
      <c r="K59" s="408"/>
      <c r="L59" s="408"/>
      <c r="M59" s="408"/>
      <c r="N59" s="408"/>
      <c r="O59" s="408"/>
      <c r="P59" s="408"/>
      <c r="Q59" s="408"/>
      <c r="R59" s="408"/>
      <c r="S59" s="433"/>
    </row>
    <row r="60" hidden="1" spans="1:19">
      <c r="A60" s="409" t="s">
        <v>450</v>
      </c>
      <c r="B60" s="410"/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34"/>
    </row>
    <row r="61" hidden="1" spans="1:19">
      <c r="A61" s="131" t="s">
        <v>70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426"/>
      <c r="Q61" s="426"/>
      <c r="R61" s="426"/>
      <c r="S61" s="435"/>
    </row>
    <row r="62" hidden="1" spans="1:19">
      <c r="A62" s="401" t="s">
        <v>381</v>
      </c>
      <c r="B62" s="402" t="s">
        <v>158</v>
      </c>
      <c r="C62" s="211" t="s">
        <v>70</v>
      </c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402" t="s">
        <v>156</v>
      </c>
      <c r="P62" s="163" t="s">
        <v>70</v>
      </c>
      <c r="Q62" s="163"/>
      <c r="R62" s="163"/>
      <c r="S62" s="163"/>
    </row>
    <row r="63" hidden="1" spans="1:19">
      <c r="A63" s="27" t="s">
        <v>421</v>
      </c>
      <c r="B63" s="67" t="s">
        <v>170</v>
      </c>
      <c r="C63" s="104" t="s">
        <v>451</v>
      </c>
      <c r="D63" s="105"/>
      <c r="E63" s="83">
        <v>45589</v>
      </c>
      <c r="F63" s="411">
        <f t="shared" ref="F63:F68" si="23">E63+1</f>
        <v>45590</v>
      </c>
      <c r="G63" s="104" t="s">
        <v>452</v>
      </c>
      <c r="H63" s="105"/>
      <c r="I63" s="220" t="s">
        <v>39</v>
      </c>
      <c r="J63" s="220" t="s">
        <v>39</v>
      </c>
      <c r="K63" s="82">
        <v>45595</v>
      </c>
      <c r="L63" s="422">
        <f t="shared" si="15"/>
        <v>45596</v>
      </c>
      <c r="M63" s="220" t="s">
        <v>39</v>
      </c>
      <c r="N63" s="402" t="s">
        <v>168</v>
      </c>
      <c r="O63" s="188" t="s">
        <v>453</v>
      </c>
      <c r="P63" s="71" t="s">
        <v>454</v>
      </c>
      <c r="Q63" s="71" t="s">
        <v>455</v>
      </c>
      <c r="R63" s="189" t="s">
        <v>456</v>
      </c>
      <c r="S63" s="431" t="s">
        <v>457</v>
      </c>
    </row>
    <row r="64" hidden="1" spans="1:19">
      <c r="A64" s="131" t="s">
        <v>70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41"/>
    </row>
    <row r="65" spans="1:19">
      <c r="A65" s="436" t="s">
        <v>381</v>
      </c>
      <c r="B65" s="437" t="s">
        <v>164</v>
      </c>
      <c r="C65" s="71" t="s">
        <v>458</v>
      </c>
      <c r="D65" s="83">
        <v>45603</v>
      </c>
      <c r="E65" s="83">
        <f>D65</f>
        <v>45603</v>
      </c>
      <c r="F65" s="97">
        <f t="shared" si="23"/>
        <v>45604</v>
      </c>
      <c r="G65" s="121"/>
      <c r="H65" s="73"/>
      <c r="I65" s="23" t="s">
        <v>39</v>
      </c>
      <c r="J65" s="23" t="s">
        <v>39</v>
      </c>
      <c r="K65" s="83">
        <v>45615</v>
      </c>
      <c r="L65" s="73">
        <f t="shared" si="15"/>
        <v>45616</v>
      </c>
      <c r="M65" s="220" t="s">
        <v>39</v>
      </c>
      <c r="N65" s="402" t="s">
        <v>162</v>
      </c>
      <c r="O65" s="188" t="s">
        <v>459</v>
      </c>
      <c r="P65" s="71" t="s">
        <v>460</v>
      </c>
      <c r="Q65" s="71" t="s">
        <v>461</v>
      </c>
      <c r="R65" s="431" t="s">
        <v>462</v>
      </c>
      <c r="S65" s="23" t="s">
        <v>463</v>
      </c>
    </row>
    <row r="66" spans="1:19">
      <c r="A66" s="131" t="s">
        <v>70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426"/>
      <c r="Q66" s="426"/>
      <c r="R66" s="426"/>
      <c r="S66" s="435"/>
    </row>
    <row r="67" spans="1:19">
      <c r="A67" s="131" t="s">
        <v>70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426"/>
      <c r="Q67" s="426"/>
      <c r="R67" s="426"/>
      <c r="S67" s="435"/>
    </row>
    <row r="68" spans="1:19">
      <c r="A68" s="27" t="s">
        <v>421</v>
      </c>
      <c r="B68" s="402" t="s">
        <v>176</v>
      </c>
      <c r="C68" s="104" t="s">
        <v>464</v>
      </c>
      <c r="D68" s="104" t="s">
        <v>465</v>
      </c>
      <c r="E68" s="83">
        <v>45624</v>
      </c>
      <c r="F68" s="97">
        <f t="shared" si="23"/>
        <v>45625</v>
      </c>
      <c r="G68" s="121"/>
      <c r="H68" s="73"/>
      <c r="I68" s="23" t="s">
        <v>39</v>
      </c>
      <c r="J68" s="23" t="s">
        <v>39</v>
      </c>
      <c r="K68" s="83">
        <v>45630</v>
      </c>
      <c r="L68" s="83">
        <v>45631</v>
      </c>
      <c r="M68" s="220" t="s">
        <v>39</v>
      </c>
      <c r="N68" s="402" t="s">
        <v>174</v>
      </c>
      <c r="O68" s="188" t="s">
        <v>466</v>
      </c>
      <c r="P68" s="71" t="s">
        <v>467</v>
      </c>
      <c r="Q68" s="71" t="s">
        <v>468</v>
      </c>
      <c r="R68" s="431" t="s">
        <v>469</v>
      </c>
      <c r="S68" s="23" t="s">
        <v>470</v>
      </c>
    </row>
    <row r="69" spans="1:19">
      <c r="A69" s="131" t="s">
        <v>70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426"/>
      <c r="Q69" s="426"/>
      <c r="R69" s="426"/>
      <c r="S69" s="435"/>
    </row>
    <row r="70" spans="1:19">
      <c r="A70" s="401" t="s">
        <v>381</v>
      </c>
      <c r="B70" s="402" t="s">
        <v>170</v>
      </c>
      <c r="C70" s="104" t="s">
        <v>471</v>
      </c>
      <c r="D70" s="105"/>
      <c r="E70" s="104" t="s">
        <v>472</v>
      </c>
      <c r="F70" s="105"/>
      <c r="G70" s="83">
        <v>45641</v>
      </c>
      <c r="H70" s="73">
        <f t="shared" ref="H70:H77" si="24">G70</f>
        <v>45641</v>
      </c>
      <c r="I70" s="23" t="s">
        <v>39</v>
      </c>
      <c r="J70" s="23" t="s">
        <v>39</v>
      </c>
      <c r="K70" s="83">
        <v>45644</v>
      </c>
      <c r="L70" s="73">
        <f t="shared" si="15"/>
        <v>45645</v>
      </c>
      <c r="M70" s="220" t="s">
        <v>39</v>
      </c>
      <c r="N70" s="220" t="s">
        <v>39</v>
      </c>
      <c r="O70" s="402" t="s">
        <v>168</v>
      </c>
      <c r="P70" s="71" t="s">
        <v>473</v>
      </c>
      <c r="Q70" s="71" t="s">
        <v>474</v>
      </c>
      <c r="R70" s="431" t="s">
        <v>475</v>
      </c>
      <c r="S70" s="23" t="s">
        <v>476</v>
      </c>
    </row>
    <row r="71" spans="1:19">
      <c r="A71" s="25" t="s">
        <v>361</v>
      </c>
      <c r="B71" s="402" t="s">
        <v>196</v>
      </c>
      <c r="C71" s="104" t="s">
        <v>477</v>
      </c>
      <c r="D71" s="105"/>
      <c r="E71" s="104" t="s">
        <v>478</v>
      </c>
      <c r="F71" s="105"/>
      <c r="G71" s="83">
        <v>45648</v>
      </c>
      <c r="H71" s="73">
        <f t="shared" si="24"/>
        <v>45648</v>
      </c>
      <c r="I71" s="23" t="s">
        <v>39</v>
      </c>
      <c r="J71" s="23" t="s">
        <v>39</v>
      </c>
      <c r="K71" s="83">
        <v>45651</v>
      </c>
      <c r="L71" s="73">
        <f t="shared" si="15"/>
        <v>45652</v>
      </c>
      <c r="M71" s="220" t="s">
        <v>39</v>
      </c>
      <c r="N71" s="220" t="s">
        <v>39</v>
      </c>
      <c r="O71" s="402" t="s">
        <v>194</v>
      </c>
      <c r="P71" s="71" t="s">
        <v>479</v>
      </c>
      <c r="Q71" s="99" t="s">
        <v>480</v>
      </c>
      <c r="R71" s="83">
        <v>45658</v>
      </c>
      <c r="S71" s="73">
        <f>R71+1</f>
        <v>45659</v>
      </c>
    </row>
    <row r="72" spans="1:19">
      <c r="A72" s="27" t="s">
        <v>421</v>
      </c>
      <c r="B72" s="402" t="s">
        <v>182</v>
      </c>
      <c r="C72" s="104" t="s">
        <v>481</v>
      </c>
      <c r="D72" s="105"/>
      <c r="E72" s="104" t="s">
        <v>482</v>
      </c>
      <c r="F72" s="105"/>
      <c r="G72" s="83">
        <v>45655</v>
      </c>
      <c r="H72" s="73">
        <f t="shared" si="24"/>
        <v>45655</v>
      </c>
      <c r="I72" s="23" t="s">
        <v>39</v>
      </c>
      <c r="J72" s="23" t="s">
        <v>39</v>
      </c>
      <c r="K72" s="83">
        <v>45658</v>
      </c>
      <c r="L72" s="73">
        <f t="shared" si="15"/>
        <v>45659</v>
      </c>
      <c r="M72" s="220" t="s">
        <v>39</v>
      </c>
      <c r="N72" s="220" t="s">
        <v>39</v>
      </c>
      <c r="O72" s="402" t="s">
        <v>180</v>
      </c>
      <c r="P72" s="71" t="s">
        <v>483</v>
      </c>
      <c r="Q72" s="71" t="s">
        <v>484</v>
      </c>
      <c r="R72" s="431" t="s">
        <v>485</v>
      </c>
      <c r="S72" s="23" t="s">
        <v>486</v>
      </c>
    </row>
    <row r="73" spans="1:19">
      <c r="A73" s="27"/>
      <c r="B73" s="67"/>
      <c r="C73" s="51">
        <v>45658</v>
      </c>
      <c r="D73" s="121">
        <f>C73+1</f>
        <v>45659</v>
      </c>
      <c r="E73" s="121">
        <f>D73</f>
        <v>45659</v>
      </c>
      <c r="F73" s="121">
        <f>E73+1</f>
        <v>45660</v>
      </c>
      <c r="G73" s="51">
        <f>F73+2</f>
        <v>45662</v>
      </c>
      <c r="H73" s="73">
        <f t="shared" si="24"/>
        <v>45662</v>
      </c>
      <c r="I73" s="23" t="s">
        <v>39</v>
      </c>
      <c r="J73" s="23" t="s">
        <v>39</v>
      </c>
      <c r="K73" s="51">
        <v>45665</v>
      </c>
      <c r="L73" s="73">
        <f t="shared" si="15"/>
        <v>45666</v>
      </c>
      <c r="M73" s="220" t="s">
        <v>39</v>
      </c>
      <c r="N73" s="220" t="s">
        <v>39</v>
      </c>
      <c r="O73" s="67"/>
      <c r="P73" s="83"/>
      <c r="Q73" s="83"/>
      <c r="R73" s="450"/>
      <c r="S73" s="163"/>
    </row>
    <row r="74" spans="1:19">
      <c r="A74" s="27"/>
      <c r="B74" s="67"/>
      <c r="C74" s="51">
        <v>45665</v>
      </c>
      <c r="D74" s="121">
        <f>C74+1</f>
        <v>45666</v>
      </c>
      <c r="E74" s="121">
        <f>D74</f>
        <v>45666</v>
      </c>
      <c r="F74" s="121">
        <f>E74+1</f>
        <v>45667</v>
      </c>
      <c r="G74" s="51">
        <f>F74+2</f>
        <v>45669</v>
      </c>
      <c r="H74" s="73">
        <f t="shared" si="24"/>
        <v>45669</v>
      </c>
      <c r="I74" s="23" t="s">
        <v>39</v>
      </c>
      <c r="J74" s="23" t="s">
        <v>39</v>
      </c>
      <c r="K74" s="51">
        <v>45672</v>
      </c>
      <c r="L74" s="73">
        <f t="shared" si="15"/>
        <v>45673</v>
      </c>
      <c r="M74" s="220" t="s">
        <v>39</v>
      </c>
      <c r="N74" s="220" t="s">
        <v>39</v>
      </c>
      <c r="O74" s="67"/>
      <c r="P74" s="83"/>
      <c r="Q74" s="83"/>
      <c r="R74" s="450"/>
      <c r="S74" s="163"/>
    </row>
    <row r="75" spans="1:19">
      <c r="A75" s="27"/>
      <c r="B75" s="67"/>
      <c r="C75" s="51">
        <v>45672</v>
      </c>
      <c r="D75" s="121">
        <f>C75+1</f>
        <v>45673</v>
      </c>
      <c r="E75" s="121">
        <f>D75</f>
        <v>45673</v>
      </c>
      <c r="F75" s="121">
        <f>E75+1</f>
        <v>45674</v>
      </c>
      <c r="G75" s="51">
        <f>F75+2</f>
        <v>45676</v>
      </c>
      <c r="H75" s="73">
        <f t="shared" si="24"/>
        <v>45676</v>
      </c>
      <c r="I75" s="23" t="s">
        <v>39</v>
      </c>
      <c r="J75" s="23" t="s">
        <v>39</v>
      </c>
      <c r="K75" s="51">
        <v>45679</v>
      </c>
      <c r="L75" s="73">
        <f t="shared" si="15"/>
        <v>45680</v>
      </c>
      <c r="M75" s="220" t="s">
        <v>39</v>
      </c>
      <c r="N75" s="220" t="s">
        <v>39</v>
      </c>
      <c r="O75" s="67"/>
      <c r="P75" s="83"/>
      <c r="Q75" s="83"/>
      <c r="R75" s="450"/>
      <c r="S75" s="163"/>
    </row>
    <row r="76" spans="1:19">
      <c r="A76" s="27"/>
      <c r="B76" s="67"/>
      <c r="C76" s="51">
        <v>45679</v>
      </c>
      <c r="D76" s="121">
        <f>C76+1</f>
        <v>45680</v>
      </c>
      <c r="E76" s="121">
        <f>D76</f>
        <v>45680</v>
      </c>
      <c r="F76" s="121">
        <f>E76+1</f>
        <v>45681</v>
      </c>
      <c r="G76" s="51">
        <f>F76+2</f>
        <v>45683</v>
      </c>
      <c r="H76" s="73">
        <f t="shared" si="24"/>
        <v>45683</v>
      </c>
      <c r="I76" s="23" t="s">
        <v>39</v>
      </c>
      <c r="J76" s="23" t="s">
        <v>39</v>
      </c>
      <c r="K76" s="51">
        <v>45686</v>
      </c>
      <c r="L76" s="73">
        <f t="shared" si="15"/>
        <v>45687</v>
      </c>
      <c r="M76" s="23" t="s">
        <v>39</v>
      </c>
      <c r="N76" s="23" t="s">
        <v>39</v>
      </c>
      <c r="O76" s="67"/>
      <c r="P76" s="83"/>
      <c r="Q76" s="83"/>
      <c r="R76" s="450"/>
      <c r="S76" s="163"/>
    </row>
    <row r="77" spans="1:19">
      <c r="A77" s="27"/>
      <c r="B77" s="67"/>
      <c r="C77" s="51">
        <v>45686</v>
      </c>
      <c r="D77" s="121">
        <f>C77+1</f>
        <v>45687</v>
      </c>
      <c r="E77" s="121">
        <f>D77</f>
        <v>45687</v>
      </c>
      <c r="F77" s="121">
        <f>E77+1</f>
        <v>45688</v>
      </c>
      <c r="G77" s="51">
        <f>F77+2</f>
        <v>45690</v>
      </c>
      <c r="H77" s="73">
        <f t="shared" si="24"/>
        <v>45690</v>
      </c>
      <c r="I77" s="23" t="s">
        <v>39</v>
      </c>
      <c r="J77" s="23" t="s">
        <v>39</v>
      </c>
      <c r="K77" s="51">
        <v>45693</v>
      </c>
      <c r="L77" s="73">
        <f t="shared" si="15"/>
        <v>45694</v>
      </c>
      <c r="M77" s="23" t="s">
        <v>39</v>
      </c>
      <c r="N77" s="23" t="s">
        <v>39</v>
      </c>
      <c r="O77" s="67"/>
      <c r="P77" s="83"/>
      <c r="Q77" s="83"/>
      <c r="R77" s="450"/>
      <c r="S77" s="163"/>
    </row>
    <row r="78" spans="1:17">
      <c r="A78" s="383"/>
      <c r="B78" s="237"/>
      <c r="C78" s="324"/>
      <c r="D78" s="324"/>
      <c r="E78" s="255"/>
      <c r="F78" s="324"/>
      <c r="G78" s="255"/>
      <c r="H78" s="324"/>
      <c r="I78" s="324"/>
      <c r="J78" s="324"/>
      <c r="K78" s="237"/>
      <c r="L78" s="324"/>
      <c r="M78" s="324"/>
      <c r="N78" s="324"/>
      <c r="O78" s="324"/>
      <c r="P78" s="255"/>
      <c r="Q78" s="324"/>
    </row>
    <row r="79" spans="1:17">
      <c r="A79" s="46" t="s">
        <v>487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</row>
    <row r="80" spans="1:17">
      <c r="A80" s="438" t="s">
        <v>4</v>
      </c>
      <c r="B80" s="438" t="s">
        <v>5</v>
      </c>
      <c r="C80" s="439" t="s">
        <v>488</v>
      </c>
      <c r="D80" s="440"/>
      <c r="E80" s="439" t="s">
        <v>489</v>
      </c>
      <c r="F80" s="440"/>
      <c r="G80" s="439" t="s">
        <v>490</v>
      </c>
      <c r="H80" s="440"/>
      <c r="I80" s="64" t="s">
        <v>491</v>
      </c>
      <c r="J80" s="65"/>
      <c r="K80" s="102" t="s">
        <v>335</v>
      </c>
      <c r="L80" s="102"/>
      <c r="M80" s="438" t="s">
        <v>5</v>
      </c>
      <c r="N80" s="439" t="s">
        <v>488</v>
      </c>
      <c r="O80" s="440"/>
      <c r="P80" s="439" t="s">
        <v>489</v>
      </c>
      <c r="Q80" s="440"/>
    </row>
    <row r="81" spans="1:17">
      <c r="A81" s="441" t="s">
        <v>13</v>
      </c>
      <c r="B81" s="441" t="s">
        <v>14</v>
      </c>
      <c r="C81" s="442" t="s">
        <v>16</v>
      </c>
      <c r="D81" s="443"/>
      <c r="E81" s="442" t="s">
        <v>293</v>
      </c>
      <c r="F81" s="443"/>
      <c r="G81" s="442" t="s">
        <v>295</v>
      </c>
      <c r="H81" s="443"/>
      <c r="I81" s="442" t="s">
        <v>296</v>
      </c>
      <c r="J81" s="443"/>
      <c r="K81" s="103" t="s">
        <v>336</v>
      </c>
      <c r="L81" s="103"/>
      <c r="M81" s="441" t="s">
        <v>14</v>
      </c>
      <c r="N81" s="442" t="s">
        <v>16</v>
      </c>
      <c r="O81" s="443"/>
      <c r="P81" s="442" t="s">
        <v>293</v>
      </c>
      <c r="Q81" s="443"/>
    </row>
    <row r="82" spans="1:19">
      <c r="A82" s="245"/>
      <c r="B82" s="365"/>
      <c r="C82" s="442" t="s">
        <v>22</v>
      </c>
      <c r="D82" s="443"/>
      <c r="E82" s="442" t="s">
        <v>22</v>
      </c>
      <c r="F82" s="443"/>
      <c r="G82" s="442" t="s">
        <v>22</v>
      </c>
      <c r="H82" s="443"/>
      <c r="I82" s="442" t="s">
        <v>22</v>
      </c>
      <c r="J82" s="443"/>
      <c r="K82" s="9" t="s">
        <v>22</v>
      </c>
      <c r="L82" s="9"/>
      <c r="M82" s="365"/>
      <c r="N82" s="442" t="s">
        <v>22</v>
      </c>
      <c r="O82" s="443"/>
      <c r="P82" s="442" t="s">
        <v>22</v>
      </c>
      <c r="Q82" s="443"/>
      <c r="S82" t="s">
        <v>249</v>
      </c>
    </row>
    <row r="83" ht="25.5" spans="1:17">
      <c r="A83" s="245"/>
      <c r="B83" s="365"/>
      <c r="C83" s="366" t="s">
        <v>492</v>
      </c>
      <c r="D83" s="366" t="s">
        <v>493</v>
      </c>
      <c r="E83" s="366" t="s">
        <v>494</v>
      </c>
      <c r="F83" s="366" t="s">
        <v>495</v>
      </c>
      <c r="G83" s="366" t="s">
        <v>496</v>
      </c>
      <c r="H83" s="366" t="s">
        <v>304</v>
      </c>
      <c r="I83" s="366" t="s">
        <v>497</v>
      </c>
      <c r="J83" s="366" t="s">
        <v>498</v>
      </c>
      <c r="K83" s="447" t="s">
        <v>499</v>
      </c>
      <c r="L83" s="447" t="s">
        <v>500</v>
      </c>
      <c r="M83" s="365"/>
      <c r="N83" s="366" t="s">
        <v>501</v>
      </c>
      <c r="O83" s="366" t="s">
        <v>493</v>
      </c>
      <c r="P83" s="366" t="s">
        <v>502</v>
      </c>
      <c r="Q83" s="366" t="s">
        <v>495</v>
      </c>
    </row>
    <row r="84" hidden="1" spans="1:17">
      <c r="A84" s="129" t="s">
        <v>357</v>
      </c>
      <c r="B84" s="129" t="s">
        <v>503</v>
      </c>
      <c r="C84" s="23" t="s">
        <v>328</v>
      </c>
      <c r="D84" s="73">
        <v>45261</v>
      </c>
      <c r="E84" s="73">
        <f t="shared" ref="E84:E88" si="25">D84+1</f>
        <v>45262</v>
      </c>
      <c r="F84" s="73">
        <f t="shared" ref="F84:F88" si="26">E84+1</f>
        <v>45263</v>
      </c>
      <c r="G84" s="83">
        <f t="shared" ref="G84:G88" si="27">F84+3</f>
        <v>45266</v>
      </c>
      <c r="H84" s="73">
        <f t="shared" ref="H84:H86" si="28">G84</f>
        <v>45266</v>
      </c>
      <c r="I84" s="73">
        <f>H84+2</f>
        <v>45268</v>
      </c>
      <c r="J84" s="73">
        <f t="shared" ref="J84:J88" si="29">I84+1</f>
        <v>45269</v>
      </c>
      <c r="K84" s="73">
        <f t="shared" ref="K84:K88" si="30">J84+1</f>
        <v>45270</v>
      </c>
      <c r="L84" s="73">
        <f t="shared" ref="L84:L88" si="31">K84</f>
        <v>45270</v>
      </c>
      <c r="M84" s="129" t="s">
        <v>504</v>
      </c>
      <c r="N84" s="73">
        <v>45274</v>
      </c>
      <c r="O84" s="73">
        <f>N84+1</f>
        <v>45275</v>
      </c>
      <c r="P84" s="73">
        <f t="shared" ref="P84:P88" si="32">O84+1</f>
        <v>45276</v>
      </c>
      <c r="Q84" s="73">
        <f t="shared" ref="Q84:Q86" si="33">P84+1</f>
        <v>45277</v>
      </c>
    </row>
    <row r="85" hidden="1" spans="1:17">
      <c r="A85" s="129" t="s">
        <v>311</v>
      </c>
      <c r="B85" s="129" t="s">
        <v>312</v>
      </c>
      <c r="C85" s="211" t="s">
        <v>505</v>
      </c>
      <c r="D85" s="73">
        <v>45268</v>
      </c>
      <c r="E85" s="73">
        <f t="shared" si="25"/>
        <v>45269</v>
      </c>
      <c r="F85" s="73">
        <f t="shared" si="26"/>
        <v>45270</v>
      </c>
      <c r="G85" s="83">
        <f t="shared" si="27"/>
        <v>45273</v>
      </c>
      <c r="H85" s="73">
        <f t="shared" si="28"/>
        <v>45273</v>
      </c>
      <c r="I85" s="21" t="s">
        <v>314</v>
      </c>
      <c r="J85" s="44"/>
      <c r="K85" s="21" t="s">
        <v>506</v>
      </c>
      <c r="L85" s="44"/>
      <c r="M85" s="129" t="s">
        <v>315</v>
      </c>
      <c r="N85" s="444" t="s">
        <v>507</v>
      </c>
      <c r="O85" s="73">
        <v>45282</v>
      </c>
      <c r="P85" s="73">
        <f t="shared" si="32"/>
        <v>45283</v>
      </c>
      <c r="Q85" s="73">
        <f t="shared" si="33"/>
        <v>45284</v>
      </c>
    </row>
    <row r="86" hidden="1" spans="1:17">
      <c r="A86" s="129" t="s">
        <v>357</v>
      </c>
      <c r="B86" s="129" t="s">
        <v>508</v>
      </c>
      <c r="C86" s="73">
        <v>45274</v>
      </c>
      <c r="D86" s="73">
        <f t="shared" ref="D86" si="34">C86+1</f>
        <v>45275</v>
      </c>
      <c r="E86" s="73">
        <f t="shared" si="25"/>
        <v>45276</v>
      </c>
      <c r="F86" s="73">
        <f t="shared" si="26"/>
        <v>45277</v>
      </c>
      <c r="G86" s="83">
        <f t="shared" si="27"/>
        <v>45280</v>
      </c>
      <c r="H86" s="73">
        <f t="shared" si="28"/>
        <v>45280</v>
      </c>
      <c r="I86" s="21" t="s">
        <v>509</v>
      </c>
      <c r="J86" s="44"/>
      <c r="K86" s="21" t="s">
        <v>510</v>
      </c>
      <c r="L86" s="44"/>
      <c r="M86" s="129" t="s">
        <v>511</v>
      </c>
      <c r="N86" s="73">
        <v>45288</v>
      </c>
      <c r="O86" s="73">
        <f t="shared" ref="O86:O88" si="35">N86+1</f>
        <v>45289</v>
      </c>
      <c r="P86" s="73">
        <f t="shared" si="32"/>
        <v>45290</v>
      </c>
      <c r="Q86" s="73">
        <f t="shared" si="33"/>
        <v>45291</v>
      </c>
    </row>
    <row r="87" hidden="1" spans="1:17">
      <c r="A87" s="129" t="s">
        <v>311</v>
      </c>
      <c r="B87" s="129" t="s">
        <v>503</v>
      </c>
      <c r="C87" s="444" t="s">
        <v>507</v>
      </c>
      <c r="D87" s="73">
        <v>45282</v>
      </c>
      <c r="E87" s="73">
        <f t="shared" si="25"/>
        <v>45283</v>
      </c>
      <c r="F87" s="73">
        <f t="shared" si="26"/>
        <v>45284</v>
      </c>
      <c r="G87" s="83">
        <f t="shared" si="27"/>
        <v>45287</v>
      </c>
      <c r="H87" s="211" t="s">
        <v>512</v>
      </c>
      <c r="I87" s="73">
        <v>45289</v>
      </c>
      <c r="J87" s="73">
        <f t="shared" si="29"/>
        <v>45290</v>
      </c>
      <c r="K87" s="73">
        <f t="shared" si="30"/>
        <v>45291</v>
      </c>
      <c r="L87" s="73">
        <f t="shared" si="31"/>
        <v>45291</v>
      </c>
      <c r="M87" s="129" t="s">
        <v>504</v>
      </c>
      <c r="N87" s="73">
        <v>45302</v>
      </c>
      <c r="O87" s="73">
        <f t="shared" si="35"/>
        <v>45303</v>
      </c>
      <c r="P87" s="73">
        <f t="shared" si="32"/>
        <v>45304</v>
      </c>
      <c r="Q87" s="211" t="s">
        <v>277</v>
      </c>
    </row>
    <row r="88" hidden="1" spans="1:17">
      <c r="A88" s="129" t="s">
        <v>357</v>
      </c>
      <c r="B88" s="129" t="s">
        <v>513</v>
      </c>
      <c r="C88" s="73">
        <v>45288</v>
      </c>
      <c r="D88" s="73">
        <f t="shared" ref="D88:D90" si="36">C88+1</f>
        <v>45289</v>
      </c>
      <c r="E88" s="73">
        <f t="shared" si="25"/>
        <v>45290</v>
      </c>
      <c r="F88" s="73">
        <f t="shared" si="26"/>
        <v>45291</v>
      </c>
      <c r="G88" s="83">
        <f t="shared" si="27"/>
        <v>45294</v>
      </c>
      <c r="H88" s="73">
        <f t="shared" ref="H88:H90" si="37">G88</f>
        <v>45294</v>
      </c>
      <c r="I88" s="73">
        <f>H88+2</f>
        <v>45296</v>
      </c>
      <c r="J88" s="73">
        <f t="shared" si="29"/>
        <v>45297</v>
      </c>
      <c r="K88" s="73">
        <f t="shared" si="30"/>
        <v>45298</v>
      </c>
      <c r="L88" s="73">
        <f t="shared" si="31"/>
        <v>45298</v>
      </c>
      <c r="M88" s="129" t="s">
        <v>514</v>
      </c>
      <c r="N88" s="73">
        <v>45309</v>
      </c>
      <c r="O88" s="73">
        <f t="shared" si="35"/>
        <v>45310</v>
      </c>
      <c r="P88" s="73">
        <f t="shared" si="32"/>
        <v>45311</v>
      </c>
      <c r="Q88" s="112" t="s">
        <v>515</v>
      </c>
    </row>
    <row r="89" hidden="1" spans="1:17">
      <c r="A89" s="153" t="s">
        <v>516</v>
      </c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75"/>
    </row>
    <row r="90" hidden="1" spans="1:17">
      <c r="A90" s="156" t="s">
        <v>358</v>
      </c>
      <c r="B90" s="129" t="s">
        <v>56</v>
      </c>
      <c r="C90" s="73">
        <v>45302</v>
      </c>
      <c r="D90" s="73">
        <f t="shared" si="36"/>
        <v>45303</v>
      </c>
      <c r="E90" s="73">
        <f>D90+1</f>
        <v>45304</v>
      </c>
      <c r="F90" s="73">
        <f>E90+1</f>
        <v>45305</v>
      </c>
      <c r="G90" s="83">
        <f>F90+3</f>
        <v>45308</v>
      </c>
      <c r="H90" s="73">
        <f t="shared" si="37"/>
        <v>45308</v>
      </c>
      <c r="I90" s="21" t="s">
        <v>517</v>
      </c>
      <c r="J90" s="44"/>
      <c r="K90" s="21" t="s">
        <v>518</v>
      </c>
      <c r="L90" s="44"/>
      <c r="M90" s="129" t="s">
        <v>54</v>
      </c>
      <c r="N90" s="73">
        <v>45316</v>
      </c>
      <c r="O90" s="73">
        <v>45317</v>
      </c>
      <c r="P90" s="73">
        <f t="shared" ref="P90:Q90" si="38">O90+1</f>
        <v>45318</v>
      </c>
      <c r="Q90" s="73">
        <f t="shared" si="38"/>
        <v>45319</v>
      </c>
    </row>
    <row r="91" hidden="1" spans="1:17">
      <c r="A91" s="156" t="s">
        <v>352</v>
      </c>
      <c r="B91" s="156" t="s">
        <v>58</v>
      </c>
      <c r="C91" s="20">
        <v>45314</v>
      </c>
      <c r="D91" s="20">
        <f>C91</f>
        <v>45314</v>
      </c>
      <c r="E91" s="20">
        <f>D91+1</f>
        <v>45315</v>
      </c>
      <c r="F91" s="20">
        <f>E91</f>
        <v>45315</v>
      </c>
      <c r="G91" s="71" t="s">
        <v>519</v>
      </c>
      <c r="H91" s="73">
        <v>45317</v>
      </c>
      <c r="I91" s="21" t="s">
        <v>520</v>
      </c>
      <c r="J91" s="44"/>
      <c r="K91" s="21" t="s">
        <v>521</v>
      </c>
      <c r="L91" s="44"/>
      <c r="M91" s="156" t="s">
        <v>57</v>
      </c>
      <c r="N91" s="197" t="s">
        <v>522</v>
      </c>
      <c r="O91" s="198"/>
      <c r="P91" s="71" t="s">
        <v>523</v>
      </c>
      <c r="Q91" s="71" t="s">
        <v>353</v>
      </c>
    </row>
    <row r="92" hidden="1" spans="1:17">
      <c r="A92" s="129" t="s">
        <v>358</v>
      </c>
      <c r="B92" s="129" t="s">
        <v>58</v>
      </c>
      <c r="C92" s="73">
        <v>45316</v>
      </c>
      <c r="D92" s="73">
        <v>45317</v>
      </c>
      <c r="E92" s="73">
        <f>D92+1</f>
        <v>45318</v>
      </c>
      <c r="F92" s="73">
        <f>E92+1</f>
        <v>45319</v>
      </c>
      <c r="G92" s="71" t="s">
        <v>524</v>
      </c>
      <c r="H92" s="73">
        <v>45335</v>
      </c>
      <c r="I92" s="73">
        <v>45336</v>
      </c>
      <c r="J92" s="73">
        <v>45337</v>
      </c>
      <c r="K92" s="73">
        <v>45338</v>
      </c>
      <c r="L92" s="73">
        <v>45338</v>
      </c>
      <c r="M92" s="156" t="s">
        <v>57</v>
      </c>
      <c r="N92" s="71" t="s">
        <v>525</v>
      </c>
      <c r="O92" s="71">
        <v>45345</v>
      </c>
      <c r="P92" s="71">
        <f t="shared" ref="P92:P109" si="39">O92+1</f>
        <v>45346</v>
      </c>
      <c r="Q92" s="71">
        <f t="shared" ref="Q92:Q108" si="40">P92+1</f>
        <v>45347</v>
      </c>
    </row>
    <row r="93" hidden="1" spans="1:17">
      <c r="A93" s="67" t="s">
        <v>352</v>
      </c>
      <c r="B93" s="67" t="s">
        <v>60</v>
      </c>
      <c r="C93" s="312" t="s">
        <v>522</v>
      </c>
      <c r="D93" s="317"/>
      <c r="E93" s="73" t="s">
        <v>523</v>
      </c>
      <c r="F93" s="73" t="s">
        <v>353</v>
      </c>
      <c r="G93" s="83">
        <v>45336</v>
      </c>
      <c r="H93" s="73">
        <v>45337</v>
      </c>
      <c r="I93" s="21" t="s">
        <v>354</v>
      </c>
      <c r="J93" s="44"/>
      <c r="K93" s="21" t="s">
        <v>355</v>
      </c>
      <c r="L93" s="44"/>
      <c r="M93" s="156" t="s">
        <v>59</v>
      </c>
      <c r="N93" s="71" t="s">
        <v>526</v>
      </c>
      <c r="O93" s="71">
        <v>45352</v>
      </c>
      <c r="P93" s="71">
        <f t="shared" si="39"/>
        <v>45353</v>
      </c>
      <c r="Q93" s="71">
        <f t="shared" si="40"/>
        <v>45354</v>
      </c>
    </row>
    <row r="94" hidden="1" spans="1:17">
      <c r="A94" s="129" t="s">
        <v>358</v>
      </c>
      <c r="B94" s="129" t="s">
        <v>60</v>
      </c>
      <c r="C94" s="445" t="s">
        <v>70</v>
      </c>
      <c r="D94" s="446"/>
      <c r="E94" s="446"/>
      <c r="F94" s="446"/>
      <c r="G94" s="446"/>
      <c r="H94" s="446"/>
      <c r="I94" s="446"/>
      <c r="J94" s="446"/>
      <c r="K94" s="446"/>
      <c r="L94" s="448"/>
      <c r="M94" s="129" t="s">
        <v>59</v>
      </c>
      <c r="N94" s="416" t="s">
        <v>70</v>
      </c>
      <c r="O94" s="210"/>
      <c r="P94" s="210"/>
      <c r="Q94" s="417"/>
    </row>
    <row r="95" hidden="1" spans="1:17">
      <c r="A95" s="67" t="s">
        <v>352</v>
      </c>
      <c r="B95" s="67" t="s">
        <v>62</v>
      </c>
      <c r="C95" s="445" t="s">
        <v>70</v>
      </c>
      <c r="D95" s="446"/>
      <c r="E95" s="446"/>
      <c r="F95" s="446"/>
      <c r="G95" s="446"/>
      <c r="H95" s="446"/>
      <c r="I95" s="446"/>
      <c r="J95" s="446"/>
      <c r="K95" s="446"/>
      <c r="L95" s="448"/>
      <c r="M95" s="129" t="s">
        <v>61</v>
      </c>
      <c r="N95" s="416" t="s">
        <v>70</v>
      </c>
      <c r="O95" s="210"/>
      <c r="P95" s="210"/>
      <c r="Q95" s="417"/>
    </row>
    <row r="96" hidden="1" spans="1:17">
      <c r="A96" s="129" t="s">
        <v>358</v>
      </c>
      <c r="B96" s="129" t="s">
        <v>62</v>
      </c>
      <c r="C96" s="71" t="s">
        <v>525</v>
      </c>
      <c r="D96" s="73">
        <v>45345</v>
      </c>
      <c r="E96" s="73">
        <v>45347</v>
      </c>
      <c r="F96" s="71" t="s">
        <v>527</v>
      </c>
      <c r="G96" s="23" t="s">
        <v>528</v>
      </c>
      <c r="H96" s="73">
        <v>45351</v>
      </c>
      <c r="I96" s="83">
        <v>45352</v>
      </c>
      <c r="J96" s="73">
        <f t="shared" ref="J96:K98" si="41">I96+1</f>
        <v>45353</v>
      </c>
      <c r="K96" s="73">
        <f t="shared" si="41"/>
        <v>45354</v>
      </c>
      <c r="L96" s="73">
        <f>K96</f>
        <v>45354</v>
      </c>
      <c r="M96" s="129" t="s">
        <v>61</v>
      </c>
      <c r="N96" s="20">
        <v>45358</v>
      </c>
      <c r="O96" s="20">
        <v>45359</v>
      </c>
      <c r="P96" s="73">
        <f t="shared" si="39"/>
        <v>45360</v>
      </c>
      <c r="Q96" s="73">
        <f t="shared" si="40"/>
        <v>45361</v>
      </c>
    </row>
    <row r="97" hidden="1" spans="1:17">
      <c r="A97" s="67" t="s">
        <v>352</v>
      </c>
      <c r="B97" s="67" t="s">
        <v>65</v>
      </c>
      <c r="C97" s="71" t="s">
        <v>529</v>
      </c>
      <c r="D97" s="83">
        <v>45350</v>
      </c>
      <c r="E97" s="83">
        <v>45352</v>
      </c>
      <c r="F97" s="73">
        <f t="shared" ref="F97:F111" si="42">E97+1</f>
        <v>45353</v>
      </c>
      <c r="G97" s="71" t="s">
        <v>530</v>
      </c>
      <c r="H97" s="83">
        <v>45356</v>
      </c>
      <c r="I97" s="73">
        <f>H97+3</f>
        <v>45359</v>
      </c>
      <c r="J97" s="73">
        <f t="shared" si="41"/>
        <v>45360</v>
      </c>
      <c r="K97" s="73">
        <f t="shared" si="41"/>
        <v>45361</v>
      </c>
      <c r="L97" s="73">
        <f>K97</f>
        <v>45361</v>
      </c>
      <c r="M97" s="129" t="s">
        <v>63</v>
      </c>
      <c r="N97" s="112" t="s">
        <v>531</v>
      </c>
      <c r="O97" s="20">
        <v>45366</v>
      </c>
      <c r="P97" s="73">
        <f t="shared" si="39"/>
        <v>45367</v>
      </c>
      <c r="Q97" s="71" t="s">
        <v>532</v>
      </c>
    </row>
    <row r="98" hidden="1" spans="1:17">
      <c r="A98" s="129" t="s">
        <v>358</v>
      </c>
      <c r="B98" s="129" t="s">
        <v>65</v>
      </c>
      <c r="C98" s="83">
        <v>45358</v>
      </c>
      <c r="D98" s="83">
        <v>45359</v>
      </c>
      <c r="E98" s="73">
        <f t="shared" ref="E98:E111" si="43">D98+1</f>
        <v>45360</v>
      </c>
      <c r="F98" s="73">
        <f t="shared" si="42"/>
        <v>45361</v>
      </c>
      <c r="G98" s="23" t="s">
        <v>39</v>
      </c>
      <c r="H98" s="23" t="s">
        <v>39</v>
      </c>
      <c r="I98" s="83">
        <v>45366</v>
      </c>
      <c r="J98" s="73">
        <f t="shared" si="41"/>
        <v>45367</v>
      </c>
      <c r="K98" s="73">
        <f t="shared" si="41"/>
        <v>45368</v>
      </c>
      <c r="L98" s="73">
        <f>K98</f>
        <v>45368</v>
      </c>
      <c r="M98" s="129" t="s">
        <v>63</v>
      </c>
      <c r="N98" s="20">
        <v>45372</v>
      </c>
      <c r="O98" s="20">
        <f t="shared" ref="O98:O109" si="44">N98+1</f>
        <v>45373</v>
      </c>
      <c r="P98" s="73">
        <f t="shared" si="39"/>
        <v>45374</v>
      </c>
      <c r="Q98" s="73">
        <f>P98+1</f>
        <v>45375</v>
      </c>
    </row>
    <row r="99" hidden="1" spans="1:17">
      <c r="A99" s="67" t="s">
        <v>352</v>
      </c>
      <c r="B99" s="129" t="s">
        <v>68</v>
      </c>
      <c r="C99" s="112" t="s">
        <v>531</v>
      </c>
      <c r="D99" s="83">
        <v>45366</v>
      </c>
      <c r="E99" s="73">
        <f t="shared" si="43"/>
        <v>45367</v>
      </c>
      <c r="F99" s="73">
        <f t="shared" si="42"/>
        <v>45368</v>
      </c>
      <c r="G99" s="71" t="s">
        <v>532</v>
      </c>
      <c r="H99" s="23" t="s">
        <v>39</v>
      </c>
      <c r="I99" s="21" t="s">
        <v>369</v>
      </c>
      <c r="J99" s="44"/>
      <c r="K99" s="21" t="s">
        <v>370</v>
      </c>
      <c r="L99" s="44"/>
      <c r="M99" s="129" t="s">
        <v>66</v>
      </c>
      <c r="N99" s="83">
        <v>45379</v>
      </c>
      <c r="O99" s="83">
        <v>45380</v>
      </c>
      <c r="P99" s="73">
        <f t="shared" si="39"/>
        <v>45381</v>
      </c>
      <c r="Q99" s="73">
        <f t="shared" si="40"/>
        <v>45382</v>
      </c>
    </row>
    <row r="100" hidden="1" spans="1:17">
      <c r="A100" s="129" t="s">
        <v>358</v>
      </c>
      <c r="B100" s="67" t="s">
        <v>68</v>
      </c>
      <c r="C100" s="83">
        <v>45372</v>
      </c>
      <c r="D100" s="83">
        <v>45373</v>
      </c>
      <c r="E100" s="73">
        <f t="shared" si="43"/>
        <v>45374</v>
      </c>
      <c r="F100" s="83">
        <f t="shared" si="42"/>
        <v>45375</v>
      </c>
      <c r="G100" s="83">
        <v>45378</v>
      </c>
      <c r="H100" s="83">
        <v>45378</v>
      </c>
      <c r="I100" s="21" t="s">
        <v>533</v>
      </c>
      <c r="J100" s="44"/>
      <c r="K100" s="21" t="s">
        <v>534</v>
      </c>
      <c r="L100" s="44"/>
      <c r="M100" s="129" t="s">
        <v>66</v>
      </c>
      <c r="N100" s="71" t="s">
        <v>535</v>
      </c>
      <c r="O100" s="83">
        <v>45387</v>
      </c>
      <c r="P100" s="73">
        <f t="shared" si="39"/>
        <v>45388</v>
      </c>
      <c r="Q100" s="73">
        <f t="shared" si="40"/>
        <v>45389</v>
      </c>
    </row>
    <row r="101" hidden="1" spans="1:17">
      <c r="A101" s="67" t="s">
        <v>352</v>
      </c>
      <c r="B101" s="129" t="s">
        <v>71</v>
      </c>
      <c r="C101" s="83">
        <v>45379</v>
      </c>
      <c r="D101" s="83">
        <v>45380</v>
      </c>
      <c r="E101" s="73">
        <f t="shared" si="43"/>
        <v>45381</v>
      </c>
      <c r="F101" s="73">
        <f t="shared" si="42"/>
        <v>45382</v>
      </c>
      <c r="G101" s="83">
        <v>45385</v>
      </c>
      <c r="H101" s="83">
        <v>45385</v>
      </c>
      <c r="I101" s="21" t="s">
        <v>536</v>
      </c>
      <c r="J101" s="44"/>
      <c r="K101" s="21" t="s">
        <v>537</v>
      </c>
      <c r="L101" s="44"/>
      <c r="M101" s="129" t="s">
        <v>69</v>
      </c>
      <c r="N101" s="83">
        <v>45393</v>
      </c>
      <c r="O101" s="83">
        <v>45394</v>
      </c>
      <c r="P101" s="73">
        <f t="shared" si="39"/>
        <v>45395</v>
      </c>
      <c r="Q101" s="73">
        <f t="shared" si="40"/>
        <v>45396</v>
      </c>
    </row>
    <row r="102" hidden="1" spans="1:17">
      <c r="A102" s="129" t="s">
        <v>358</v>
      </c>
      <c r="B102" s="67" t="s">
        <v>71</v>
      </c>
      <c r="C102" s="71" t="s">
        <v>535</v>
      </c>
      <c r="D102" s="83">
        <v>45387</v>
      </c>
      <c r="E102" s="73">
        <f t="shared" si="43"/>
        <v>45388</v>
      </c>
      <c r="F102" s="73">
        <f t="shared" si="42"/>
        <v>45389</v>
      </c>
      <c r="G102" s="83">
        <f t="shared" ref="G102:G110" si="45">F102+3</f>
        <v>45392</v>
      </c>
      <c r="H102" s="83">
        <f t="shared" ref="H102:H110" si="46">G102</f>
        <v>45392</v>
      </c>
      <c r="I102" s="73">
        <f>H102+2</f>
        <v>45394</v>
      </c>
      <c r="J102" s="73">
        <f>I102+1</f>
        <v>45395</v>
      </c>
      <c r="K102" s="23" t="s">
        <v>39</v>
      </c>
      <c r="L102" s="23" t="s">
        <v>39</v>
      </c>
      <c r="M102" s="129" t="s">
        <v>69</v>
      </c>
      <c r="N102" s="83">
        <v>45400</v>
      </c>
      <c r="O102" s="83">
        <f t="shared" si="44"/>
        <v>45401</v>
      </c>
      <c r="P102" s="73">
        <f t="shared" si="39"/>
        <v>45402</v>
      </c>
      <c r="Q102" s="73">
        <f t="shared" si="40"/>
        <v>45403</v>
      </c>
    </row>
    <row r="103" hidden="1" spans="1:17">
      <c r="A103" s="67" t="s">
        <v>352</v>
      </c>
      <c r="B103" s="129" t="s">
        <v>75</v>
      </c>
      <c r="C103" s="83">
        <v>45393</v>
      </c>
      <c r="D103" s="83">
        <v>45394</v>
      </c>
      <c r="E103" s="73">
        <f t="shared" si="43"/>
        <v>45395</v>
      </c>
      <c r="F103" s="73">
        <f t="shared" si="42"/>
        <v>45396</v>
      </c>
      <c r="G103" s="23" t="s">
        <v>39</v>
      </c>
      <c r="H103" s="23" t="s">
        <v>39</v>
      </c>
      <c r="I103" s="21" t="s">
        <v>538</v>
      </c>
      <c r="J103" s="44"/>
      <c r="K103" s="21" t="s">
        <v>539</v>
      </c>
      <c r="L103" s="44"/>
      <c r="M103" s="129" t="s">
        <v>73</v>
      </c>
      <c r="N103" s="23" t="s">
        <v>39</v>
      </c>
      <c r="O103" s="23" t="s">
        <v>39</v>
      </c>
      <c r="P103" s="83">
        <v>45409</v>
      </c>
      <c r="Q103" s="71" t="s">
        <v>277</v>
      </c>
    </row>
    <row r="104" hidden="1" spans="1:17">
      <c r="A104" s="129" t="s">
        <v>358</v>
      </c>
      <c r="B104" s="67" t="s">
        <v>75</v>
      </c>
      <c r="C104" s="83">
        <v>45400</v>
      </c>
      <c r="D104" s="83">
        <f t="shared" ref="D104:D111" si="47">C104+1</f>
        <v>45401</v>
      </c>
      <c r="E104" s="73">
        <f t="shared" si="43"/>
        <v>45402</v>
      </c>
      <c r="F104" s="73">
        <f t="shared" si="42"/>
        <v>45403</v>
      </c>
      <c r="G104" s="83">
        <f t="shared" si="45"/>
        <v>45406</v>
      </c>
      <c r="H104" s="83">
        <f t="shared" si="46"/>
        <v>45406</v>
      </c>
      <c r="I104" s="21" t="s">
        <v>540</v>
      </c>
      <c r="J104" s="44"/>
      <c r="K104" s="21" t="s">
        <v>541</v>
      </c>
      <c r="L104" s="44"/>
      <c r="M104" s="129" t="s">
        <v>73</v>
      </c>
      <c r="N104" s="83">
        <v>45421</v>
      </c>
      <c r="O104" s="83">
        <f t="shared" si="44"/>
        <v>45422</v>
      </c>
      <c r="P104" s="73">
        <f t="shared" si="39"/>
        <v>45423</v>
      </c>
      <c r="Q104" s="73">
        <f t="shared" si="40"/>
        <v>45424</v>
      </c>
    </row>
    <row r="105" hidden="1" spans="1:17">
      <c r="A105" s="156" t="s">
        <v>357</v>
      </c>
      <c r="B105" s="129" t="s">
        <v>75</v>
      </c>
      <c r="C105" s="83">
        <v>45407</v>
      </c>
      <c r="D105" s="83">
        <f t="shared" si="47"/>
        <v>45408</v>
      </c>
      <c r="E105" s="73">
        <f t="shared" si="43"/>
        <v>45409</v>
      </c>
      <c r="F105" s="73">
        <f t="shared" si="42"/>
        <v>45410</v>
      </c>
      <c r="G105" s="83">
        <f t="shared" si="45"/>
        <v>45413</v>
      </c>
      <c r="H105" s="83">
        <f t="shared" si="46"/>
        <v>45413</v>
      </c>
      <c r="I105" s="21" t="s">
        <v>542</v>
      </c>
      <c r="J105" s="44"/>
      <c r="K105" s="21" t="s">
        <v>543</v>
      </c>
      <c r="L105" s="44"/>
      <c r="M105" s="129" t="s">
        <v>73</v>
      </c>
      <c r="N105" s="83">
        <v>45428</v>
      </c>
      <c r="O105" s="83">
        <f t="shared" si="44"/>
        <v>45429</v>
      </c>
      <c r="P105" s="73">
        <f t="shared" si="39"/>
        <v>45430</v>
      </c>
      <c r="Q105" s="73">
        <f t="shared" si="40"/>
        <v>45431</v>
      </c>
    </row>
    <row r="106" hidden="1" spans="1:17">
      <c r="A106" s="416" t="s">
        <v>516</v>
      </c>
      <c r="B106" s="210"/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417"/>
    </row>
    <row r="107" hidden="1" spans="1:17">
      <c r="A107" s="129" t="s">
        <v>358</v>
      </c>
      <c r="B107" s="129" t="s">
        <v>78</v>
      </c>
      <c r="C107" s="83">
        <v>45421</v>
      </c>
      <c r="D107" s="83">
        <f t="shared" si="47"/>
        <v>45422</v>
      </c>
      <c r="E107" s="73">
        <f t="shared" si="43"/>
        <v>45423</v>
      </c>
      <c r="F107" s="73">
        <f t="shared" si="42"/>
        <v>45424</v>
      </c>
      <c r="G107" s="83">
        <f t="shared" si="45"/>
        <v>45427</v>
      </c>
      <c r="H107" s="83">
        <f t="shared" si="46"/>
        <v>45427</v>
      </c>
      <c r="I107" s="21" t="s">
        <v>544</v>
      </c>
      <c r="J107" s="44"/>
      <c r="K107" s="21" t="s">
        <v>545</v>
      </c>
      <c r="L107" s="44"/>
      <c r="M107" s="129" t="s">
        <v>76</v>
      </c>
      <c r="N107" s="83">
        <v>45435</v>
      </c>
      <c r="O107" s="83">
        <f t="shared" si="44"/>
        <v>45436</v>
      </c>
      <c r="P107" s="73">
        <f t="shared" si="39"/>
        <v>45437</v>
      </c>
      <c r="Q107" s="73">
        <f t="shared" si="40"/>
        <v>45438</v>
      </c>
    </row>
    <row r="108" hidden="1" spans="1:17">
      <c r="A108" s="67" t="s">
        <v>357</v>
      </c>
      <c r="B108" s="129" t="s">
        <v>78</v>
      </c>
      <c r="C108" s="83">
        <v>45428</v>
      </c>
      <c r="D108" s="83">
        <f t="shared" si="47"/>
        <v>45429</v>
      </c>
      <c r="E108" s="73">
        <f t="shared" si="43"/>
        <v>45430</v>
      </c>
      <c r="F108" s="73">
        <f t="shared" si="42"/>
        <v>45431</v>
      </c>
      <c r="G108" s="83">
        <f t="shared" si="45"/>
        <v>45434</v>
      </c>
      <c r="H108" s="83">
        <f t="shared" si="46"/>
        <v>45434</v>
      </c>
      <c r="I108" s="73">
        <f>H108+2</f>
        <v>45436</v>
      </c>
      <c r="J108" s="73">
        <f t="shared" ref="J108:K110" si="48">I108+1</f>
        <v>45437</v>
      </c>
      <c r="K108" s="73">
        <f t="shared" si="48"/>
        <v>45438</v>
      </c>
      <c r="L108" s="73">
        <f>K108</f>
        <v>45438</v>
      </c>
      <c r="M108" s="129" t="s">
        <v>76</v>
      </c>
      <c r="N108" s="83">
        <v>45442</v>
      </c>
      <c r="O108" s="83">
        <f t="shared" si="44"/>
        <v>45443</v>
      </c>
      <c r="P108" s="73">
        <f t="shared" si="39"/>
        <v>45444</v>
      </c>
      <c r="Q108" s="73">
        <f t="shared" si="40"/>
        <v>45445</v>
      </c>
    </row>
    <row r="109" hidden="1" spans="1:17">
      <c r="A109" s="129" t="s">
        <v>358</v>
      </c>
      <c r="B109" s="129" t="s">
        <v>82</v>
      </c>
      <c r="C109" s="83">
        <v>45435</v>
      </c>
      <c r="D109" s="83">
        <f t="shared" si="47"/>
        <v>45436</v>
      </c>
      <c r="E109" s="73">
        <f t="shared" si="43"/>
        <v>45437</v>
      </c>
      <c r="F109" s="73">
        <f t="shared" si="42"/>
        <v>45438</v>
      </c>
      <c r="G109" s="83">
        <f t="shared" si="45"/>
        <v>45441</v>
      </c>
      <c r="H109" s="83">
        <f t="shared" si="46"/>
        <v>45441</v>
      </c>
      <c r="I109" s="73">
        <f>H109+2</f>
        <v>45443</v>
      </c>
      <c r="J109" s="73">
        <f t="shared" si="48"/>
        <v>45444</v>
      </c>
      <c r="K109" s="73">
        <f t="shared" si="48"/>
        <v>45445</v>
      </c>
      <c r="L109" s="73">
        <f>K109</f>
        <v>45445</v>
      </c>
      <c r="M109" s="129" t="s">
        <v>79</v>
      </c>
      <c r="N109" s="83">
        <v>45449</v>
      </c>
      <c r="O109" s="83">
        <f t="shared" si="44"/>
        <v>45450</v>
      </c>
      <c r="P109" s="73">
        <f t="shared" si="39"/>
        <v>45451</v>
      </c>
      <c r="Q109" s="71" t="s">
        <v>546</v>
      </c>
    </row>
    <row r="110" hidden="1" spans="1:17">
      <c r="A110" s="67" t="s">
        <v>357</v>
      </c>
      <c r="B110" s="129" t="s">
        <v>82</v>
      </c>
      <c r="C110" s="83">
        <v>45442</v>
      </c>
      <c r="D110" s="83">
        <f t="shared" si="47"/>
        <v>45443</v>
      </c>
      <c r="E110" s="73">
        <f t="shared" si="43"/>
        <v>45444</v>
      </c>
      <c r="F110" s="73">
        <f t="shared" si="42"/>
        <v>45445</v>
      </c>
      <c r="G110" s="83">
        <f t="shared" si="45"/>
        <v>45448</v>
      </c>
      <c r="H110" s="83">
        <f t="shared" si="46"/>
        <v>45448</v>
      </c>
      <c r="I110" s="73">
        <f>H110+2</f>
        <v>45450</v>
      </c>
      <c r="J110" s="73">
        <f t="shared" si="48"/>
        <v>45451</v>
      </c>
      <c r="K110" s="73">
        <f t="shared" si="48"/>
        <v>45452</v>
      </c>
      <c r="L110" s="73">
        <f>K110</f>
        <v>45452</v>
      </c>
      <c r="M110" s="129" t="s">
        <v>79</v>
      </c>
      <c r="N110" s="21" t="s">
        <v>547</v>
      </c>
      <c r="O110" s="44"/>
      <c r="P110" s="449" t="s">
        <v>277</v>
      </c>
      <c r="Q110" s="451"/>
    </row>
    <row r="111" hidden="1" spans="1:17">
      <c r="A111" s="129" t="s">
        <v>358</v>
      </c>
      <c r="B111" s="129" t="s">
        <v>85</v>
      </c>
      <c r="C111" s="83">
        <v>45449</v>
      </c>
      <c r="D111" s="83">
        <f t="shared" si="47"/>
        <v>45450</v>
      </c>
      <c r="E111" s="73">
        <f t="shared" si="43"/>
        <v>45451</v>
      </c>
      <c r="F111" s="73">
        <f t="shared" si="42"/>
        <v>45452</v>
      </c>
      <c r="G111" s="71" t="s">
        <v>546</v>
      </c>
      <c r="H111" s="83">
        <v>45455</v>
      </c>
      <c r="I111" s="21" t="s">
        <v>400</v>
      </c>
      <c r="J111" s="44"/>
      <c r="K111" s="21" t="s">
        <v>401</v>
      </c>
      <c r="L111" s="44"/>
      <c r="M111" s="129" t="s">
        <v>83</v>
      </c>
      <c r="N111" s="83">
        <v>45470</v>
      </c>
      <c r="O111" s="83">
        <f t="shared" ref="O111:Q111" si="49">N111+1</f>
        <v>45471</v>
      </c>
      <c r="P111" s="73">
        <f t="shared" si="49"/>
        <v>45472</v>
      </c>
      <c r="Q111" s="73">
        <f t="shared" si="49"/>
        <v>45473</v>
      </c>
    </row>
    <row r="112" hidden="1" spans="1:17">
      <c r="A112" s="416" t="s">
        <v>516</v>
      </c>
      <c r="B112" s="210"/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417"/>
    </row>
    <row r="113" hidden="1" spans="1:17">
      <c r="A113" s="84" t="s">
        <v>410</v>
      </c>
      <c r="B113" s="80" t="s">
        <v>129</v>
      </c>
      <c r="C113" s="83">
        <v>45463</v>
      </c>
      <c r="D113" s="83">
        <f>C113+1</f>
        <v>45464</v>
      </c>
      <c r="E113" s="73">
        <f t="shared" ref="E113:K113" si="50">D113+1</f>
        <v>45465</v>
      </c>
      <c r="F113" s="73">
        <f t="shared" si="50"/>
        <v>45466</v>
      </c>
      <c r="G113" s="83">
        <f>F113+3</f>
        <v>45469</v>
      </c>
      <c r="H113" s="83">
        <f t="shared" ref="H113:H120" si="51">G113</f>
        <v>45469</v>
      </c>
      <c r="I113" s="73">
        <f t="shared" ref="I113:I120" si="52">H113+2</f>
        <v>45471</v>
      </c>
      <c r="J113" s="73">
        <f t="shared" si="50"/>
        <v>45472</v>
      </c>
      <c r="K113" s="73">
        <f t="shared" si="50"/>
        <v>45473</v>
      </c>
      <c r="L113" s="73">
        <f>K113</f>
        <v>45473</v>
      </c>
      <c r="M113" s="129" t="s">
        <v>127</v>
      </c>
      <c r="N113" s="83">
        <v>45484</v>
      </c>
      <c r="O113" s="83">
        <f>N113+1</f>
        <v>45485</v>
      </c>
      <c r="P113" s="73">
        <f>O113+1</f>
        <v>45486</v>
      </c>
      <c r="Q113" s="71" t="s">
        <v>412</v>
      </c>
    </row>
    <row r="114" hidden="1" spans="1:17">
      <c r="A114" s="129" t="s">
        <v>358</v>
      </c>
      <c r="B114" s="129" t="s">
        <v>90</v>
      </c>
      <c r="C114" s="83">
        <v>45470</v>
      </c>
      <c r="D114" s="83">
        <f>C114+1</f>
        <v>45471</v>
      </c>
      <c r="E114" s="73">
        <f t="shared" ref="E114:J114" si="53">D114+1</f>
        <v>45472</v>
      </c>
      <c r="F114" s="73">
        <f t="shared" si="53"/>
        <v>45473</v>
      </c>
      <c r="G114" s="83">
        <f>F114+3</f>
        <v>45476</v>
      </c>
      <c r="H114" s="83">
        <f t="shared" si="51"/>
        <v>45476</v>
      </c>
      <c r="I114" s="73">
        <f t="shared" si="52"/>
        <v>45478</v>
      </c>
      <c r="J114" s="73">
        <f t="shared" si="53"/>
        <v>45479</v>
      </c>
      <c r="K114" s="83">
        <v>45487</v>
      </c>
      <c r="L114" s="73">
        <f>K114</f>
        <v>45487</v>
      </c>
      <c r="M114" s="129" t="s">
        <v>86</v>
      </c>
      <c r="N114" s="71" t="s">
        <v>415</v>
      </c>
      <c r="O114" s="83">
        <v>45492</v>
      </c>
      <c r="P114" s="73">
        <f t="shared" ref="P114" si="54">O114+1</f>
        <v>45493</v>
      </c>
      <c r="Q114" s="71" t="s">
        <v>417</v>
      </c>
    </row>
    <row r="115" hidden="1" spans="1:17">
      <c r="A115" s="416" t="s">
        <v>516</v>
      </c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417"/>
    </row>
    <row r="116" hidden="1" spans="1:17">
      <c r="A116" s="84" t="s">
        <v>410</v>
      </c>
      <c r="B116" s="80" t="s">
        <v>133</v>
      </c>
      <c r="C116" s="83">
        <v>45484</v>
      </c>
      <c r="D116" s="83">
        <f>C116+1</f>
        <v>45485</v>
      </c>
      <c r="E116" s="73">
        <f t="shared" ref="E116:K116" si="55">D116+1</f>
        <v>45486</v>
      </c>
      <c r="F116" s="71" t="s">
        <v>412</v>
      </c>
      <c r="G116" s="83">
        <v>45490</v>
      </c>
      <c r="H116" s="83">
        <f t="shared" si="51"/>
        <v>45490</v>
      </c>
      <c r="I116" s="73">
        <f t="shared" si="52"/>
        <v>45492</v>
      </c>
      <c r="J116" s="73">
        <f t="shared" si="55"/>
        <v>45493</v>
      </c>
      <c r="K116" s="73">
        <f t="shared" si="55"/>
        <v>45494</v>
      </c>
      <c r="L116" s="73">
        <f>K116</f>
        <v>45494</v>
      </c>
      <c r="M116" s="129" t="s">
        <v>131</v>
      </c>
      <c r="N116" s="86" t="s">
        <v>413</v>
      </c>
      <c r="O116" s="113"/>
      <c r="P116" s="86" t="s">
        <v>414</v>
      </c>
      <c r="Q116" s="113"/>
    </row>
    <row r="117" hidden="1" spans="1:17">
      <c r="A117" s="129" t="s">
        <v>358</v>
      </c>
      <c r="B117" s="129" t="s">
        <v>93</v>
      </c>
      <c r="C117" s="71" t="s">
        <v>415</v>
      </c>
      <c r="D117" s="83">
        <v>45492</v>
      </c>
      <c r="E117" s="73">
        <f t="shared" ref="E117:K117" si="56">D117+1</f>
        <v>45493</v>
      </c>
      <c r="F117" s="71" t="s">
        <v>417</v>
      </c>
      <c r="G117" s="83">
        <v>45497</v>
      </c>
      <c r="H117" s="83">
        <f t="shared" si="51"/>
        <v>45497</v>
      </c>
      <c r="I117" s="73">
        <f t="shared" si="52"/>
        <v>45499</v>
      </c>
      <c r="J117" s="73">
        <f t="shared" si="56"/>
        <v>45500</v>
      </c>
      <c r="K117" s="73">
        <f t="shared" si="56"/>
        <v>45501</v>
      </c>
      <c r="L117" s="73">
        <f>K117</f>
        <v>45501</v>
      </c>
      <c r="M117" s="129" t="s">
        <v>91</v>
      </c>
      <c r="N117" s="71" t="s">
        <v>418</v>
      </c>
      <c r="O117" s="83">
        <v>45506</v>
      </c>
      <c r="P117" s="73">
        <f t="shared" ref="P117:Q117" si="57">O117+1</f>
        <v>45507</v>
      </c>
      <c r="Q117" s="83">
        <f t="shared" si="57"/>
        <v>45508</v>
      </c>
    </row>
    <row r="118" hidden="1" spans="1:17">
      <c r="A118" s="84" t="s">
        <v>410</v>
      </c>
      <c r="B118" s="80" t="s">
        <v>136</v>
      </c>
      <c r="C118" s="86" t="s">
        <v>413</v>
      </c>
      <c r="D118" s="113"/>
      <c r="E118" s="86" t="s">
        <v>414</v>
      </c>
      <c r="F118" s="113"/>
      <c r="G118" s="83">
        <v>45504</v>
      </c>
      <c r="H118" s="83">
        <f t="shared" si="51"/>
        <v>45504</v>
      </c>
      <c r="I118" s="73">
        <f t="shared" si="52"/>
        <v>45506</v>
      </c>
      <c r="J118" s="73">
        <f t="shared" ref="J118:J123" si="58">I118+1</f>
        <v>45507</v>
      </c>
      <c r="K118" s="73">
        <f t="shared" ref="K118:K123" si="59">J118+1</f>
        <v>45508</v>
      </c>
      <c r="L118" s="73">
        <f>K118</f>
        <v>45508</v>
      </c>
      <c r="M118" s="80" t="s">
        <v>134</v>
      </c>
      <c r="N118" s="83">
        <v>45512</v>
      </c>
      <c r="O118" s="83">
        <v>45513</v>
      </c>
      <c r="P118" s="73">
        <f t="shared" ref="P118" si="60">O118+1</f>
        <v>45514</v>
      </c>
      <c r="Q118" s="71" t="s">
        <v>548</v>
      </c>
    </row>
    <row r="119" hidden="1" spans="1:17">
      <c r="A119" s="129" t="s">
        <v>358</v>
      </c>
      <c r="B119" s="129" t="s">
        <v>96</v>
      </c>
      <c r="C119" s="71" t="s">
        <v>418</v>
      </c>
      <c r="D119" s="83">
        <v>45506</v>
      </c>
      <c r="E119" s="73">
        <f t="shared" ref="E119:E122" si="61">D119+1</f>
        <v>45507</v>
      </c>
      <c r="F119" s="83">
        <f t="shared" ref="F119:F122" si="62">E119+1</f>
        <v>45508</v>
      </c>
      <c r="G119" s="83">
        <v>45511</v>
      </c>
      <c r="H119" s="83">
        <f t="shared" si="51"/>
        <v>45511</v>
      </c>
      <c r="I119" s="73">
        <f t="shared" si="52"/>
        <v>45513</v>
      </c>
      <c r="J119" s="73">
        <f t="shared" si="58"/>
        <v>45514</v>
      </c>
      <c r="K119" s="73">
        <f t="shared" si="59"/>
        <v>45515</v>
      </c>
      <c r="L119" s="73">
        <f>K119</f>
        <v>45515</v>
      </c>
      <c r="M119" s="129" t="s">
        <v>94</v>
      </c>
      <c r="N119" s="425" t="s">
        <v>549</v>
      </c>
      <c r="O119" s="83">
        <v>45520</v>
      </c>
      <c r="P119" s="73">
        <f t="shared" ref="P119:Q119" si="63">O119+1</f>
        <v>45521</v>
      </c>
      <c r="Q119" s="73">
        <f t="shared" si="63"/>
        <v>45522</v>
      </c>
    </row>
    <row r="120" hidden="1" spans="1:17">
      <c r="A120" s="84" t="s">
        <v>410</v>
      </c>
      <c r="B120" s="80" t="s">
        <v>139</v>
      </c>
      <c r="C120" s="83">
        <v>45512</v>
      </c>
      <c r="D120" s="83">
        <v>45513</v>
      </c>
      <c r="E120" s="73">
        <f t="shared" si="61"/>
        <v>45514</v>
      </c>
      <c r="F120" s="71" t="s">
        <v>548</v>
      </c>
      <c r="G120" s="83">
        <v>45518</v>
      </c>
      <c r="H120" s="83">
        <f t="shared" si="51"/>
        <v>45518</v>
      </c>
      <c r="I120" s="73">
        <f t="shared" si="52"/>
        <v>45520</v>
      </c>
      <c r="J120" s="73">
        <f t="shared" si="58"/>
        <v>45521</v>
      </c>
      <c r="K120" s="73">
        <f t="shared" si="59"/>
        <v>45522</v>
      </c>
      <c r="L120" s="424" t="s">
        <v>550</v>
      </c>
      <c r="M120" s="80" t="s">
        <v>137</v>
      </c>
      <c r="N120" s="71" t="s">
        <v>551</v>
      </c>
      <c r="O120" s="188" t="s">
        <v>552</v>
      </c>
      <c r="P120" s="71" t="s">
        <v>553</v>
      </c>
      <c r="Q120" s="83">
        <v>45536</v>
      </c>
    </row>
    <row r="121" hidden="1" spans="1:17">
      <c r="A121" s="153" t="s">
        <v>516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75"/>
    </row>
    <row r="122" hidden="1" spans="1:17">
      <c r="A122" s="72" t="s">
        <v>554</v>
      </c>
      <c r="B122" s="89" t="s">
        <v>155</v>
      </c>
      <c r="C122" s="83">
        <v>45526</v>
      </c>
      <c r="D122" s="83">
        <v>45527</v>
      </c>
      <c r="E122" s="73">
        <f t="shared" si="61"/>
        <v>45528</v>
      </c>
      <c r="F122" s="73">
        <f t="shared" si="62"/>
        <v>45529</v>
      </c>
      <c r="G122" s="83">
        <f>F122+3</f>
        <v>45532</v>
      </c>
      <c r="H122" s="83">
        <f>G122</f>
        <v>45532</v>
      </c>
      <c r="I122" s="73">
        <f>H122+2</f>
        <v>45534</v>
      </c>
      <c r="J122" s="73">
        <f t="shared" si="58"/>
        <v>45535</v>
      </c>
      <c r="K122" s="73">
        <f t="shared" si="59"/>
        <v>45536</v>
      </c>
      <c r="L122" s="73">
        <f>K122</f>
        <v>45536</v>
      </c>
      <c r="M122" s="89" t="s">
        <v>153</v>
      </c>
      <c r="N122" s="71" t="s">
        <v>555</v>
      </c>
      <c r="O122" s="83">
        <v>45541</v>
      </c>
      <c r="P122" s="73">
        <f t="shared" ref="P122:P124" si="64">O122+1</f>
        <v>45542</v>
      </c>
      <c r="Q122" s="73">
        <f t="shared" ref="Q122:Q127" si="65">P122+1</f>
        <v>45543</v>
      </c>
    </row>
    <row r="123" hidden="1" spans="1:17">
      <c r="A123" s="84" t="s">
        <v>410</v>
      </c>
      <c r="B123" s="80" t="s">
        <v>142</v>
      </c>
      <c r="C123" s="424" t="s">
        <v>550</v>
      </c>
      <c r="D123" s="71" t="s">
        <v>551</v>
      </c>
      <c r="E123" s="188" t="s">
        <v>552</v>
      </c>
      <c r="F123" s="71" t="s">
        <v>553</v>
      </c>
      <c r="G123" s="71" t="s">
        <v>556</v>
      </c>
      <c r="H123" s="83">
        <v>45539</v>
      </c>
      <c r="I123" s="73">
        <f>H123+2</f>
        <v>45541</v>
      </c>
      <c r="J123" s="73">
        <f t="shared" si="58"/>
        <v>45542</v>
      </c>
      <c r="K123" s="73">
        <f t="shared" si="59"/>
        <v>45543</v>
      </c>
      <c r="L123" s="73">
        <f>K123</f>
        <v>45543</v>
      </c>
      <c r="M123" s="80" t="s">
        <v>140</v>
      </c>
      <c r="N123" s="71" t="s">
        <v>557</v>
      </c>
      <c r="O123" s="83">
        <v>45548</v>
      </c>
      <c r="P123" s="73">
        <f t="shared" si="64"/>
        <v>45549</v>
      </c>
      <c r="Q123" s="73">
        <f t="shared" si="65"/>
        <v>45550</v>
      </c>
    </row>
    <row r="124" hidden="1" spans="1:17">
      <c r="A124" s="84" t="s">
        <v>554</v>
      </c>
      <c r="B124" s="80" t="s">
        <v>158</v>
      </c>
      <c r="C124" s="71" t="s">
        <v>555</v>
      </c>
      <c r="D124" s="83">
        <v>45541</v>
      </c>
      <c r="E124" s="73">
        <f t="shared" ref="E124:K124" si="66">D124+1</f>
        <v>45542</v>
      </c>
      <c r="F124" s="73">
        <f t="shared" si="66"/>
        <v>45543</v>
      </c>
      <c r="G124" s="83">
        <f>F124+3</f>
        <v>45546</v>
      </c>
      <c r="H124" s="83">
        <f>G124</f>
        <v>45546</v>
      </c>
      <c r="I124" s="73">
        <f>H124+2</f>
        <v>45548</v>
      </c>
      <c r="J124" s="73">
        <f t="shared" si="66"/>
        <v>45549</v>
      </c>
      <c r="K124" s="73">
        <f t="shared" si="66"/>
        <v>45550</v>
      </c>
      <c r="L124" s="73">
        <f>K124</f>
        <v>45550</v>
      </c>
      <c r="M124" s="80" t="s">
        <v>156</v>
      </c>
      <c r="N124" s="83">
        <v>45554</v>
      </c>
      <c r="O124" s="83">
        <v>45555</v>
      </c>
      <c r="P124" s="73">
        <f t="shared" si="64"/>
        <v>45556</v>
      </c>
      <c r="Q124" s="73">
        <f t="shared" si="65"/>
        <v>45557</v>
      </c>
    </row>
    <row r="125" hidden="1" spans="1:17">
      <c r="A125" s="84" t="s">
        <v>410</v>
      </c>
      <c r="B125" s="129" t="s">
        <v>146</v>
      </c>
      <c r="C125" s="71" t="s">
        <v>557</v>
      </c>
      <c r="D125" s="83">
        <v>45548</v>
      </c>
      <c r="E125" s="73">
        <f>D125+1</f>
        <v>45549</v>
      </c>
      <c r="F125" s="73">
        <f>E125+1</f>
        <v>45550</v>
      </c>
      <c r="G125" s="83">
        <f>F125+3</f>
        <v>45553</v>
      </c>
      <c r="H125" s="83">
        <f>G125</f>
        <v>45553</v>
      </c>
      <c r="I125" s="73">
        <f>H125+2</f>
        <v>45555</v>
      </c>
      <c r="J125" s="73">
        <f>I125+1</f>
        <v>45556</v>
      </c>
      <c r="K125" s="73">
        <f>J125+1</f>
        <v>45557</v>
      </c>
      <c r="L125" s="89" t="s">
        <v>144</v>
      </c>
      <c r="M125" s="71" t="s">
        <v>558</v>
      </c>
      <c r="N125" s="83">
        <v>45562</v>
      </c>
      <c r="O125" s="71" t="s">
        <v>559</v>
      </c>
      <c r="P125" s="71" t="s">
        <v>560</v>
      </c>
      <c r="Q125" s="71" t="s">
        <v>561</v>
      </c>
    </row>
    <row r="126" hidden="1" spans="1:17">
      <c r="A126" s="84" t="s">
        <v>554</v>
      </c>
      <c r="B126" s="80" t="s">
        <v>161</v>
      </c>
      <c r="C126" s="83">
        <v>45554</v>
      </c>
      <c r="D126" s="83">
        <v>45555</v>
      </c>
      <c r="E126" s="73">
        <f>D126+1</f>
        <v>45556</v>
      </c>
      <c r="F126" s="73">
        <f>E126+1</f>
        <v>45557</v>
      </c>
      <c r="G126" s="83">
        <f>F126+3</f>
        <v>45560</v>
      </c>
      <c r="H126" s="83">
        <f>G126</f>
        <v>45560</v>
      </c>
      <c r="I126" s="73">
        <f>H126+2</f>
        <v>45562</v>
      </c>
      <c r="J126" s="73">
        <f>I126+1</f>
        <v>45563</v>
      </c>
      <c r="K126" s="73">
        <f>J126+1</f>
        <v>45564</v>
      </c>
      <c r="L126" s="73">
        <f>K126</f>
        <v>45564</v>
      </c>
      <c r="M126" s="80" t="s">
        <v>159</v>
      </c>
      <c r="N126" s="83">
        <v>45575</v>
      </c>
      <c r="O126" s="83">
        <f t="shared" ref="O126:O129" si="67">N126+1</f>
        <v>45576</v>
      </c>
      <c r="P126" s="73">
        <f>O126+1</f>
        <v>45577</v>
      </c>
      <c r="Q126" s="73">
        <f t="shared" si="65"/>
        <v>45578</v>
      </c>
    </row>
    <row r="127" hidden="1" spans="1:17">
      <c r="A127" s="84" t="s">
        <v>410</v>
      </c>
      <c r="B127" s="129" t="s">
        <v>149</v>
      </c>
      <c r="C127" s="71" t="s">
        <v>558</v>
      </c>
      <c r="D127" s="83">
        <v>45562</v>
      </c>
      <c r="E127" s="83">
        <v>45564</v>
      </c>
      <c r="F127" s="71" t="s">
        <v>560</v>
      </c>
      <c r="G127" s="71" t="s">
        <v>561</v>
      </c>
      <c r="H127" s="83">
        <v>45567</v>
      </c>
      <c r="I127" s="76" t="s">
        <v>562</v>
      </c>
      <c r="J127" s="77"/>
      <c r="K127" s="76" t="s">
        <v>563</v>
      </c>
      <c r="L127" s="77"/>
      <c r="M127" s="129" t="s">
        <v>147</v>
      </c>
      <c r="N127" s="83">
        <v>45582</v>
      </c>
      <c r="O127" s="83">
        <f t="shared" si="67"/>
        <v>45583</v>
      </c>
      <c r="P127" s="83">
        <v>45584</v>
      </c>
      <c r="Q127" s="73">
        <f t="shared" si="65"/>
        <v>45585</v>
      </c>
    </row>
    <row r="128" hidden="1" spans="1:17">
      <c r="A128" s="153" t="s">
        <v>516</v>
      </c>
      <c r="B128" s="154"/>
      <c r="C128" s="154"/>
      <c r="D128" s="154"/>
      <c r="E128" s="154"/>
      <c r="F128" s="154"/>
      <c r="G128" s="154"/>
      <c r="H128" s="154"/>
      <c r="I128" s="154"/>
      <c r="J128" s="154"/>
      <c r="K128" s="154"/>
      <c r="L128" s="154"/>
      <c r="M128" s="154"/>
      <c r="N128" s="154"/>
      <c r="O128" s="154"/>
      <c r="P128" s="154"/>
      <c r="Q128" s="175"/>
    </row>
    <row r="129" hidden="1" spans="1:17">
      <c r="A129" s="84" t="s">
        <v>554</v>
      </c>
      <c r="B129" s="80" t="s">
        <v>164</v>
      </c>
      <c r="C129" s="83">
        <v>45575</v>
      </c>
      <c r="D129" s="83">
        <f>C129+1</f>
        <v>45576</v>
      </c>
      <c r="E129" s="73">
        <f>D129+1</f>
        <v>45577</v>
      </c>
      <c r="F129" s="73">
        <f>E129+1</f>
        <v>45578</v>
      </c>
      <c r="G129" s="83">
        <f>F129+3</f>
        <v>45581</v>
      </c>
      <c r="H129" s="83">
        <f>G129</f>
        <v>45581</v>
      </c>
      <c r="I129" s="73">
        <f>H129+2</f>
        <v>45583</v>
      </c>
      <c r="J129" s="73">
        <f>I129+1</f>
        <v>45584</v>
      </c>
      <c r="K129" s="73">
        <f>J129+1</f>
        <v>45585</v>
      </c>
      <c r="L129" s="73">
        <f>K129</f>
        <v>45585</v>
      </c>
      <c r="M129" s="80" t="s">
        <v>162</v>
      </c>
      <c r="N129" s="83">
        <v>45596</v>
      </c>
      <c r="O129" s="83">
        <f t="shared" si="67"/>
        <v>45597</v>
      </c>
      <c r="P129" s="83">
        <v>45598</v>
      </c>
      <c r="Q129" s="73">
        <f t="shared" ref="Q129:Q133" si="68">P129+1</f>
        <v>45599</v>
      </c>
    </row>
    <row r="130" hidden="1" spans="1:17">
      <c r="A130" s="84" t="s">
        <v>410</v>
      </c>
      <c r="B130" s="129" t="s">
        <v>152</v>
      </c>
      <c r="C130" s="83">
        <v>45582</v>
      </c>
      <c r="D130" s="83">
        <f>C130+1</f>
        <v>45583</v>
      </c>
      <c r="E130" s="83">
        <v>45584</v>
      </c>
      <c r="F130" s="73">
        <f t="shared" ref="F130:F145" si="69">E130+1</f>
        <v>45585</v>
      </c>
      <c r="G130" s="83">
        <f t="shared" ref="G130:G145" si="70">F130+3</f>
        <v>45588</v>
      </c>
      <c r="H130" s="83">
        <f t="shared" ref="H130:H145" si="71">G130</f>
        <v>45588</v>
      </c>
      <c r="I130" s="73">
        <f t="shared" ref="I130:I145" si="72">H130+2</f>
        <v>45590</v>
      </c>
      <c r="J130" s="73">
        <f t="shared" ref="J130:J145" si="73">I130+1</f>
        <v>45591</v>
      </c>
      <c r="K130" s="73">
        <f t="shared" ref="K130:K145" si="74">J130+1</f>
        <v>45592</v>
      </c>
      <c r="L130" s="73">
        <f t="shared" ref="L130:L145" si="75">K130</f>
        <v>45592</v>
      </c>
      <c r="M130" s="129" t="s">
        <v>150</v>
      </c>
      <c r="N130" s="71" t="s">
        <v>564</v>
      </c>
      <c r="O130" s="83">
        <v>45604</v>
      </c>
      <c r="P130" s="83">
        <v>45605</v>
      </c>
      <c r="Q130" s="73">
        <f t="shared" ref="Q130:Q145" si="76">P130+1</f>
        <v>45606</v>
      </c>
    </row>
    <row r="131" hidden="1" spans="1:17">
      <c r="A131" s="153" t="s">
        <v>516</v>
      </c>
      <c r="B131" s="154"/>
      <c r="C131" s="154"/>
      <c r="D131" s="154"/>
      <c r="E131" s="154"/>
      <c r="F131" s="154"/>
      <c r="G131" s="154"/>
      <c r="H131" s="154"/>
      <c r="I131" s="154"/>
      <c r="J131" s="154"/>
      <c r="K131" s="154"/>
      <c r="L131" s="154"/>
      <c r="M131" s="154"/>
      <c r="N131" s="154"/>
      <c r="O131" s="154"/>
      <c r="P131" s="154"/>
      <c r="Q131" s="175"/>
    </row>
    <row r="132" hidden="1" spans="1:17">
      <c r="A132" s="84" t="s">
        <v>554</v>
      </c>
      <c r="B132" s="80" t="s">
        <v>167</v>
      </c>
      <c r="C132" s="83">
        <v>45596</v>
      </c>
      <c r="D132" s="83">
        <f>C132+1</f>
        <v>45597</v>
      </c>
      <c r="E132" s="83">
        <v>45598</v>
      </c>
      <c r="F132" s="73">
        <f t="shared" si="69"/>
        <v>45599</v>
      </c>
      <c r="G132" s="83">
        <v>45602</v>
      </c>
      <c r="H132" s="83">
        <f t="shared" si="71"/>
        <v>45602</v>
      </c>
      <c r="I132" s="73">
        <f t="shared" si="72"/>
        <v>45604</v>
      </c>
      <c r="J132" s="73">
        <f t="shared" si="73"/>
        <v>45605</v>
      </c>
      <c r="K132" s="73">
        <f t="shared" si="74"/>
        <v>45606</v>
      </c>
      <c r="L132" s="73">
        <f t="shared" si="75"/>
        <v>45606</v>
      </c>
      <c r="M132" s="80" t="s">
        <v>165</v>
      </c>
      <c r="N132" s="71" t="s">
        <v>565</v>
      </c>
      <c r="O132" s="83">
        <v>45618</v>
      </c>
      <c r="P132" s="73">
        <f>O132+1</f>
        <v>45619</v>
      </c>
      <c r="Q132" s="73">
        <f t="shared" si="68"/>
        <v>45620</v>
      </c>
    </row>
    <row r="133" hidden="1" spans="1:17">
      <c r="A133" s="84" t="s">
        <v>410</v>
      </c>
      <c r="B133" s="129" t="s">
        <v>155</v>
      </c>
      <c r="C133" s="71" t="s">
        <v>564</v>
      </c>
      <c r="D133" s="83">
        <v>45604</v>
      </c>
      <c r="E133" s="83">
        <v>45605</v>
      </c>
      <c r="F133" s="73">
        <f t="shared" si="69"/>
        <v>45606</v>
      </c>
      <c r="G133" s="83">
        <f t="shared" si="70"/>
        <v>45609</v>
      </c>
      <c r="H133" s="83">
        <f t="shared" si="71"/>
        <v>45609</v>
      </c>
      <c r="I133" s="73">
        <f t="shared" si="72"/>
        <v>45611</v>
      </c>
      <c r="J133" s="73">
        <f t="shared" si="73"/>
        <v>45612</v>
      </c>
      <c r="K133" s="73">
        <f t="shared" si="74"/>
        <v>45613</v>
      </c>
      <c r="L133" s="73">
        <f t="shared" si="75"/>
        <v>45613</v>
      </c>
      <c r="M133" s="129" t="s">
        <v>153</v>
      </c>
      <c r="N133" s="71" t="s">
        <v>566</v>
      </c>
      <c r="O133" s="83">
        <v>45625</v>
      </c>
      <c r="P133" s="73">
        <f>O133+1</f>
        <v>45626</v>
      </c>
      <c r="Q133" s="73">
        <f t="shared" si="68"/>
        <v>45627</v>
      </c>
    </row>
    <row r="134" hidden="1" spans="1:17">
      <c r="A134" s="153" t="s">
        <v>516</v>
      </c>
      <c r="B134" s="154"/>
      <c r="C134" s="154"/>
      <c r="D134" s="154"/>
      <c r="E134" s="154"/>
      <c r="F134" s="154"/>
      <c r="G134" s="154"/>
      <c r="H134" s="154"/>
      <c r="I134" s="154"/>
      <c r="J134" s="154"/>
      <c r="K134" s="154"/>
      <c r="L134" s="154"/>
      <c r="M134" s="154"/>
      <c r="N134" s="154"/>
      <c r="O134" s="154"/>
      <c r="P134" s="154"/>
      <c r="Q134" s="175"/>
    </row>
    <row r="135" hidden="1" spans="1:17">
      <c r="A135" s="84" t="s">
        <v>554</v>
      </c>
      <c r="B135" s="80" t="s">
        <v>170</v>
      </c>
      <c r="C135" s="71" t="s">
        <v>565</v>
      </c>
      <c r="D135" s="83">
        <v>45618</v>
      </c>
      <c r="E135" s="73">
        <f t="shared" ref="E135:E145" si="77">D135+1</f>
        <v>45619</v>
      </c>
      <c r="F135" s="73">
        <f t="shared" si="69"/>
        <v>45620</v>
      </c>
      <c r="G135" s="83">
        <f t="shared" si="70"/>
        <v>45623</v>
      </c>
      <c r="H135" s="83">
        <f t="shared" si="71"/>
        <v>45623</v>
      </c>
      <c r="I135" s="73">
        <f t="shared" si="72"/>
        <v>45625</v>
      </c>
      <c r="J135" s="73">
        <f t="shared" si="73"/>
        <v>45626</v>
      </c>
      <c r="K135" s="73">
        <f t="shared" si="74"/>
        <v>45627</v>
      </c>
      <c r="L135" s="73">
        <f t="shared" si="75"/>
        <v>45627</v>
      </c>
      <c r="M135" s="80" t="s">
        <v>168</v>
      </c>
      <c r="N135" s="192" t="s">
        <v>549</v>
      </c>
      <c r="O135" s="83">
        <v>45632</v>
      </c>
      <c r="P135" s="73">
        <f t="shared" ref="P135:P145" si="78">O135+1</f>
        <v>45633</v>
      </c>
      <c r="Q135" s="73">
        <f t="shared" si="76"/>
        <v>45634</v>
      </c>
    </row>
    <row r="136" spans="1:17">
      <c r="A136" s="84" t="s">
        <v>410</v>
      </c>
      <c r="B136" s="129" t="s">
        <v>158</v>
      </c>
      <c r="C136" s="71" t="s">
        <v>566</v>
      </c>
      <c r="D136" s="83">
        <v>45625</v>
      </c>
      <c r="E136" s="73">
        <f t="shared" si="77"/>
        <v>45626</v>
      </c>
      <c r="F136" s="73">
        <f t="shared" si="69"/>
        <v>45627</v>
      </c>
      <c r="G136" s="83">
        <f t="shared" si="70"/>
        <v>45630</v>
      </c>
      <c r="H136" s="83">
        <f t="shared" si="71"/>
        <v>45630</v>
      </c>
      <c r="I136" s="73">
        <f t="shared" si="72"/>
        <v>45632</v>
      </c>
      <c r="J136" s="73">
        <f t="shared" si="73"/>
        <v>45633</v>
      </c>
      <c r="K136" s="73">
        <f t="shared" si="74"/>
        <v>45634</v>
      </c>
      <c r="L136" s="73">
        <f t="shared" si="75"/>
        <v>45634</v>
      </c>
      <c r="M136" s="129" t="s">
        <v>156</v>
      </c>
      <c r="N136" s="71" t="s">
        <v>567</v>
      </c>
      <c r="O136" s="83">
        <v>45639</v>
      </c>
      <c r="P136" s="73">
        <f t="shared" si="78"/>
        <v>45640</v>
      </c>
      <c r="Q136" s="73">
        <f t="shared" si="76"/>
        <v>45641</v>
      </c>
    </row>
    <row r="137" spans="1:17">
      <c r="A137" s="84" t="s">
        <v>554</v>
      </c>
      <c r="B137" s="129" t="s">
        <v>173</v>
      </c>
      <c r="C137" s="192" t="s">
        <v>549</v>
      </c>
      <c r="D137" s="83">
        <v>45632</v>
      </c>
      <c r="E137" s="73">
        <f t="shared" si="77"/>
        <v>45633</v>
      </c>
      <c r="F137" s="73">
        <f t="shared" si="69"/>
        <v>45634</v>
      </c>
      <c r="G137" s="83">
        <f t="shared" si="70"/>
        <v>45637</v>
      </c>
      <c r="H137" s="83">
        <f t="shared" si="71"/>
        <v>45637</v>
      </c>
      <c r="I137" s="21" t="s">
        <v>568</v>
      </c>
      <c r="J137" s="44"/>
      <c r="K137" s="21" t="s">
        <v>569</v>
      </c>
      <c r="L137" s="44"/>
      <c r="M137" s="129" t="s">
        <v>171</v>
      </c>
      <c r="N137" s="71" t="s">
        <v>570</v>
      </c>
      <c r="O137" s="83">
        <v>45646</v>
      </c>
      <c r="P137" s="73">
        <f t="shared" si="78"/>
        <v>45647</v>
      </c>
      <c r="Q137" s="73">
        <f t="shared" si="76"/>
        <v>45648</v>
      </c>
    </row>
    <row r="138" spans="1:17">
      <c r="A138" s="84" t="s">
        <v>410</v>
      </c>
      <c r="B138" s="80" t="s">
        <v>161</v>
      </c>
      <c r="C138" s="71" t="s">
        <v>567</v>
      </c>
      <c r="D138" s="83">
        <v>45639</v>
      </c>
      <c r="E138" s="73">
        <f t="shared" si="77"/>
        <v>45640</v>
      </c>
      <c r="F138" s="73">
        <f t="shared" si="69"/>
        <v>45641</v>
      </c>
      <c r="G138" s="83">
        <f t="shared" si="70"/>
        <v>45644</v>
      </c>
      <c r="H138" s="83">
        <f t="shared" si="71"/>
        <v>45644</v>
      </c>
      <c r="I138" s="73">
        <f t="shared" si="72"/>
        <v>45646</v>
      </c>
      <c r="J138" s="73">
        <f t="shared" si="73"/>
        <v>45647</v>
      </c>
      <c r="K138" s="73">
        <f t="shared" si="74"/>
        <v>45648</v>
      </c>
      <c r="L138" s="73">
        <f t="shared" si="75"/>
        <v>45648</v>
      </c>
      <c r="M138" s="80" t="s">
        <v>159</v>
      </c>
      <c r="N138" s="71" t="s">
        <v>571</v>
      </c>
      <c r="O138" s="83">
        <v>45653</v>
      </c>
      <c r="P138" s="73">
        <f t="shared" si="78"/>
        <v>45654</v>
      </c>
      <c r="Q138" s="73">
        <f t="shared" si="76"/>
        <v>45655</v>
      </c>
    </row>
    <row r="139" spans="1:17">
      <c r="A139" s="84" t="s">
        <v>554</v>
      </c>
      <c r="B139" s="129" t="s">
        <v>176</v>
      </c>
      <c r="C139" s="71" t="s">
        <v>570</v>
      </c>
      <c r="D139" s="83">
        <v>45646</v>
      </c>
      <c r="E139" s="73">
        <f t="shared" si="77"/>
        <v>45647</v>
      </c>
      <c r="F139" s="73">
        <f t="shared" si="69"/>
        <v>45648</v>
      </c>
      <c r="G139" s="83">
        <f t="shared" si="70"/>
        <v>45651</v>
      </c>
      <c r="H139" s="83">
        <f t="shared" si="71"/>
        <v>45651</v>
      </c>
      <c r="I139" s="73">
        <f t="shared" si="72"/>
        <v>45653</v>
      </c>
      <c r="J139" s="73">
        <f t="shared" si="73"/>
        <v>45654</v>
      </c>
      <c r="K139" s="73">
        <f t="shared" si="74"/>
        <v>45655</v>
      </c>
      <c r="L139" s="73">
        <f t="shared" si="75"/>
        <v>45655</v>
      </c>
      <c r="M139" s="129" t="s">
        <v>174</v>
      </c>
      <c r="N139" s="71" t="s">
        <v>572</v>
      </c>
      <c r="O139" s="51">
        <v>45660</v>
      </c>
      <c r="P139" s="73">
        <f t="shared" si="78"/>
        <v>45661</v>
      </c>
      <c r="Q139" s="73">
        <f t="shared" si="76"/>
        <v>45662</v>
      </c>
    </row>
    <row r="140" spans="1:17">
      <c r="A140" s="84" t="s">
        <v>410</v>
      </c>
      <c r="B140" s="80" t="s">
        <v>164</v>
      </c>
      <c r="C140" s="71" t="s">
        <v>571</v>
      </c>
      <c r="D140" s="83">
        <v>45653</v>
      </c>
      <c r="E140" s="73">
        <f t="shared" si="77"/>
        <v>45654</v>
      </c>
      <c r="F140" s="73">
        <f t="shared" si="69"/>
        <v>45655</v>
      </c>
      <c r="G140" s="83">
        <f t="shared" si="70"/>
        <v>45658</v>
      </c>
      <c r="H140" s="83">
        <f t="shared" si="71"/>
        <v>45658</v>
      </c>
      <c r="I140" s="73">
        <f t="shared" si="72"/>
        <v>45660</v>
      </c>
      <c r="J140" s="73">
        <f t="shared" si="73"/>
        <v>45661</v>
      </c>
      <c r="K140" s="73">
        <f t="shared" si="74"/>
        <v>45662</v>
      </c>
      <c r="L140" s="73">
        <f t="shared" si="75"/>
        <v>45662</v>
      </c>
      <c r="M140" s="80" t="s">
        <v>162</v>
      </c>
      <c r="N140" s="71" t="s">
        <v>573</v>
      </c>
      <c r="O140" s="51">
        <v>45667</v>
      </c>
      <c r="P140" s="73">
        <f t="shared" si="78"/>
        <v>45668</v>
      </c>
      <c r="Q140" s="73">
        <f t="shared" si="76"/>
        <v>45669</v>
      </c>
    </row>
    <row r="141" spans="1:17">
      <c r="A141" s="84" t="s">
        <v>554</v>
      </c>
      <c r="B141" s="89" t="s">
        <v>222</v>
      </c>
      <c r="C141" s="71" t="s">
        <v>572</v>
      </c>
      <c r="D141" s="51">
        <v>45660</v>
      </c>
      <c r="E141" s="73">
        <f t="shared" si="77"/>
        <v>45661</v>
      </c>
      <c r="F141" s="73">
        <f t="shared" si="69"/>
        <v>45662</v>
      </c>
      <c r="G141" s="83">
        <f t="shared" si="70"/>
        <v>45665</v>
      </c>
      <c r="H141" s="83">
        <f t="shared" si="71"/>
        <v>45665</v>
      </c>
      <c r="I141" s="73">
        <f t="shared" si="72"/>
        <v>45667</v>
      </c>
      <c r="J141" s="73">
        <f t="shared" si="73"/>
        <v>45668</v>
      </c>
      <c r="K141" s="73">
        <f t="shared" si="74"/>
        <v>45669</v>
      </c>
      <c r="L141" s="73">
        <f t="shared" si="75"/>
        <v>45669</v>
      </c>
      <c r="M141" s="89" t="s">
        <v>220</v>
      </c>
      <c r="N141" s="71" t="s">
        <v>574</v>
      </c>
      <c r="O141" s="51">
        <v>45674</v>
      </c>
      <c r="P141" s="73">
        <f t="shared" si="78"/>
        <v>45675</v>
      </c>
      <c r="Q141" s="73">
        <f t="shared" si="76"/>
        <v>45676</v>
      </c>
    </row>
    <row r="142" spans="1:17">
      <c r="A142" s="84" t="s">
        <v>410</v>
      </c>
      <c r="B142" s="89" t="s">
        <v>222</v>
      </c>
      <c r="C142" s="71" t="s">
        <v>573</v>
      </c>
      <c r="D142" s="51">
        <v>45667</v>
      </c>
      <c r="E142" s="73">
        <f t="shared" si="77"/>
        <v>45668</v>
      </c>
      <c r="F142" s="73">
        <f t="shared" si="69"/>
        <v>45669</v>
      </c>
      <c r="G142" s="83">
        <f t="shared" si="70"/>
        <v>45672</v>
      </c>
      <c r="H142" s="83">
        <f t="shared" si="71"/>
        <v>45672</v>
      </c>
      <c r="I142" s="73">
        <f t="shared" si="72"/>
        <v>45674</v>
      </c>
      <c r="J142" s="73">
        <f t="shared" si="73"/>
        <v>45675</v>
      </c>
      <c r="K142" s="73">
        <f t="shared" si="74"/>
        <v>45676</v>
      </c>
      <c r="L142" s="73">
        <f t="shared" si="75"/>
        <v>45676</v>
      </c>
      <c r="M142" s="89" t="s">
        <v>220</v>
      </c>
      <c r="N142" s="71" t="s">
        <v>575</v>
      </c>
      <c r="O142" s="51">
        <v>45681</v>
      </c>
      <c r="P142" s="73">
        <f t="shared" si="78"/>
        <v>45682</v>
      </c>
      <c r="Q142" s="73">
        <f t="shared" si="76"/>
        <v>45683</v>
      </c>
    </row>
    <row r="143" spans="1:17">
      <c r="A143" s="84" t="s">
        <v>554</v>
      </c>
      <c r="B143" s="80" t="s">
        <v>224</v>
      </c>
      <c r="C143" s="71" t="s">
        <v>574</v>
      </c>
      <c r="D143" s="51">
        <v>45674</v>
      </c>
      <c r="E143" s="73">
        <f t="shared" si="77"/>
        <v>45675</v>
      </c>
      <c r="F143" s="73">
        <f t="shared" si="69"/>
        <v>45676</v>
      </c>
      <c r="G143" s="83">
        <f t="shared" si="70"/>
        <v>45679</v>
      </c>
      <c r="H143" s="83">
        <f t="shared" si="71"/>
        <v>45679</v>
      </c>
      <c r="I143" s="73">
        <f t="shared" si="72"/>
        <v>45681</v>
      </c>
      <c r="J143" s="73">
        <f t="shared" si="73"/>
        <v>45682</v>
      </c>
      <c r="K143" s="73">
        <f t="shared" si="74"/>
        <v>45683</v>
      </c>
      <c r="L143" s="73">
        <f t="shared" si="75"/>
        <v>45683</v>
      </c>
      <c r="M143" s="80" t="s">
        <v>223</v>
      </c>
      <c r="N143" s="71" t="s">
        <v>576</v>
      </c>
      <c r="O143" s="51">
        <v>45688</v>
      </c>
      <c r="P143" s="73">
        <f t="shared" si="78"/>
        <v>45689</v>
      </c>
      <c r="Q143" s="73">
        <f t="shared" si="76"/>
        <v>45690</v>
      </c>
    </row>
    <row r="144" spans="1:17">
      <c r="A144" s="84" t="s">
        <v>410</v>
      </c>
      <c r="B144" s="80" t="s">
        <v>224</v>
      </c>
      <c r="C144" s="71" t="s">
        <v>575</v>
      </c>
      <c r="D144" s="51">
        <v>45681</v>
      </c>
      <c r="E144" s="73">
        <f t="shared" si="77"/>
        <v>45682</v>
      </c>
      <c r="F144" s="73">
        <f t="shared" si="69"/>
        <v>45683</v>
      </c>
      <c r="G144" s="83">
        <f t="shared" si="70"/>
        <v>45686</v>
      </c>
      <c r="H144" s="83">
        <f t="shared" si="71"/>
        <v>45686</v>
      </c>
      <c r="I144" s="73">
        <f t="shared" si="72"/>
        <v>45688</v>
      </c>
      <c r="J144" s="73">
        <f t="shared" si="73"/>
        <v>45689</v>
      </c>
      <c r="K144" s="73">
        <f t="shared" si="74"/>
        <v>45690</v>
      </c>
      <c r="L144" s="73">
        <f t="shared" si="75"/>
        <v>45690</v>
      </c>
      <c r="M144" s="80" t="s">
        <v>223</v>
      </c>
      <c r="N144" s="51">
        <v>45694</v>
      </c>
      <c r="O144" s="83">
        <f>N144+1</f>
        <v>45695</v>
      </c>
      <c r="P144" s="73">
        <f t="shared" si="78"/>
        <v>45696</v>
      </c>
      <c r="Q144" s="73">
        <f t="shared" si="76"/>
        <v>45697</v>
      </c>
    </row>
    <row r="145" spans="1:17">
      <c r="A145" s="84" t="s">
        <v>554</v>
      </c>
      <c r="B145" s="80" t="s">
        <v>226</v>
      </c>
      <c r="C145" s="71" t="s">
        <v>576</v>
      </c>
      <c r="D145" s="51">
        <v>45688</v>
      </c>
      <c r="E145" s="73">
        <f t="shared" si="77"/>
        <v>45689</v>
      </c>
      <c r="F145" s="73">
        <f t="shared" si="69"/>
        <v>45690</v>
      </c>
      <c r="G145" s="83">
        <f t="shared" si="70"/>
        <v>45693</v>
      </c>
      <c r="H145" s="83">
        <f t="shared" si="71"/>
        <v>45693</v>
      </c>
      <c r="I145" s="73">
        <f t="shared" si="72"/>
        <v>45695</v>
      </c>
      <c r="J145" s="73">
        <f t="shared" si="73"/>
        <v>45696</v>
      </c>
      <c r="K145" s="73">
        <f t="shared" si="74"/>
        <v>45697</v>
      </c>
      <c r="L145" s="73">
        <f t="shared" si="75"/>
        <v>45697</v>
      </c>
      <c r="M145" s="80" t="s">
        <v>225</v>
      </c>
      <c r="N145" s="51">
        <v>45701</v>
      </c>
      <c r="O145" s="83">
        <f>N145+1</f>
        <v>45702</v>
      </c>
      <c r="P145" s="73">
        <f t="shared" si="78"/>
        <v>45703</v>
      </c>
      <c r="Q145" s="73">
        <f t="shared" si="76"/>
        <v>45704</v>
      </c>
    </row>
    <row r="146" ht="15.75" spans="1:17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464"/>
      <c r="M146" s="464"/>
      <c r="N146" s="464"/>
      <c r="O146" s="464"/>
      <c r="P146" s="465"/>
      <c r="Q146" s="464"/>
    </row>
    <row r="147" ht="16.35" customHeight="1" spans="1:17">
      <c r="A147" s="30" t="s">
        <v>231</v>
      </c>
      <c r="B147" s="452"/>
      <c r="C147" s="31" t="s">
        <v>577</v>
      </c>
      <c r="D147" s="31"/>
      <c r="E147" s="31"/>
      <c r="F147" s="31"/>
      <c r="G147" s="31"/>
      <c r="H147" s="31"/>
      <c r="I147" s="31"/>
      <c r="J147" s="31"/>
      <c r="K147" s="31"/>
      <c r="L147" s="29"/>
      <c r="M147" s="29"/>
      <c r="N147" s="345"/>
      <c r="O147" s="29"/>
      <c r="P147" s="29"/>
      <c r="Q147" s="29"/>
    </row>
    <row r="148" ht="16.35" customHeight="1" spans="1:17">
      <c r="A148" s="171" t="s">
        <v>578</v>
      </c>
      <c r="B148" s="171"/>
      <c r="C148" s="33" t="s">
        <v>579</v>
      </c>
      <c r="D148" s="33"/>
      <c r="E148" s="33"/>
      <c r="F148" s="33"/>
      <c r="G148" s="33"/>
      <c r="H148" s="33"/>
      <c r="I148" s="33"/>
      <c r="J148" s="33"/>
      <c r="K148" s="33"/>
      <c r="L148" s="29"/>
      <c r="M148" s="29"/>
      <c r="N148" s="29"/>
      <c r="O148" s="29"/>
      <c r="P148" s="29"/>
      <c r="Q148" s="29"/>
    </row>
    <row r="149" ht="15.95" hidden="1" customHeight="1" spans="1:17">
      <c r="A149" s="453" t="s">
        <v>580</v>
      </c>
      <c r="B149" s="454"/>
      <c r="C149" s="54" t="s">
        <v>581</v>
      </c>
      <c r="D149" s="55"/>
      <c r="E149" s="55"/>
      <c r="F149" s="55"/>
      <c r="G149" s="55"/>
      <c r="H149" s="55"/>
      <c r="I149" s="55"/>
      <c r="J149" s="55"/>
      <c r="K149" s="58"/>
      <c r="L149" s="29"/>
      <c r="M149" s="29"/>
      <c r="N149" s="29"/>
      <c r="O149" s="29"/>
      <c r="P149" s="29"/>
      <c r="Q149" s="29"/>
    </row>
    <row r="150" ht="16.35" customHeight="1" spans="1:17">
      <c r="A150" s="453" t="s">
        <v>580</v>
      </c>
      <c r="B150" s="454"/>
      <c r="C150" s="54" t="s">
        <v>582</v>
      </c>
      <c r="D150" s="55"/>
      <c r="E150" s="55"/>
      <c r="F150" s="55"/>
      <c r="G150" s="55"/>
      <c r="H150" s="55"/>
      <c r="I150" s="55"/>
      <c r="J150" s="55"/>
      <c r="K150" s="58"/>
      <c r="L150" s="29"/>
      <c r="M150" s="29"/>
      <c r="N150" s="29"/>
      <c r="O150" s="29"/>
      <c r="P150" s="29"/>
      <c r="Q150" s="29"/>
    </row>
    <row r="151" ht="16.35" customHeight="1" spans="1:17">
      <c r="A151" s="453" t="s">
        <v>583</v>
      </c>
      <c r="B151" s="454"/>
      <c r="C151" s="327" t="s">
        <v>584</v>
      </c>
      <c r="D151" s="327"/>
      <c r="E151" s="327"/>
      <c r="F151" s="327"/>
      <c r="G151" s="327"/>
      <c r="H151" s="327"/>
      <c r="I151" s="327"/>
      <c r="J151" s="327"/>
      <c r="K151" s="327"/>
      <c r="L151" s="29"/>
      <c r="M151" s="29"/>
      <c r="N151" s="29"/>
      <c r="O151" s="29"/>
      <c r="P151" s="29"/>
      <c r="Q151" s="29"/>
    </row>
    <row r="152" ht="16.35" customHeight="1" spans="1:17">
      <c r="A152" s="455" t="s">
        <v>585</v>
      </c>
      <c r="B152" s="456"/>
      <c r="C152" s="457" t="s">
        <v>586</v>
      </c>
      <c r="D152" s="458"/>
      <c r="E152" s="458"/>
      <c r="F152" s="458"/>
      <c r="G152" s="458"/>
      <c r="H152" s="458"/>
      <c r="I152" s="458"/>
      <c r="J152" s="458"/>
      <c r="K152" s="466"/>
      <c r="L152" s="29"/>
      <c r="M152" s="29"/>
      <c r="N152" s="29"/>
      <c r="O152" s="29"/>
      <c r="P152" s="29"/>
      <c r="Q152" s="29"/>
    </row>
    <row r="153" ht="16.35" customHeight="1" spans="1:17">
      <c r="A153" s="453" t="s">
        <v>587</v>
      </c>
      <c r="B153" s="454"/>
      <c r="C153" s="33" t="s">
        <v>588</v>
      </c>
      <c r="D153" s="33"/>
      <c r="E153" s="33"/>
      <c r="F153" s="33"/>
      <c r="G153" s="33"/>
      <c r="H153" s="33"/>
      <c r="I153" s="33"/>
      <c r="J153" s="33"/>
      <c r="K153" s="33"/>
      <c r="L153" s="29"/>
      <c r="M153" s="29"/>
      <c r="N153" s="29"/>
      <c r="O153" s="29"/>
      <c r="P153" s="29"/>
      <c r="Q153" s="29"/>
    </row>
    <row r="154" ht="17.45" hidden="1" customHeight="1" spans="1:17">
      <c r="A154" s="459" t="s">
        <v>589</v>
      </c>
      <c r="B154" s="459"/>
      <c r="C154" s="327" t="s">
        <v>590</v>
      </c>
      <c r="D154" s="327"/>
      <c r="E154" s="327"/>
      <c r="F154" s="327"/>
      <c r="G154" s="327"/>
      <c r="H154" s="327"/>
      <c r="I154" s="327"/>
      <c r="J154" s="327"/>
      <c r="K154" s="327"/>
      <c r="L154" s="29"/>
      <c r="M154" s="29"/>
      <c r="N154" s="29"/>
      <c r="O154" s="29"/>
      <c r="P154" s="29"/>
      <c r="Q154" s="29"/>
    </row>
    <row r="155" ht="17.45" customHeight="1" spans="1:17">
      <c r="A155" s="459" t="s">
        <v>589</v>
      </c>
      <c r="B155" s="459"/>
      <c r="C155" s="460" t="s">
        <v>591</v>
      </c>
      <c r="D155" s="460"/>
      <c r="E155" s="460"/>
      <c r="F155" s="460"/>
      <c r="G155" s="460"/>
      <c r="H155" s="460"/>
      <c r="I155" s="460"/>
      <c r="J155" s="460"/>
      <c r="K155" s="460"/>
      <c r="L155" s="29"/>
      <c r="M155" s="29"/>
      <c r="N155" s="29"/>
      <c r="O155" s="29"/>
      <c r="P155" s="29"/>
      <c r="Q155" s="29"/>
    </row>
    <row r="156" ht="17.45" customHeight="1" spans="1:17">
      <c r="A156" s="461" t="s">
        <v>592</v>
      </c>
      <c r="B156" s="461"/>
      <c r="C156" s="460" t="s">
        <v>593</v>
      </c>
      <c r="D156" s="460"/>
      <c r="E156" s="460"/>
      <c r="F156" s="460"/>
      <c r="G156" s="460"/>
      <c r="H156" s="460"/>
      <c r="I156" s="460"/>
      <c r="J156" s="460"/>
      <c r="K156" s="460"/>
      <c r="L156" s="29"/>
      <c r="M156" s="29"/>
      <c r="N156" s="29"/>
      <c r="O156" s="29"/>
      <c r="P156" s="29"/>
      <c r="Q156" s="29"/>
    </row>
    <row r="157" ht="17.45" customHeight="1" spans="1:17">
      <c r="A157" s="459" t="s">
        <v>594</v>
      </c>
      <c r="B157" s="459"/>
      <c r="C157" s="460" t="s">
        <v>595</v>
      </c>
      <c r="D157" s="460"/>
      <c r="E157" s="460"/>
      <c r="F157" s="460"/>
      <c r="G157" s="460"/>
      <c r="H157" s="460"/>
      <c r="I157" s="460"/>
      <c r="J157" s="460"/>
      <c r="K157" s="460"/>
      <c r="L157" s="29"/>
      <c r="M157" s="29"/>
      <c r="N157" s="29"/>
      <c r="O157" s="29"/>
      <c r="P157" s="29"/>
      <c r="Q157" s="29"/>
    </row>
    <row r="159" ht="16.35" customHeight="1" spans="1:17">
      <c r="A159" s="30" t="s">
        <v>231</v>
      </c>
      <c r="B159" s="452"/>
      <c r="C159" s="31" t="s">
        <v>596</v>
      </c>
      <c r="D159" s="31"/>
      <c r="E159" s="31"/>
      <c r="F159" s="31"/>
      <c r="G159" s="31"/>
      <c r="H159" s="31"/>
      <c r="I159" s="31"/>
      <c r="J159" s="31"/>
      <c r="K159" s="31"/>
      <c r="L159" s="29"/>
      <c r="M159" s="29"/>
      <c r="N159" s="345"/>
      <c r="O159" s="29"/>
      <c r="P159" s="29"/>
      <c r="Q159" s="29"/>
    </row>
    <row r="160" ht="16.35" customHeight="1" spans="1:17">
      <c r="A160" s="462" t="s">
        <v>235</v>
      </c>
      <c r="B160" s="462"/>
      <c r="C160" s="33" t="s">
        <v>597</v>
      </c>
      <c r="D160" s="33"/>
      <c r="E160" s="33"/>
      <c r="F160" s="33"/>
      <c r="G160" s="33"/>
      <c r="H160" s="33"/>
      <c r="I160" s="33"/>
      <c r="J160" s="33"/>
      <c r="K160" s="33"/>
      <c r="L160" s="29"/>
      <c r="M160" s="29"/>
      <c r="N160" s="29"/>
      <c r="O160" s="29"/>
      <c r="P160" s="29"/>
      <c r="Q160" s="29"/>
    </row>
    <row r="161" ht="16.35" customHeight="1" spans="1:17">
      <c r="A161" s="171" t="s">
        <v>578</v>
      </c>
      <c r="B161" s="171"/>
      <c r="C161" s="33" t="s">
        <v>579</v>
      </c>
      <c r="D161" s="33"/>
      <c r="E161" s="33"/>
      <c r="F161" s="33"/>
      <c r="G161" s="33"/>
      <c r="H161" s="33"/>
      <c r="I161" s="33"/>
      <c r="J161" s="33"/>
      <c r="K161" s="33"/>
      <c r="L161" s="29"/>
      <c r="M161" s="29"/>
      <c r="N161" s="29"/>
      <c r="O161" s="29"/>
      <c r="P161" s="29"/>
      <c r="Q161" s="29"/>
    </row>
    <row r="162" ht="16.35" customHeight="1" spans="1:17">
      <c r="A162" s="453" t="s">
        <v>583</v>
      </c>
      <c r="B162" s="454"/>
      <c r="C162" s="327" t="s">
        <v>584</v>
      </c>
      <c r="D162" s="327"/>
      <c r="E162" s="327"/>
      <c r="F162" s="327"/>
      <c r="G162" s="327"/>
      <c r="H162" s="327"/>
      <c r="I162" s="327"/>
      <c r="J162" s="327"/>
      <c r="K162" s="327"/>
      <c r="L162" s="29"/>
      <c r="M162" s="29"/>
      <c r="N162" s="29"/>
      <c r="O162" s="29"/>
      <c r="P162" s="29"/>
      <c r="Q162" s="29"/>
    </row>
    <row r="163" ht="16.35" hidden="1" customHeight="1" spans="1:17">
      <c r="A163" s="453" t="s">
        <v>587</v>
      </c>
      <c r="B163" s="454"/>
      <c r="C163" s="33" t="s">
        <v>588</v>
      </c>
      <c r="D163" s="33"/>
      <c r="E163" s="33"/>
      <c r="F163" s="33"/>
      <c r="G163" s="33"/>
      <c r="H163" s="33"/>
      <c r="I163" s="33"/>
      <c r="J163" s="33"/>
      <c r="K163" s="33"/>
      <c r="L163" s="29"/>
      <c r="M163" s="29"/>
      <c r="N163" s="29"/>
      <c r="O163" s="29"/>
      <c r="P163" s="29"/>
      <c r="Q163" s="29"/>
    </row>
    <row r="164" ht="16.35" customHeight="1" spans="1:17">
      <c r="A164" s="453" t="s">
        <v>587</v>
      </c>
      <c r="B164" s="454"/>
      <c r="C164" s="463" t="s">
        <v>598</v>
      </c>
      <c r="D164" s="463"/>
      <c r="E164" s="463"/>
      <c r="F164" s="463"/>
      <c r="G164" s="463"/>
      <c r="H164" s="463"/>
      <c r="I164" s="463"/>
      <c r="J164" s="463"/>
      <c r="K164" s="463"/>
      <c r="L164" s="29"/>
      <c r="M164" s="29"/>
      <c r="N164" s="29"/>
      <c r="O164" s="29"/>
      <c r="P164" s="29"/>
      <c r="Q164" s="29"/>
    </row>
    <row r="165" ht="17.45" customHeight="1" spans="1:17">
      <c r="A165" s="459" t="s">
        <v>589</v>
      </c>
      <c r="B165" s="459"/>
      <c r="C165" s="460" t="s">
        <v>591</v>
      </c>
      <c r="D165" s="460"/>
      <c r="E165" s="460"/>
      <c r="F165" s="460"/>
      <c r="G165" s="460"/>
      <c r="H165" s="460"/>
      <c r="I165" s="460"/>
      <c r="J165" s="460"/>
      <c r="K165" s="460"/>
      <c r="L165" s="29"/>
      <c r="M165" s="29"/>
      <c r="N165" s="29"/>
      <c r="O165" s="29"/>
      <c r="P165" s="29"/>
      <c r="Q165" s="29"/>
    </row>
    <row r="166" ht="17.45" customHeight="1" spans="1:17">
      <c r="A166" s="459" t="s">
        <v>585</v>
      </c>
      <c r="B166" s="459"/>
      <c r="C166" s="327" t="s">
        <v>586</v>
      </c>
      <c r="D166" s="327"/>
      <c r="E166" s="327"/>
      <c r="F166" s="327"/>
      <c r="G166" s="327"/>
      <c r="H166" s="327"/>
      <c r="I166" s="327"/>
      <c r="J166" s="327"/>
      <c r="K166" s="327"/>
      <c r="L166" s="29"/>
      <c r="M166" s="29"/>
      <c r="N166" s="29"/>
      <c r="O166" s="29"/>
      <c r="P166" s="29"/>
      <c r="Q166" s="29"/>
    </row>
  </sheetData>
  <mergeCells count="254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9:D9"/>
    <mergeCell ref="N11:S11"/>
    <mergeCell ref="C12:D12"/>
    <mergeCell ref="E12:F12"/>
    <mergeCell ref="N12:O12"/>
    <mergeCell ref="P12:Q12"/>
    <mergeCell ref="R12:S12"/>
    <mergeCell ref="C13:D13"/>
    <mergeCell ref="E13:F13"/>
    <mergeCell ref="N13:O13"/>
    <mergeCell ref="P13:Q13"/>
    <mergeCell ref="A14:S14"/>
    <mergeCell ref="A15:S15"/>
    <mergeCell ref="C16:D16"/>
    <mergeCell ref="E16:F16"/>
    <mergeCell ref="G16:H16"/>
    <mergeCell ref="I16:J16"/>
    <mergeCell ref="K16:L16"/>
    <mergeCell ref="M16:N16"/>
    <mergeCell ref="P16:Q16"/>
    <mergeCell ref="R16:S16"/>
    <mergeCell ref="C17:D17"/>
    <mergeCell ref="E17:F17"/>
    <mergeCell ref="G17:H17"/>
    <mergeCell ref="I17:J17"/>
    <mergeCell ref="K17:L17"/>
    <mergeCell ref="M17:N17"/>
    <mergeCell ref="P17:Q17"/>
    <mergeCell ref="R17:S17"/>
    <mergeCell ref="C18:D18"/>
    <mergeCell ref="E18:F18"/>
    <mergeCell ref="G18:H18"/>
    <mergeCell ref="I18:J18"/>
    <mergeCell ref="K18:L18"/>
    <mergeCell ref="M18:N18"/>
    <mergeCell ref="P18:Q18"/>
    <mergeCell ref="R18:S18"/>
    <mergeCell ref="C20:D20"/>
    <mergeCell ref="E20:F20"/>
    <mergeCell ref="C21:D21"/>
    <mergeCell ref="E21:F21"/>
    <mergeCell ref="P21:Q21"/>
    <mergeCell ref="R21:S21"/>
    <mergeCell ref="G22:H22"/>
    <mergeCell ref="O22:S22"/>
    <mergeCell ref="C23:D23"/>
    <mergeCell ref="E23:F23"/>
    <mergeCell ref="R23:S23"/>
    <mergeCell ref="K24:L24"/>
    <mergeCell ref="M24:N24"/>
    <mergeCell ref="C25:N25"/>
    <mergeCell ref="P25:S25"/>
    <mergeCell ref="P26:Q26"/>
    <mergeCell ref="E27:F27"/>
    <mergeCell ref="P27:Q27"/>
    <mergeCell ref="R27:S27"/>
    <mergeCell ref="C28:D28"/>
    <mergeCell ref="E28:F28"/>
    <mergeCell ref="K29:L29"/>
    <mergeCell ref="M29:N29"/>
    <mergeCell ref="C31:D31"/>
    <mergeCell ref="E31:F31"/>
    <mergeCell ref="P32:Q32"/>
    <mergeCell ref="R32:S32"/>
    <mergeCell ref="C33:D33"/>
    <mergeCell ref="E33:F33"/>
    <mergeCell ref="P33:Q33"/>
    <mergeCell ref="R33:S33"/>
    <mergeCell ref="P34:Q34"/>
    <mergeCell ref="R34:S34"/>
    <mergeCell ref="C36:D36"/>
    <mergeCell ref="E36:F36"/>
    <mergeCell ref="P40:Q40"/>
    <mergeCell ref="R40:S40"/>
    <mergeCell ref="P42:Q42"/>
    <mergeCell ref="R42:S42"/>
    <mergeCell ref="G43:H43"/>
    <mergeCell ref="I43:J43"/>
    <mergeCell ref="K43:N43"/>
    <mergeCell ref="E44:F44"/>
    <mergeCell ref="I44:J44"/>
    <mergeCell ref="K44:L44"/>
    <mergeCell ref="M44:N44"/>
    <mergeCell ref="C45:D45"/>
    <mergeCell ref="E45:F45"/>
    <mergeCell ref="P45:Q45"/>
    <mergeCell ref="R45:S45"/>
    <mergeCell ref="A46:S46"/>
    <mergeCell ref="P47:S47"/>
    <mergeCell ref="C48:D48"/>
    <mergeCell ref="P48:Q48"/>
    <mergeCell ref="R48:S48"/>
    <mergeCell ref="A50:S50"/>
    <mergeCell ref="C51:D51"/>
    <mergeCell ref="E51:F51"/>
    <mergeCell ref="R51:S51"/>
    <mergeCell ref="R52:S52"/>
    <mergeCell ref="A53:S53"/>
    <mergeCell ref="A57:S57"/>
    <mergeCell ref="C58:D58"/>
    <mergeCell ref="E58:F58"/>
    <mergeCell ref="A59:S59"/>
    <mergeCell ref="A60:S60"/>
    <mergeCell ref="A61:S61"/>
    <mergeCell ref="C62:N62"/>
    <mergeCell ref="P62:S62"/>
    <mergeCell ref="C63:D63"/>
    <mergeCell ref="G63:H63"/>
    <mergeCell ref="A64:S64"/>
    <mergeCell ref="A66:S66"/>
    <mergeCell ref="A67:S67"/>
    <mergeCell ref="A69:S69"/>
    <mergeCell ref="C70:D70"/>
    <mergeCell ref="E70:F70"/>
    <mergeCell ref="C71:D71"/>
    <mergeCell ref="E71:F71"/>
    <mergeCell ref="C72:D72"/>
    <mergeCell ref="E72:F72"/>
    <mergeCell ref="A79:Q79"/>
    <mergeCell ref="C80:D80"/>
    <mergeCell ref="E80:F80"/>
    <mergeCell ref="G80:H80"/>
    <mergeCell ref="I80:J80"/>
    <mergeCell ref="K80:L80"/>
    <mergeCell ref="N80:O80"/>
    <mergeCell ref="P80:Q80"/>
    <mergeCell ref="C81:D81"/>
    <mergeCell ref="E81:F81"/>
    <mergeCell ref="G81:H81"/>
    <mergeCell ref="I81:J81"/>
    <mergeCell ref="K81:L81"/>
    <mergeCell ref="N81:O81"/>
    <mergeCell ref="P81:Q81"/>
    <mergeCell ref="C82:D82"/>
    <mergeCell ref="E82:F82"/>
    <mergeCell ref="G82:H82"/>
    <mergeCell ref="I82:J82"/>
    <mergeCell ref="K82:L82"/>
    <mergeCell ref="N82:O82"/>
    <mergeCell ref="P82:Q82"/>
    <mergeCell ref="I85:J85"/>
    <mergeCell ref="K85:L85"/>
    <mergeCell ref="I86:J86"/>
    <mergeCell ref="K86:L86"/>
    <mergeCell ref="A89:Q89"/>
    <mergeCell ref="I90:J90"/>
    <mergeCell ref="K90:L90"/>
    <mergeCell ref="I91:J91"/>
    <mergeCell ref="K91:L91"/>
    <mergeCell ref="N91:O91"/>
    <mergeCell ref="C93:D93"/>
    <mergeCell ref="I93:J93"/>
    <mergeCell ref="K93:L93"/>
    <mergeCell ref="C94:L94"/>
    <mergeCell ref="N94:Q94"/>
    <mergeCell ref="C95:L95"/>
    <mergeCell ref="N95:Q95"/>
    <mergeCell ref="I99:J99"/>
    <mergeCell ref="K99:L99"/>
    <mergeCell ref="I100:J100"/>
    <mergeCell ref="K100:L100"/>
    <mergeCell ref="I101:J101"/>
    <mergeCell ref="K101:L101"/>
    <mergeCell ref="I103:J103"/>
    <mergeCell ref="K103:L103"/>
    <mergeCell ref="I104:J104"/>
    <mergeCell ref="K104:L104"/>
    <mergeCell ref="I105:J105"/>
    <mergeCell ref="K105:L105"/>
    <mergeCell ref="A106:Q106"/>
    <mergeCell ref="I107:J107"/>
    <mergeCell ref="K107:L107"/>
    <mergeCell ref="N110:O110"/>
    <mergeCell ref="P110:Q110"/>
    <mergeCell ref="I111:J111"/>
    <mergeCell ref="K111:L111"/>
    <mergeCell ref="A112:Q112"/>
    <mergeCell ref="A115:Q115"/>
    <mergeCell ref="N116:O116"/>
    <mergeCell ref="P116:Q116"/>
    <mergeCell ref="C118:D118"/>
    <mergeCell ref="E118:F118"/>
    <mergeCell ref="A121:Q121"/>
    <mergeCell ref="I127:J127"/>
    <mergeCell ref="K127:L127"/>
    <mergeCell ref="A128:Q128"/>
    <mergeCell ref="A131:Q131"/>
    <mergeCell ref="A134:Q134"/>
    <mergeCell ref="I137:J137"/>
    <mergeCell ref="K137:L137"/>
    <mergeCell ref="A147:B147"/>
    <mergeCell ref="C147:K147"/>
    <mergeCell ref="A148:B148"/>
    <mergeCell ref="C148:K148"/>
    <mergeCell ref="C149:K149"/>
    <mergeCell ref="A150:B150"/>
    <mergeCell ref="C150:K150"/>
    <mergeCell ref="A151:B151"/>
    <mergeCell ref="C151:K151"/>
    <mergeCell ref="A152:B152"/>
    <mergeCell ref="C152:K152"/>
    <mergeCell ref="A153:B153"/>
    <mergeCell ref="C153:K153"/>
    <mergeCell ref="A154:B154"/>
    <mergeCell ref="C154:K154"/>
    <mergeCell ref="A155:B155"/>
    <mergeCell ref="C155:K155"/>
    <mergeCell ref="A156:B156"/>
    <mergeCell ref="C156:K156"/>
    <mergeCell ref="A157:B157"/>
    <mergeCell ref="C157:K157"/>
    <mergeCell ref="A159:B159"/>
    <mergeCell ref="C159:K159"/>
    <mergeCell ref="A160:B160"/>
    <mergeCell ref="C160:K160"/>
    <mergeCell ref="A161:B161"/>
    <mergeCell ref="C161:K161"/>
    <mergeCell ref="A162:B162"/>
    <mergeCell ref="C162:K162"/>
    <mergeCell ref="A163:B163"/>
    <mergeCell ref="C163:K163"/>
    <mergeCell ref="A164:B164"/>
    <mergeCell ref="C164:K164"/>
    <mergeCell ref="A165:B165"/>
    <mergeCell ref="C165:K165"/>
    <mergeCell ref="A166:B166"/>
    <mergeCell ref="C166:K166"/>
  </mergeCells>
  <pageMargins left="0.75" right="0.75" top="1" bottom="1" header="0.5" footer="0.5"/>
  <pageSetup paperSize="9" scale="67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87"/>
  <sheetViews>
    <sheetView workbookViewId="0">
      <selection activeCell="A65" sqref="$A65:$XFD65"/>
    </sheetView>
  </sheetViews>
  <sheetFormatPr defaultColWidth="9" defaultRowHeight="14.25"/>
  <cols>
    <col min="1" max="1" width="19" customWidth="1"/>
    <col min="2" max="10" width="7.625" customWidth="1"/>
    <col min="11" max="11" width="8.375" customWidth="1"/>
    <col min="12" max="21" width="7.625" customWidth="1"/>
    <col min="22" max="23" width="7.375" customWidth="1"/>
  </cols>
  <sheetData>
    <row r="1" ht="52.35" customHeight="1" spans="2:1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" customHeight="1" spans="2:1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.7" customHeight="1" spans="1:242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</row>
    <row r="4" s="4" customFormat="1" ht="15.75" hidden="1" spans="1:21">
      <c r="A4" s="361" t="s">
        <v>599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79"/>
      <c r="U4" s="379"/>
    </row>
    <row r="5" ht="17.1" hidden="1" customHeight="1" spans="1:21">
      <c r="A5" s="63" t="s">
        <v>4</v>
      </c>
      <c r="B5" s="63" t="s">
        <v>5</v>
      </c>
      <c r="C5" s="8" t="s">
        <v>600</v>
      </c>
      <c r="D5" s="9"/>
      <c r="E5" s="61" t="s">
        <v>601</v>
      </c>
      <c r="F5" s="62"/>
      <c r="G5" s="63" t="s">
        <v>602</v>
      </c>
      <c r="H5" s="63"/>
      <c r="I5" s="8" t="s">
        <v>603</v>
      </c>
      <c r="J5" s="9"/>
      <c r="K5" s="372" t="s">
        <v>604</v>
      </c>
      <c r="L5" s="373"/>
      <c r="M5" s="63" t="s">
        <v>5</v>
      </c>
      <c r="N5" s="8" t="s">
        <v>600</v>
      </c>
      <c r="O5" s="9"/>
      <c r="P5" s="61" t="s">
        <v>601</v>
      </c>
      <c r="Q5" s="62"/>
      <c r="R5" s="63" t="s">
        <v>602</v>
      </c>
      <c r="S5" s="63"/>
      <c r="T5" s="8" t="s">
        <v>603</v>
      </c>
      <c r="U5" s="9"/>
    </row>
    <row r="6" hidden="1" spans="1:21">
      <c r="A6" s="363" t="s">
        <v>13</v>
      </c>
      <c r="B6" s="363" t="s">
        <v>14</v>
      </c>
      <c r="C6" s="9" t="s">
        <v>605</v>
      </c>
      <c r="D6" s="9"/>
      <c r="E6" s="14" t="s">
        <v>606</v>
      </c>
      <c r="F6" s="15"/>
      <c r="G6" s="14" t="s">
        <v>607</v>
      </c>
      <c r="H6" s="15"/>
      <c r="I6" s="11" t="s">
        <v>295</v>
      </c>
      <c r="J6" s="12"/>
      <c r="K6" s="14" t="s">
        <v>296</v>
      </c>
      <c r="L6" s="15"/>
      <c r="M6" s="363" t="s">
        <v>14</v>
      </c>
      <c r="N6" s="9" t="s">
        <v>605</v>
      </c>
      <c r="O6" s="9"/>
      <c r="P6" s="14" t="s">
        <v>606</v>
      </c>
      <c r="Q6" s="15"/>
      <c r="R6" s="14" t="s">
        <v>607</v>
      </c>
      <c r="S6" s="15"/>
      <c r="T6" s="11" t="s">
        <v>295</v>
      </c>
      <c r="U6" s="12"/>
    </row>
    <row r="7" hidden="1" spans="1:21">
      <c r="A7" s="364"/>
      <c r="B7" s="364"/>
      <c r="C7" s="14" t="s">
        <v>22</v>
      </c>
      <c r="D7" s="15"/>
      <c r="E7" s="14" t="s">
        <v>22</v>
      </c>
      <c r="F7" s="15"/>
      <c r="G7" s="14" t="s">
        <v>22</v>
      </c>
      <c r="H7" s="15"/>
      <c r="I7" s="14" t="s">
        <v>22</v>
      </c>
      <c r="J7" s="15"/>
      <c r="K7" s="14" t="s">
        <v>22</v>
      </c>
      <c r="L7" s="15"/>
      <c r="M7" s="364"/>
      <c r="N7" s="14" t="s">
        <v>22</v>
      </c>
      <c r="O7" s="15"/>
      <c r="P7" s="14" t="s">
        <v>22</v>
      </c>
      <c r="Q7" s="15"/>
      <c r="R7" s="14" t="s">
        <v>22</v>
      </c>
      <c r="S7" s="15"/>
      <c r="T7" s="14" t="s">
        <v>22</v>
      </c>
      <c r="U7" s="15"/>
    </row>
    <row r="8" ht="25.5" hidden="1" spans="1:21">
      <c r="A8" s="245"/>
      <c r="B8" s="365"/>
      <c r="C8" s="366" t="s">
        <v>608</v>
      </c>
      <c r="D8" s="366" t="s">
        <v>609</v>
      </c>
      <c r="E8" s="17" t="s">
        <v>610</v>
      </c>
      <c r="F8" s="17" t="s">
        <v>611</v>
      </c>
      <c r="G8" s="17" t="s">
        <v>612</v>
      </c>
      <c r="H8" s="17" t="s">
        <v>613</v>
      </c>
      <c r="I8" s="17" t="s">
        <v>614</v>
      </c>
      <c r="J8" s="17" t="s">
        <v>615</v>
      </c>
      <c r="K8" s="17" t="s">
        <v>616</v>
      </c>
      <c r="L8" s="17" t="s">
        <v>617</v>
      </c>
      <c r="M8" s="366"/>
      <c r="N8" s="366" t="s">
        <v>608</v>
      </c>
      <c r="O8" s="366" t="s">
        <v>609</v>
      </c>
      <c r="P8" s="17" t="s">
        <v>610</v>
      </c>
      <c r="Q8" s="17" t="s">
        <v>611</v>
      </c>
      <c r="R8" s="17" t="s">
        <v>612</v>
      </c>
      <c r="S8" s="17" t="s">
        <v>613</v>
      </c>
      <c r="T8" s="17" t="s">
        <v>614</v>
      </c>
      <c r="U8" s="17" t="s">
        <v>615</v>
      </c>
    </row>
    <row r="9" hidden="1" spans="1:23">
      <c r="A9" s="67" t="s">
        <v>378</v>
      </c>
      <c r="B9" s="367" t="s">
        <v>618</v>
      </c>
      <c r="C9" s="20">
        <v>45265</v>
      </c>
      <c r="D9" s="121">
        <f t="shared" ref="D9:D17" si="0">C9</f>
        <v>45265</v>
      </c>
      <c r="E9" s="20">
        <v>45267</v>
      </c>
      <c r="F9" s="121">
        <f t="shared" ref="F9:F14" si="1">E9</f>
        <v>45267</v>
      </c>
      <c r="G9" s="121">
        <f t="shared" ref="G9:G17" si="2">F9+1</f>
        <v>45268</v>
      </c>
      <c r="H9" s="121">
        <f t="shared" ref="H9:H17" si="3">G9</f>
        <v>45268</v>
      </c>
      <c r="I9" s="121">
        <f t="shared" ref="I9:I17" si="4">H9+1</f>
        <v>45269</v>
      </c>
      <c r="J9" s="70">
        <f t="shared" ref="J9:J17" si="5">I9</f>
        <v>45269</v>
      </c>
      <c r="K9" s="97">
        <v>45270</v>
      </c>
      <c r="L9" s="97">
        <v>45271</v>
      </c>
      <c r="M9" s="374" t="s">
        <v>619</v>
      </c>
      <c r="N9" s="121">
        <f t="shared" ref="N9:N16" si="6">L9+1</f>
        <v>45272</v>
      </c>
      <c r="O9" s="121">
        <f t="shared" ref="O9:O17" si="7">N9</f>
        <v>45272</v>
      </c>
      <c r="P9" s="20">
        <v>45274</v>
      </c>
      <c r="Q9" s="121">
        <f t="shared" ref="Q9:Q13" si="8">P9</f>
        <v>45274</v>
      </c>
      <c r="R9" s="121">
        <f t="shared" ref="R9:R16" si="9">Q9+1</f>
        <v>45275</v>
      </c>
      <c r="S9" s="121">
        <f t="shared" ref="S9:S16" si="10">R9</f>
        <v>45275</v>
      </c>
      <c r="T9" s="121">
        <f t="shared" ref="T9:T16" si="11">S9+1</f>
        <v>45276</v>
      </c>
      <c r="U9" s="70">
        <f t="shared" ref="U9:U16" si="12">T9</f>
        <v>45276</v>
      </c>
      <c r="V9" s="324"/>
      <c r="W9" s="324"/>
    </row>
    <row r="10" hidden="1" spans="1:23">
      <c r="A10" s="67" t="s">
        <v>378</v>
      </c>
      <c r="B10" s="367" t="s">
        <v>620</v>
      </c>
      <c r="C10" s="20">
        <v>45272</v>
      </c>
      <c r="D10" s="121">
        <f t="shared" si="0"/>
        <v>45272</v>
      </c>
      <c r="E10" s="20">
        <v>45274</v>
      </c>
      <c r="F10" s="121">
        <f t="shared" si="1"/>
        <v>45274</v>
      </c>
      <c r="G10" s="121">
        <f t="shared" si="2"/>
        <v>45275</v>
      </c>
      <c r="H10" s="121">
        <f t="shared" si="3"/>
        <v>45275</v>
      </c>
      <c r="I10" s="121">
        <f t="shared" si="4"/>
        <v>45276</v>
      </c>
      <c r="J10" s="70">
        <f t="shared" si="5"/>
        <v>45276</v>
      </c>
      <c r="K10" s="97">
        <v>45277</v>
      </c>
      <c r="L10" s="97">
        <v>45278</v>
      </c>
      <c r="M10" s="374" t="s">
        <v>621</v>
      </c>
      <c r="N10" s="121">
        <f t="shared" si="6"/>
        <v>45279</v>
      </c>
      <c r="O10" s="121">
        <f t="shared" si="7"/>
        <v>45279</v>
      </c>
      <c r="P10" s="20">
        <v>45281</v>
      </c>
      <c r="Q10" s="121">
        <f t="shared" si="8"/>
        <v>45281</v>
      </c>
      <c r="R10" s="121">
        <f t="shared" si="9"/>
        <v>45282</v>
      </c>
      <c r="S10" s="121">
        <f t="shared" si="10"/>
        <v>45282</v>
      </c>
      <c r="T10" s="121">
        <f t="shared" si="11"/>
        <v>45283</v>
      </c>
      <c r="U10" s="70">
        <f t="shared" si="12"/>
        <v>45283</v>
      </c>
      <c r="V10" s="324"/>
      <c r="W10" s="324"/>
    </row>
    <row r="11" hidden="1" spans="1:23">
      <c r="A11" s="67" t="s">
        <v>378</v>
      </c>
      <c r="B11" s="367" t="s">
        <v>312</v>
      </c>
      <c r="C11" s="20">
        <v>45279</v>
      </c>
      <c r="D11" s="121">
        <f t="shared" si="0"/>
        <v>45279</v>
      </c>
      <c r="E11" s="20">
        <v>45281</v>
      </c>
      <c r="F11" s="121">
        <f t="shared" si="1"/>
        <v>45281</v>
      </c>
      <c r="G11" s="121">
        <f t="shared" si="2"/>
        <v>45282</v>
      </c>
      <c r="H11" s="121">
        <f t="shared" si="3"/>
        <v>45282</v>
      </c>
      <c r="I11" s="121">
        <f t="shared" si="4"/>
        <v>45283</v>
      </c>
      <c r="J11" s="70">
        <f t="shared" si="5"/>
        <v>45283</v>
      </c>
      <c r="K11" s="97">
        <v>45284</v>
      </c>
      <c r="L11" s="97">
        <f t="shared" ref="L11:L17" si="13">K11+1</f>
        <v>45285</v>
      </c>
      <c r="M11" s="374" t="s">
        <v>315</v>
      </c>
      <c r="N11" s="121">
        <f t="shared" si="6"/>
        <v>45286</v>
      </c>
      <c r="O11" s="121">
        <f t="shared" si="7"/>
        <v>45286</v>
      </c>
      <c r="P11" s="20">
        <v>45288</v>
      </c>
      <c r="Q11" s="121">
        <f t="shared" si="8"/>
        <v>45288</v>
      </c>
      <c r="R11" s="121">
        <f t="shared" si="9"/>
        <v>45289</v>
      </c>
      <c r="S11" s="121">
        <f t="shared" si="10"/>
        <v>45289</v>
      </c>
      <c r="T11" s="121">
        <f t="shared" si="11"/>
        <v>45290</v>
      </c>
      <c r="U11" s="70">
        <f t="shared" si="12"/>
        <v>45290</v>
      </c>
      <c r="V11" s="324"/>
      <c r="W11" s="324"/>
    </row>
    <row r="12" hidden="1" spans="1:23">
      <c r="A12" s="67" t="s">
        <v>378</v>
      </c>
      <c r="B12" s="367" t="s">
        <v>503</v>
      </c>
      <c r="C12" s="20">
        <v>45286</v>
      </c>
      <c r="D12" s="121">
        <f t="shared" si="0"/>
        <v>45286</v>
      </c>
      <c r="E12" s="20">
        <v>45288</v>
      </c>
      <c r="F12" s="121">
        <f t="shared" si="1"/>
        <v>45288</v>
      </c>
      <c r="G12" s="121">
        <f t="shared" si="2"/>
        <v>45289</v>
      </c>
      <c r="H12" s="121">
        <f t="shared" si="3"/>
        <v>45289</v>
      </c>
      <c r="I12" s="121">
        <f t="shared" si="4"/>
        <v>45290</v>
      </c>
      <c r="J12" s="70">
        <f t="shared" si="5"/>
        <v>45290</v>
      </c>
      <c r="K12" s="97">
        <v>45291</v>
      </c>
      <c r="L12" s="97">
        <f t="shared" si="13"/>
        <v>45292</v>
      </c>
      <c r="M12" s="374" t="s">
        <v>504</v>
      </c>
      <c r="N12" s="121">
        <f t="shared" si="6"/>
        <v>45293</v>
      </c>
      <c r="O12" s="121">
        <f t="shared" si="7"/>
        <v>45293</v>
      </c>
      <c r="P12" s="20">
        <v>45295</v>
      </c>
      <c r="Q12" s="121">
        <f t="shared" si="8"/>
        <v>45295</v>
      </c>
      <c r="R12" s="121">
        <f t="shared" si="9"/>
        <v>45296</v>
      </c>
      <c r="S12" s="121">
        <f t="shared" si="10"/>
        <v>45296</v>
      </c>
      <c r="T12" s="121">
        <f t="shared" si="11"/>
        <v>45297</v>
      </c>
      <c r="U12" s="70">
        <f t="shared" si="12"/>
        <v>45297</v>
      </c>
      <c r="V12" s="324"/>
      <c r="W12" s="324"/>
    </row>
    <row r="13" hidden="1" spans="1:23">
      <c r="A13" s="67" t="s">
        <v>378</v>
      </c>
      <c r="B13" s="367" t="s">
        <v>56</v>
      </c>
      <c r="C13" s="20">
        <v>45293</v>
      </c>
      <c r="D13" s="121">
        <f t="shared" si="0"/>
        <v>45293</v>
      </c>
      <c r="E13" s="20">
        <v>45295</v>
      </c>
      <c r="F13" s="121">
        <f t="shared" si="1"/>
        <v>45295</v>
      </c>
      <c r="G13" s="121">
        <f t="shared" si="2"/>
        <v>45296</v>
      </c>
      <c r="H13" s="121">
        <f t="shared" si="3"/>
        <v>45296</v>
      </c>
      <c r="I13" s="121">
        <f t="shared" si="4"/>
        <v>45297</v>
      </c>
      <c r="J13" s="70">
        <f t="shared" si="5"/>
        <v>45297</v>
      </c>
      <c r="K13" s="97">
        <v>45298</v>
      </c>
      <c r="L13" s="97">
        <f t="shared" si="13"/>
        <v>45299</v>
      </c>
      <c r="M13" s="374" t="s">
        <v>54</v>
      </c>
      <c r="N13" s="121">
        <f t="shared" si="6"/>
        <v>45300</v>
      </c>
      <c r="O13" s="121">
        <f t="shared" si="7"/>
        <v>45300</v>
      </c>
      <c r="P13" s="20">
        <v>45302</v>
      </c>
      <c r="Q13" s="121">
        <f t="shared" si="8"/>
        <v>45302</v>
      </c>
      <c r="R13" s="121">
        <f t="shared" si="9"/>
        <v>45303</v>
      </c>
      <c r="S13" s="121">
        <f t="shared" si="10"/>
        <v>45303</v>
      </c>
      <c r="T13" s="121">
        <f t="shared" si="11"/>
        <v>45304</v>
      </c>
      <c r="U13" s="70">
        <f t="shared" si="12"/>
        <v>45304</v>
      </c>
      <c r="V13" s="324"/>
      <c r="W13" s="324"/>
    </row>
    <row r="14" hidden="1" spans="1:23">
      <c r="A14" s="67" t="s">
        <v>378</v>
      </c>
      <c r="B14" s="367" t="s">
        <v>58</v>
      </c>
      <c r="C14" s="20">
        <v>45300</v>
      </c>
      <c r="D14" s="121">
        <f t="shared" si="0"/>
        <v>45300</v>
      </c>
      <c r="E14" s="20">
        <v>45302</v>
      </c>
      <c r="F14" s="121">
        <f t="shared" si="1"/>
        <v>45302</v>
      </c>
      <c r="G14" s="121">
        <f t="shared" si="2"/>
        <v>45303</v>
      </c>
      <c r="H14" s="121">
        <f t="shared" si="3"/>
        <v>45303</v>
      </c>
      <c r="I14" s="121">
        <f t="shared" si="4"/>
        <v>45304</v>
      </c>
      <c r="J14" s="70">
        <f t="shared" si="5"/>
        <v>45304</v>
      </c>
      <c r="K14" s="97">
        <v>45305</v>
      </c>
      <c r="L14" s="97">
        <f t="shared" si="13"/>
        <v>45306</v>
      </c>
      <c r="M14" s="374" t="s">
        <v>57</v>
      </c>
      <c r="N14" s="121">
        <f t="shared" si="6"/>
        <v>45307</v>
      </c>
      <c r="O14" s="121">
        <f t="shared" si="7"/>
        <v>45307</v>
      </c>
      <c r="P14" s="71" t="s">
        <v>622</v>
      </c>
      <c r="Q14" s="20">
        <v>45309</v>
      </c>
      <c r="R14" s="121">
        <f t="shared" si="9"/>
        <v>45310</v>
      </c>
      <c r="S14" s="121">
        <f t="shared" si="10"/>
        <v>45310</v>
      </c>
      <c r="T14" s="121">
        <f t="shared" si="11"/>
        <v>45311</v>
      </c>
      <c r="U14" s="70">
        <f t="shared" si="12"/>
        <v>45311</v>
      </c>
      <c r="V14" s="324"/>
      <c r="W14" s="324"/>
    </row>
    <row r="15" hidden="1" spans="1:23">
      <c r="A15" s="67" t="s">
        <v>378</v>
      </c>
      <c r="B15" s="367" t="s">
        <v>60</v>
      </c>
      <c r="C15" s="20">
        <v>45307</v>
      </c>
      <c r="D15" s="121">
        <f t="shared" si="0"/>
        <v>45307</v>
      </c>
      <c r="E15" s="71" t="s">
        <v>622</v>
      </c>
      <c r="F15" s="20">
        <v>45309</v>
      </c>
      <c r="G15" s="121">
        <f t="shared" si="2"/>
        <v>45310</v>
      </c>
      <c r="H15" s="121">
        <f t="shared" si="3"/>
        <v>45310</v>
      </c>
      <c r="I15" s="121">
        <f t="shared" si="4"/>
        <v>45311</v>
      </c>
      <c r="J15" s="70">
        <f t="shared" si="5"/>
        <v>45311</v>
      </c>
      <c r="K15" s="97">
        <v>45312</v>
      </c>
      <c r="L15" s="97">
        <f t="shared" si="13"/>
        <v>45313</v>
      </c>
      <c r="M15" s="374" t="s">
        <v>59</v>
      </c>
      <c r="N15" s="121">
        <f t="shared" si="6"/>
        <v>45314</v>
      </c>
      <c r="O15" s="121">
        <f t="shared" si="7"/>
        <v>45314</v>
      </c>
      <c r="P15" s="71" t="s">
        <v>623</v>
      </c>
      <c r="Q15" s="20">
        <v>45316</v>
      </c>
      <c r="R15" s="121">
        <f t="shared" si="9"/>
        <v>45317</v>
      </c>
      <c r="S15" s="121">
        <f t="shared" si="10"/>
        <v>45317</v>
      </c>
      <c r="T15" s="121">
        <f t="shared" si="11"/>
        <v>45318</v>
      </c>
      <c r="U15" s="70">
        <f t="shared" si="12"/>
        <v>45318</v>
      </c>
      <c r="V15" s="324"/>
      <c r="W15" s="324"/>
    </row>
    <row r="16" hidden="1" spans="1:23">
      <c r="A16" s="67" t="s">
        <v>378</v>
      </c>
      <c r="B16" s="367" t="s">
        <v>62</v>
      </c>
      <c r="C16" s="20">
        <v>45314</v>
      </c>
      <c r="D16" s="121">
        <f t="shared" si="0"/>
        <v>45314</v>
      </c>
      <c r="E16" s="71" t="s">
        <v>623</v>
      </c>
      <c r="F16" s="20">
        <v>45316</v>
      </c>
      <c r="G16" s="121">
        <f t="shared" si="2"/>
        <v>45317</v>
      </c>
      <c r="H16" s="121">
        <f t="shared" si="3"/>
        <v>45317</v>
      </c>
      <c r="I16" s="121">
        <f t="shared" si="4"/>
        <v>45318</v>
      </c>
      <c r="J16" s="70">
        <f t="shared" si="5"/>
        <v>45318</v>
      </c>
      <c r="K16" s="97">
        <f t="shared" ref="K16:K21" si="14">J16+1</f>
        <v>45319</v>
      </c>
      <c r="L16" s="97">
        <f t="shared" si="13"/>
        <v>45320</v>
      </c>
      <c r="M16" s="374" t="s">
        <v>61</v>
      </c>
      <c r="N16" s="121">
        <f t="shared" si="6"/>
        <v>45321</v>
      </c>
      <c r="O16" s="121">
        <f t="shared" si="7"/>
        <v>45321</v>
      </c>
      <c r="P16" s="71" t="s">
        <v>624</v>
      </c>
      <c r="Q16" s="20">
        <v>45323</v>
      </c>
      <c r="R16" s="121">
        <f t="shared" si="9"/>
        <v>45324</v>
      </c>
      <c r="S16" s="121">
        <f t="shared" si="10"/>
        <v>45324</v>
      </c>
      <c r="T16" s="121">
        <f t="shared" si="11"/>
        <v>45325</v>
      </c>
      <c r="U16" s="70">
        <f t="shared" si="12"/>
        <v>45325</v>
      </c>
      <c r="V16" s="324"/>
      <c r="W16" s="324"/>
    </row>
    <row r="17" hidden="1" spans="1:23">
      <c r="A17" s="67" t="s">
        <v>378</v>
      </c>
      <c r="B17" s="367" t="s">
        <v>65</v>
      </c>
      <c r="C17" s="20">
        <v>45321</v>
      </c>
      <c r="D17" s="121">
        <f t="shared" si="0"/>
        <v>45321</v>
      </c>
      <c r="E17" s="71" t="s">
        <v>624</v>
      </c>
      <c r="F17" s="20">
        <v>45323</v>
      </c>
      <c r="G17" s="121">
        <f t="shared" si="2"/>
        <v>45324</v>
      </c>
      <c r="H17" s="121">
        <f t="shared" si="3"/>
        <v>45324</v>
      </c>
      <c r="I17" s="121">
        <f t="shared" si="4"/>
        <v>45325</v>
      </c>
      <c r="J17" s="70">
        <f t="shared" si="5"/>
        <v>45325</v>
      </c>
      <c r="K17" s="97">
        <f t="shared" si="14"/>
        <v>45326</v>
      </c>
      <c r="L17" s="97">
        <f t="shared" si="13"/>
        <v>45327</v>
      </c>
      <c r="M17" s="374" t="s">
        <v>63</v>
      </c>
      <c r="N17" s="20">
        <v>45342</v>
      </c>
      <c r="O17" s="121">
        <f t="shared" si="7"/>
        <v>45342</v>
      </c>
      <c r="P17" s="21" t="s">
        <v>625</v>
      </c>
      <c r="Q17" s="44"/>
      <c r="R17" s="21" t="s">
        <v>626</v>
      </c>
      <c r="S17" s="44"/>
      <c r="T17" s="21" t="s">
        <v>627</v>
      </c>
      <c r="U17" s="44"/>
      <c r="V17" s="324"/>
      <c r="W17" s="324"/>
    </row>
    <row r="18" hidden="1" spans="1:23">
      <c r="A18" s="67" t="s">
        <v>378</v>
      </c>
      <c r="B18" s="367" t="s">
        <v>68</v>
      </c>
      <c r="C18" s="158" t="s">
        <v>70</v>
      </c>
      <c r="D18" s="159"/>
      <c r="E18" s="159"/>
      <c r="F18" s="159"/>
      <c r="G18" s="159"/>
      <c r="H18" s="159"/>
      <c r="I18" s="159"/>
      <c r="J18" s="159"/>
      <c r="K18" s="159"/>
      <c r="L18" s="160"/>
      <c r="M18" s="374" t="s">
        <v>66</v>
      </c>
      <c r="N18" s="158" t="s">
        <v>70</v>
      </c>
      <c r="O18" s="159"/>
      <c r="P18" s="159"/>
      <c r="Q18" s="159"/>
      <c r="R18" s="159"/>
      <c r="S18" s="159"/>
      <c r="T18" s="159"/>
      <c r="U18" s="160"/>
      <c r="V18" s="324"/>
      <c r="W18" s="324"/>
    </row>
    <row r="19" hidden="1" spans="1:23">
      <c r="A19" s="67" t="s">
        <v>378</v>
      </c>
      <c r="B19" s="367" t="s">
        <v>71</v>
      </c>
      <c r="C19" s="158" t="s">
        <v>70</v>
      </c>
      <c r="D19" s="159"/>
      <c r="E19" s="159"/>
      <c r="F19" s="159"/>
      <c r="G19" s="159"/>
      <c r="H19" s="159"/>
      <c r="I19" s="159"/>
      <c r="J19" s="159"/>
      <c r="K19" s="159"/>
      <c r="L19" s="160"/>
      <c r="M19" s="374" t="s">
        <v>69</v>
      </c>
      <c r="N19" s="158" t="s">
        <v>70</v>
      </c>
      <c r="O19" s="159"/>
      <c r="P19" s="159"/>
      <c r="Q19" s="159"/>
      <c r="R19" s="159"/>
      <c r="S19" s="159"/>
      <c r="T19" s="159"/>
      <c r="U19" s="160"/>
      <c r="V19" s="324"/>
      <c r="W19" s="324"/>
    </row>
    <row r="20" hidden="1" spans="1:23">
      <c r="A20" s="67" t="s">
        <v>378</v>
      </c>
      <c r="B20" s="367" t="s">
        <v>75</v>
      </c>
      <c r="C20" s="20">
        <v>45342</v>
      </c>
      <c r="D20" s="121">
        <f>C20</f>
        <v>45342</v>
      </c>
      <c r="E20" s="21" t="s">
        <v>625</v>
      </c>
      <c r="F20" s="44"/>
      <c r="G20" s="21" t="s">
        <v>626</v>
      </c>
      <c r="H20" s="44"/>
      <c r="I20" s="21" t="s">
        <v>627</v>
      </c>
      <c r="J20" s="44"/>
      <c r="K20" s="20">
        <v>45347</v>
      </c>
      <c r="L20" s="97">
        <f>K20+1</f>
        <v>45348</v>
      </c>
      <c r="M20" s="374" t="s">
        <v>73</v>
      </c>
      <c r="N20" s="121">
        <f t="shared" ref="N20:N23" si="15">L20+1</f>
        <v>45349</v>
      </c>
      <c r="O20" s="121">
        <f t="shared" ref="O20:O21" si="16">N20</f>
        <v>45349</v>
      </c>
      <c r="P20" s="20">
        <v>45351</v>
      </c>
      <c r="Q20" s="121">
        <f>P20</f>
        <v>45351</v>
      </c>
      <c r="R20" s="121">
        <f t="shared" ref="R20:R22" si="17">Q20+1</f>
        <v>45352</v>
      </c>
      <c r="S20" s="121">
        <f t="shared" ref="S20:S21" si="18">R20</f>
        <v>45352</v>
      </c>
      <c r="T20" s="121">
        <f t="shared" ref="T20:T22" si="19">S20+1</f>
        <v>45353</v>
      </c>
      <c r="U20" s="70">
        <f t="shared" ref="U20:U22" si="20">T20</f>
        <v>45353</v>
      </c>
      <c r="V20" s="324"/>
      <c r="W20" s="324"/>
    </row>
    <row r="21" hidden="1" spans="1:23">
      <c r="A21" s="67" t="s">
        <v>378</v>
      </c>
      <c r="B21" s="367" t="s">
        <v>78</v>
      </c>
      <c r="C21" s="20">
        <v>45349</v>
      </c>
      <c r="D21" s="121">
        <f t="shared" ref="D21:H21" si="21">C21</f>
        <v>45349</v>
      </c>
      <c r="E21" s="20">
        <v>45351</v>
      </c>
      <c r="F21" s="121">
        <f t="shared" si="21"/>
        <v>45351</v>
      </c>
      <c r="G21" s="121">
        <f t="shared" ref="G21:L21" si="22">F21+1</f>
        <v>45352</v>
      </c>
      <c r="H21" s="121">
        <f t="shared" si="21"/>
        <v>45352</v>
      </c>
      <c r="I21" s="121">
        <f t="shared" si="22"/>
        <v>45353</v>
      </c>
      <c r="J21" s="70">
        <f>I21</f>
        <v>45353</v>
      </c>
      <c r="K21" s="97">
        <f t="shared" si="14"/>
        <v>45354</v>
      </c>
      <c r="L21" s="97">
        <f t="shared" si="22"/>
        <v>45355</v>
      </c>
      <c r="M21" s="374" t="s">
        <v>76</v>
      </c>
      <c r="N21" s="121">
        <f t="shared" si="15"/>
        <v>45356</v>
      </c>
      <c r="O21" s="121">
        <f t="shared" si="16"/>
        <v>45356</v>
      </c>
      <c r="P21" s="20">
        <v>45358</v>
      </c>
      <c r="Q21" s="121">
        <f>P21</f>
        <v>45358</v>
      </c>
      <c r="R21" s="121">
        <f t="shared" si="17"/>
        <v>45359</v>
      </c>
      <c r="S21" s="121">
        <f t="shared" si="18"/>
        <v>45359</v>
      </c>
      <c r="T21" s="121">
        <f t="shared" si="19"/>
        <v>45360</v>
      </c>
      <c r="U21" s="70">
        <f t="shared" si="20"/>
        <v>45360</v>
      </c>
      <c r="V21" s="324"/>
      <c r="W21" s="324"/>
    </row>
    <row r="22" hidden="1" spans="1:23">
      <c r="A22" s="67" t="s">
        <v>378</v>
      </c>
      <c r="B22" s="367" t="s">
        <v>82</v>
      </c>
      <c r="C22" s="20">
        <v>45356</v>
      </c>
      <c r="D22" s="121">
        <f t="shared" ref="D22:H22" si="23">C22</f>
        <v>45356</v>
      </c>
      <c r="E22" s="20">
        <v>45358</v>
      </c>
      <c r="F22" s="121">
        <f t="shared" si="23"/>
        <v>45358</v>
      </c>
      <c r="G22" s="121">
        <f t="shared" ref="G22:L22" si="24">F22+1</f>
        <v>45359</v>
      </c>
      <c r="H22" s="121">
        <f t="shared" si="23"/>
        <v>45359</v>
      </c>
      <c r="I22" s="121">
        <f t="shared" si="24"/>
        <v>45360</v>
      </c>
      <c r="J22" s="70">
        <f>I22</f>
        <v>45360</v>
      </c>
      <c r="K22" s="97">
        <f t="shared" si="24"/>
        <v>45361</v>
      </c>
      <c r="L22" s="97">
        <f t="shared" si="24"/>
        <v>45362</v>
      </c>
      <c r="M22" s="374" t="s">
        <v>79</v>
      </c>
      <c r="N22" s="121">
        <f t="shared" si="15"/>
        <v>45363</v>
      </c>
      <c r="O22" s="121">
        <f t="shared" ref="O22:S22" si="25">N22</f>
        <v>45363</v>
      </c>
      <c r="P22" s="20">
        <v>45365</v>
      </c>
      <c r="Q22" s="121">
        <f t="shared" si="25"/>
        <v>45365</v>
      </c>
      <c r="R22" s="121">
        <f t="shared" si="17"/>
        <v>45366</v>
      </c>
      <c r="S22" s="121">
        <f t="shared" si="25"/>
        <v>45366</v>
      </c>
      <c r="T22" s="121">
        <f t="shared" si="19"/>
        <v>45367</v>
      </c>
      <c r="U22" s="70">
        <f t="shared" si="20"/>
        <v>45367</v>
      </c>
      <c r="V22" s="324"/>
      <c r="W22" s="324"/>
    </row>
    <row r="23" hidden="1" spans="1:23">
      <c r="A23" s="67" t="s">
        <v>378</v>
      </c>
      <c r="B23" s="367" t="s">
        <v>85</v>
      </c>
      <c r="C23" s="20">
        <v>45363</v>
      </c>
      <c r="D23" s="121">
        <f t="shared" ref="D23:H23" si="26">C23</f>
        <v>45363</v>
      </c>
      <c r="E23" s="20">
        <v>45365</v>
      </c>
      <c r="F23" s="121">
        <f t="shared" si="26"/>
        <v>45365</v>
      </c>
      <c r="G23" s="121">
        <f t="shared" ref="G23:L23" si="27">F23+1</f>
        <v>45366</v>
      </c>
      <c r="H23" s="121">
        <f t="shared" si="26"/>
        <v>45366</v>
      </c>
      <c r="I23" s="121">
        <f t="shared" si="27"/>
        <v>45367</v>
      </c>
      <c r="J23" s="70">
        <f>I23</f>
        <v>45367</v>
      </c>
      <c r="K23" s="97">
        <f t="shared" si="27"/>
        <v>45368</v>
      </c>
      <c r="L23" s="97">
        <f t="shared" si="27"/>
        <v>45369</v>
      </c>
      <c r="M23" s="374" t="s">
        <v>83</v>
      </c>
      <c r="N23" s="121">
        <f t="shared" si="15"/>
        <v>45370</v>
      </c>
      <c r="O23" s="121">
        <f t="shared" ref="O23" si="28">N23</f>
        <v>45370</v>
      </c>
      <c r="P23" s="197" t="s">
        <v>628</v>
      </c>
      <c r="Q23" s="198"/>
      <c r="R23" s="104" t="s">
        <v>629</v>
      </c>
      <c r="S23" s="105"/>
      <c r="T23" s="104" t="s">
        <v>630</v>
      </c>
      <c r="U23" s="105"/>
      <c r="V23" s="324"/>
      <c r="W23" s="324"/>
    </row>
    <row r="24" hidden="1" spans="1:23">
      <c r="A24" s="67" t="s">
        <v>378</v>
      </c>
      <c r="B24" s="367" t="s">
        <v>90</v>
      </c>
      <c r="C24" s="20">
        <v>45370</v>
      </c>
      <c r="D24" s="121">
        <f>C24</f>
        <v>45370</v>
      </c>
      <c r="E24" s="197" t="s">
        <v>628</v>
      </c>
      <c r="F24" s="198"/>
      <c r="G24" s="104" t="s">
        <v>629</v>
      </c>
      <c r="H24" s="105"/>
      <c r="I24" s="104" t="s">
        <v>630</v>
      </c>
      <c r="J24" s="105"/>
      <c r="K24" s="97">
        <v>45375</v>
      </c>
      <c r="L24" s="97">
        <f t="shared" ref="L24:L51" si="29">K24+1</f>
        <v>45376</v>
      </c>
      <c r="M24" s="374" t="s">
        <v>86</v>
      </c>
      <c r="N24" s="23" t="s">
        <v>39</v>
      </c>
      <c r="O24" s="23" t="s">
        <v>39</v>
      </c>
      <c r="P24" s="20">
        <v>45379</v>
      </c>
      <c r="Q24" s="121">
        <f t="shared" ref="Q24:Q29" si="30">P24</f>
        <v>45379</v>
      </c>
      <c r="R24" s="121">
        <f t="shared" ref="R24:R29" si="31">Q24+1</f>
        <v>45380</v>
      </c>
      <c r="S24" s="121">
        <f t="shared" ref="S24:S29" si="32">R24</f>
        <v>45380</v>
      </c>
      <c r="T24" s="121">
        <f t="shared" ref="T24:T29" si="33">S24+1</f>
        <v>45381</v>
      </c>
      <c r="U24" s="70">
        <f t="shared" ref="U24:U29" si="34">T24</f>
        <v>45381</v>
      </c>
      <c r="V24" s="324"/>
      <c r="W24" s="324"/>
    </row>
    <row r="25" hidden="1" spans="1:23">
      <c r="A25" s="67" t="s">
        <v>378</v>
      </c>
      <c r="B25" s="367" t="s">
        <v>93</v>
      </c>
      <c r="C25" s="23" t="s">
        <v>39</v>
      </c>
      <c r="D25" s="23" t="s">
        <v>39</v>
      </c>
      <c r="E25" s="20">
        <v>45379</v>
      </c>
      <c r="F25" s="121">
        <f t="shared" ref="F25:F51" si="35">E25</f>
        <v>45379</v>
      </c>
      <c r="G25" s="121">
        <f t="shared" ref="G25:G51" si="36">F25+1</f>
        <v>45380</v>
      </c>
      <c r="H25" s="121">
        <f t="shared" ref="H25:H51" si="37">G25</f>
        <v>45380</v>
      </c>
      <c r="I25" s="121">
        <f>H25+1</f>
        <v>45381</v>
      </c>
      <c r="J25" s="70">
        <f>I25</f>
        <v>45381</v>
      </c>
      <c r="K25" s="97">
        <f>J25+1</f>
        <v>45382</v>
      </c>
      <c r="L25" s="97">
        <f t="shared" si="29"/>
        <v>45383</v>
      </c>
      <c r="M25" s="374" t="s">
        <v>91</v>
      </c>
      <c r="N25" s="121">
        <f>L25+1</f>
        <v>45384</v>
      </c>
      <c r="O25" s="121">
        <f>N25</f>
        <v>45384</v>
      </c>
      <c r="P25" s="20">
        <v>45386</v>
      </c>
      <c r="Q25" s="121">
        <f t="shared" si="30"/>
        <v>45386</v>
      </c>
      <c r="R25" s="121">
        <f t="shared" si="31"/>
        <v>45387</v>
      </c>
      <c r="S25" s="121">
        <f t="shared" si="32"/>
        <v>45387</v>
      </c>
      <c r="T25" s="121">
        <f t="shared" si="33"/>
        <v>45388</v>
      </c>
      <c r="U25" s="70">
        <f t="shared" si="34"/>
        <v>45388</v>
      </c>
      <c r="V25" s="324"/>
      <c r="W25" s="324"/>
    </row>
    <row r="26" hidden="1" spans="1:23">
      <c r="A26" s="67" t="s">
        <v>378</v>
      </c>
      <c r="B26" s="367" t="s">
        <v>96</v>
      </c>
      <c r="C26" s="20">
        <v>45384</v>
      </c>
      <c r="D26" s="121">
        <f>C26</f>
        <v>45384</v>
      </c>
      <c r="E26" s="20">
        <v>45386</v>
      </c>
      <c r="F26" s="121">
        <f t="shared" si="35"/>
        <v>45386</v>
      </c>
      <c r="G26" s="121">
        <f t="shared" si="36"/>
        <v>45387</v>
      </c>
      <c r="H26" s="121">
        <f t="shared" si="37"/>
        <v>45387</v>
      </c>
      <c r="I26" s="121">
        <f>H26+1</f>
        <v>45388</v>
      </c>
      <c r="J26" s="70">
        <f>I26</f>
        <v>45388</v>
      </c>
      <c r="K26" s="97">
        <f>J26+1</f>
        <v>45389</v>
      </c>
      <c r="L26" s="97">
        <f t="shared" si="29"/>
        <v>45390</v>
      </c>
      <c r="M26" s="374" t="s">
        <v>94</v>
      </c>
      <c r="N26" s="121">
        <f>L26+1</f>
        <v>45391</v>
      </c>
      <c r="O26" s="121">
        <f t="shared" ref="O26:O50" si="38">N26</f>
        <v>45391</v>
      </c>
      <c r="P26" s="20">
        <v>45393</v>
      </c>
      <c r="Q26" s="121">
        <f t="shared" si="30"/>
        <v>45393</v>
      </c>
      <c r="R26" s="121">
        <f t="shared" si="31"/>
        <v>45394</v>
      </c>
      <c r="S26" s="121">
        <f t="shared" si="32"/>
        <v>45394</v>
      </c>
      <c r="T26" s="121">
        <f t="shared" si="33"/>
        <v>45395</v>
      </c>
      <c r="U26" s="70">
        <f t="shared" si="34"/>
        <v>45395</v>
      </c>
      <c r="V26" s="324"/>
      <c r="W26" s="324"/>
    </row>
    <row r="27" hidden="1" spans="1:23">
      <c r="A27" s="67" t="s">
        <v>378</v>
      </c>
      <c r="B27" s="367" t="s">
        <v>99</v>
      </c>
      <c r="C27" s="20">
        <v>45391</v>
      </c>
      <c r="D27" s="121">
        <f>C27</f>
        <v>45391</v>
      </c>
      <c r="E27" s="20">
        <v>45393</v>
      </c>
      <c r="F27" s="121">
        <f t="shared" si="35"/>
        <v>45393</v>
      </c>
      <c r="G27" s="121">
        <f t="shared" si="36"/>
        <v>45394</v>
      </c>
      <c r="H27" s="121">
        <f t="shared" si="37"/>
        <v>45394</v>
      </c>
      <c r="I27" s="121">
        <f>H27+1</f>
        <v>45395</v>
      </c>
      <c r="J27" s="70">
        <f>I27</f>
        <v>45395</v>
      </c>
      <c r="K27" s="97">
        <f>J27+1</f>
        <v>45396</v>
      </c>
      <c r="L27" s="97">
        <f t="shared" si="29"/>
        <v>45397</v>
      </c>
      <c r="M27" s="374" t="s">
        <v>97</v>
      </c>
      <c r="N27" s="121">
        <f>L27+1</f>
        <v>45398</v>
      </c>
      <c r="O27" s="121">
        <f t="shared" si="38"/>
        <v>45398</v>
      </c>
      <c r="P27" s="20">
        <v>45400</v>
      </c>
      <c r="Q27" s="121">
        <f t="shared" si="30"/>
        <v>45400</v>
      </c>
      <c r="R27" s="121">
        <f t="shared" si="31"/>
        <v>45401</v>
      </c>
      <c r="S27" s="121">
        <f t="shared" si="32"/>
        <v>45401</v>
      </c>
      <c r="T27" s="121">
        <f t="shared" si="33"/>
        <v>45402</v>
      </c>
      <c r="U27" s="70">
        <f t="shared" si="34"/>
        <v>45402</v>
      </c>
      <c r="V27" s="324"/>
      <c r="W27" s="324"/>
    </row>
    <row r="28" hidden="1" spans="1:23">
      <c r="A28" s="67" t="s">
        <v>378</v>
      </c>
      <c r="B28" s="367" t="s">
        <v>102</v>
      </c>
      <c r="C28" s="20">
        <v>45398</v>
      </c>
      <c r="D28" s="121">
        <f>C28</f>
        <v>45398</v>
      </c>
      <c r="E28" s="20">
        <v>45400</v>
      </c>
      <c r="F28" s="121">
        <f t="shared" si="35"/>
        <v>45400</v>
      </c>
      <c r="G28" s="121">
        <f t="shared" si="36"/>
        <v>45401</v>
      </c>
      <c r="H28" s="121">
        <f t="shared" si="37"/>
        <v>45401</v>
      </c>
      <c r="I28" s="121">
        <f>H28+1</f>
        <v>45402</v>
      </c>
      <c r="J28" s="70">
        <f>I28</f>
        <v>45402</v>
      </c>
      <c r="K28" s="97">
        <f>J28+1</f>
        <v>45403</v>
      </c>
      <c r="L28" s="97">
        <f t="shared" si="29"/>
        <v>45404</v>
      </c>
      <c r="M28" s="374" t="s">
        <v>100</v>
      </c>
      <c r="N28" s="21" t="s">
        <v>379</v>
      </c>
      <c r="O28" s="44"/>
      <c r="P28" s="21" t="s">
        <v>631</v>
      </c>
      <c r="Q28" s="44"/>
      <c r="R28" s="21" t="s">
        <v>380</v>
      </c>
      <c r="S28" s="44"/>
      <c r="T28" s="23" t="s">
        <v>39</v>
      </c>
      <c r="U28" s="23" t="s">
        <v>39</v>
      </c>
      <c r="V28" s="324"/>
      <c r="W28" s="324"/>
    </row>
    <row r="29" hidden="1" spans="1:23">
      <c r="A29" s="156" t="s">
        <v>410</v>
      </c>
      <c r="B29" s="367" t="s">
        <v>108</v>
      </c>
      <c r="C29" s="23" t="s">
        <v>39</v>
      </c>
      <c r="D29" s="23" t="s">
        <v>39</v>
      </c>
      <c r="E29" s="20">
        <v>45411</v>
      </c>
      <c r="F29" s="121">
        <f t="shared" si="35"/>
        <v>45411</v>
      </c>
      <c r="G29" s="121">
        <f t="shared" si="36"/>
        <v>45412</v>
      </c>
      <c r="H29" s="121">
        <f t="shared" si="37"/>
        <v>45412</v>
      </c>
      <c r="I29" s="121">
        <f>H29</f>
        <v>45412</v>
      </c>
      <c r="J29" s="70">
        <f>I29+1</f>
        <v>45413</v>
      </c>
      <c r="K29" s="97">
        <f>J29+2</f>
        <v>45415</v>
      </c>
      <c r="L29" s="97">
        <f>K29</f>
        <v>45415</v>
      </c>
      <c r="M29" s="374" t="s">
        <v>103</v>
      </c>
      <c r="N29" s="121">
        <f>L29+4</f>
        <v>45419</v>
      </c>
      <c r="O29" s="121">
        <f t="shared" si="38"/>
        <v>45419</v>
      </c>
      <c r="P29" s="20">
        <v>45421</v>
      </c>
      <c r="Q29" s="121">
        <f t="shared" si="30"/>
        <v>45421</v>
      </c>
      <c r="R29" s="121">
        <f t="shared" si="31"/>
        <v>45422</v>
      </c>
      <c r="S29" s="121">
        <f t="shared" si="32"/>
        <v>45422</v>
      </c>
      <c r="T29" s="121">
        <f t="shared" si="33"/>
        <v>45423</v>
      </c>
      <c r="U29" s="70">
        <f t="shared" si="34"/>
        <v>45423</v>
      </c>
      <c r="V29" s="324"/>
      <c r="W29" s="324"/>
    </row>
    <row r="30" hidden="1" spans="1:23">
      <c r="A30" s="67" t="s">
        <v>410</v>
      </c>
      <c r="B30" s="367" t="s">
        <v>111</v>
      </c>
      <c r="C30" s="368" t="s">
        <v>70</v>
      </c>
      <c r="D30" s="369"/>
      <c r="E30" s="369"/>
      <c r="F30" s="369"/>
      <c r="G30" s="369"/>
      <c r="H30" s="369"/>
      <c r="I30" s="369"/>
      <c r="J30" s="369"/>
      <c r="K30" s="369"/>
      <c r="L30" s="375"/>
      <c r="M30" s="374" t="s">
        <v>109</v>
      </c>
      <c r="N30" s="368" t="s">
        <v>70</v>
      </c>
      <c r="O30" s="369"/>
      <c r="P30" s="369"/>
      <c r="Q30" s="369"/>
      <c r="R30" s="369"/>
      <c r="S30" s="369"/>
      <c r="T30" s="369"/>
      <c r="U30" s="375"/>
      <c r="V30" s="324"/>
      <c r="W30" s="324"/>
    </row>
    <row r="31" hidden="1" spans="1:23">
      <c r="A31" s="67" t="s">
        <v>410</v>
      </c>
      <c r="B31" s="367" t="s">
        <v>114</v>
      </c>
      <c r="C31" s="20">
        <v>45419</v>
      </c>
      <c r="D31" s="121">
        <f t="shared" ref="D31:D51" si="39">C31</f>
        <v>45419</v>
      </c>
      <c r="E31" s="20">
        <v>45421</v>
      </c>
      <c r="F31" s="121">
        <f t="shared" si="35"/>
        <v>45421</v>
      </c>
      <c r="G31" s="121">
        <f t="shared" si="36"/>
        <v>45422</v>
      </c>
      <c r="H31" s="121">
        <f t="shared" si="37"/>
        <v>45422</v>
      </c>
      <c r="I31" s="121">
        <f>H31+1</f>
        <v>45423</v>
      </c>
      <c r="J31" s="70">
        <f>I31</f>
        <v>45423</v>
      </c>
      <c r="K31" s="97">
        <f>J31+1</f>
        <v>45424</v>
      </c>
      <c r="L31" s="97">
        <f t="shared" si="29"/>
        <v>45425</v>
      </c>
      <c r="M31" s="374" t="s">
        <v>112</v>
      </c>
      <c r="N31" s="376">
        <f t="shared" ref="N31:N45" si="40">L31+1</f>
        <v>45426</v>
      </c>
      <c r="O31" s="121">
        <f t="shared" si="38"/>
        <v>45426</v>
      </c>
      <c r="P31" s="20">
        <v>45428</v>
      </c>
      <c r="Q31" s="121">
        <f t="shared" ref="Q31:U31" si="41">P31</f>
        <v>45428</v>
      </c>
      <c r="R31" s="121">
        <f t="shared" ref="R31:R50" si="42">Q31+1</f>
        <v>45429</v>
      </c>
      <c r="S31" s="121">
        <f t="shared" si="41"/>
        <v>45429</v>
      </c>
      <c r="T31" s="121">
        <f>S31+1</f>
        <v>45430</v>
      </c>
      <c r="U31" s="70">
        <f t="shared" si="41"/>
        <v>45430</v>
      </c>
      <c r="V31" s="324"/>
      <c r="W31" s="324"/>
    </row>
    <row r="32" hidden="1" spans="1:23">
      <c r="A32" s="67" t="s">
        <v>410</v>
      </c>
      <c r="B32" s="367" t="s">
        <v>117</v>
      </c>
      <c r="C32" s="20">
        <v>45426</v>
      </c>
      <c r="D32" s="70">
        <f t="shared" si="39"/>
        <v>45426</v>
      </c>
      <c r="E32" s="20">
        <v>45428</v>
      </c>
      <c r="F32" s="121">
        <f t="shared" si="35"/>
        <v>45428</v>
      </c>
      <c r="G32" s="121">
        <f t="shared" si="36"/>
        <v>45429</v>
      </c>
      <c r="H32" s="121">
        <f t="shared" si="37"/>
        <v>45429</v>
      </c>
      <c r="I32" s="121">
        <f>H32+1</f>
        <v>45430</v>
      </c>
      <c r="J32" s="70">
        <f>I32</f>
        <v>45430</v>
      </c>
      <c r="K32" s="97">
        <f>J32+1</f>
        <v>45431</v>
      </c>
      <c r="L32" s="97">
        <f t="shared" si="29"/>
        <v>45432</v>
      </c>
      <c r="M32" s="374" t="s">
        <v>115</v>
      </c>
      <c r="N32" s="121">
        <f t="shared" si="40"/>
        <v>45433</v>
      </c>
      <c r="O32" s="121">
        <f t="shared" si="38"/>
        <v>45433</v>
      </c>
      <c r="P32" s="20">
        <v>45435</v>
      </c>
      <c r="Q32" s="121">
        <f t="shared" ref="Q32:Q50" si="43">P32</f>
        <v>45435</v>
      </c>
      <c r="R32" s="121">
        <f t="shared" si="42"/>
        <v>45436</v>
      </c>
      <c r="S32" s="121">
        <f t="shared" ref="S32:S50" si="44">R32</f>
        <v>45436</v>
      </c>
      <c r="T32" s="23" t="s">
        <v>39</v>
      </c>
      <c r="U32" s="23" t="s">
        <v>39</v>
      </c>
      <c r="V32" s="324"/>
      <c r="W32" s="324"/>
    </row>
    <row r="33" hidden="1" spans="1:23">
      <c r="A33" s="67" t="s">
        <v>410</v>
      </c>
      <c r="B33" s="367" t="s">
        <v>120</v>
      </c>
      <c r="C33" s="20">
        <v>45433</v>
      </c>
      <c r="D33" s="121">
        <f t="shared" si="39"/>
        <v>45433</v>
      </c>
      <c r="E33" s="20">
        <v>45435</v>
      </c>
      <c r="F33" s="121">
        <f t="shared" si="35"/>
        <v>45435</v>
      </c>
      <c r="G33" s="121">
        <f t="shared" si="36"/>
        <v>45436</v>
      </c>
      <c r="H33" s="121">
        <f t="shared" si="37"/>
        <v>45436</v>
      </c>
      <c r="I33" s="23" t="s">
        <v>39</v>
      </c>
      <c r="J33" s="23" t="s">
        <v>39</v>
      </c>
      <c r="K33" s="20">
        <v>45438</v>
      </c>
      <c r="L33" s="97">
        <f t="shared" si="29"/>
        <v>45439</v>
      </c>
      <c r="M33" s="374" t="s">
        <v>118</v>
      </c>
      <c r="N33" s="121">
        <f t="shared" si="40"/>
        <v>45440</v>
      </c>
      <c r="O33" s="121">
        <f t="shared" si="38"/>
        <v>45440</v>
      </c>
      <c r="P33" s="20">
        <v>45442</v>
      </c>
      <c r="Q33" s="121">
        <f t="shared" si="43"/>
        <v>45442</v>
      </c>
      <c r="R33" s="121">
        <f t="shared" si="42"/>
        <v>45443</v>
      </c>
      <c r="S33" s="121">
        <f t="shared" si="44"/>
        <v>45443</v>
      </c>
      <c r="T33" s="23" t="s">
        <v>39</v>
      </c>
      <c r="U33" s="23" t="s">
        <v>39</v>
      </c>
      <c r="V33" s="324"/>
      <c r="W33" s="324"/>
    </row>
    <row r="34" hidden="1" spans="1:23">
      <c r="A34" s="72" t="s">
        <v>381</v>
      </c>
      <c r="B34" s="370" t="s">
        <v>117</v>
      </c>
      <c r="C34" s="23" t="s">
        <v>39</v>
      </c>
      <c r="D34" s="23" t="s">
        <v>39</v>
      </c>
      <c r="E34" s="20">
        <v>45442</v>
      </c>
      <c r="F34" s="121">
        <f t="shared" si="35"/>
        <v>45442</v>
      </c>
      <c r="G34" s="121">
        <f t="shared" si="36"/>
        <v>45443</v>
      </c>
      <c r="H34" s="121">
        <f t="shared" si="37"/>
        <v>45443</v>
      </c>
      <c r="I34" s="23" t="s">
        <v>39</v>
      </c>
      <c r="J34" s="23" t="s">
        <v>39</v>
      </c>
      <c r="K34" s="20">
        <v>45445</v>
      </c>
      <c r="L34" s="97">
        <f t="shared" si="29"/>
        <v>45446</v>
      </c>
      <c r="M34" s="377" t="s">
        <v>115</v>
      </c>
      <c r="N34" s="23" t="s">
        <v>39</v>
      </c>
      <c r="O34" s="23" t="s">
        <v>39</v>
      </c>
      <c r="P34" s="20">
        <v>45449</v>
      </c>
      <c r="Q34" s="121">
        <f t="shared" si="43"/>
        <v>45449</v>
      </c>
      <c r="R34" s="121">
        <f t="shared" si="42"/>
        <v>45450</v>
      </c>
      <c r="S34" s="121">
        <f t="shared" si="44"/>
        <v>45450</v>
      </c>
      <c r="T34" s="23" t="s">
        <v>39</v>
      </c>
      <c r="U34" s="23" t="s">
        <v>39</v>
      </c>
      <c r="V34" s="324"/>
      <c r="W34" s="324"/>
    </row>
    <row r="35" hidden="1" spans="1:23">
      <c r="A35" s="84" t="s">
        <v>381</v>
      </c>
      <c r="B35" s="367" t="s">
        <v>120</v>
      </c>
      <c r="C35" s="23" t="s">
        <v>39</v>
      </c>
      <c r="D35" s="23" t="s">
        <v>39</v>
      </c>
      <c r="E35" s="20">
        <v>45449</v>
      </c>
      <c r="F35" s="121">
        <f t="shared" si="35"/>
        <v>45449</v>
      </c>
      <c r="G35" s="121">
        <f t="shared" si="36"/>
        <v>45450</v>
      </c>
      <c r="H35" s="121">
        <f t="shared" si="37"/>
        <v>45450</v>
      </c>
      <c r="I35" s="23" t="s">
        <v>39</v>
      </c>
      <c r="J35" s="23" t="s">
        <v>39</v>
      </c>
      <c r="K35" s="20">
        <v>45452</v>
      </c>
      <c r="L35" s="97">
        <f t="shared" si="29"/>
        <v>45453</v>
      </c>
      <c r="M35" s="374" t="s">
        <v>118</v>
      </c>
      <c r="N35" s="23" t="s">
        <v>39</v>
      </c>
      <c r="O35" s="23" t="s">
        <v>39</v>
      </c>
      <c r="P35" s="20">
        <v>45456</v>
      </c>
      <c r="Q35" s="121">
        <f t="shared" si="43"/>
        <v>45456</v>
      </c>
      <c r="R35" s="121">
        <f t="shared" si="42"/>
        <v>45457</v>
      </c>
      <c r="S35" s="121">
        <f t="shared" si="44"/>
        <v>45457</v>
      </c>
      <c r="T35" s="23" t="s">
        <v>39</v>
      </c>
      <c r="U35" s="23" t="s">
        <v>39</v>
      </c>
      <c r="V35" s="324"/>
      <c r="W35" s="324"/>
    </row>
    <row r="36" hidden="1" spans="1:23">
      <c r="A36" s="84" t="s">
        <v>381</v>
      </c>
      <c r="B36" s="371" t="s">
        <v>123</v>
      </c>
      <c r="C36" s="23" t="s">
        <v>39</v>
      </c>
      <c r="D36" s="23" t="s">
        <v>39</v>
      </c>
      <c r="E36" s="20">
        <v>45456</v>
      </c>
      <c r="F36" s="121">
        <f t="shared" si="35"/>
        <v>45456</v>
      </c>
      <c r="G36" s="121">
        <f t="shared" si="36"/>
        <v>45457</v>
      </c>
      <c r="H36" s="121">
        <f t="shared" si="37"/>
        <v>45457</v>
      </c>
      <c r="I36" s="23" t="s">
        <v>39</v>
      </c>
      <c r="J36" s="23" t="s">
        <v>39</v>
      </c>
      <c r="K36" s="20">
        <v>45459</v>
      </c>
      <c r="L36" s="97">
        <f t="shared" si="29"/>
        <v>45460</v>
      </c>
      <c r="M36" s="378" t="s">
        <v>121</v>
      </c>
      <c r="N36" s="121">
        <f t="shared" si="40"/>
        <v>45461</v>
      </c>
      <c r="O36" s="121">
        <f t="shared" si="38"/>
        <v>45461</v>
      </c>
      <c r="P36" s="20">
        <v>45463</v>
      </c>
      <c r="Q36" s="121">
        <f t="shared" si="43"/>
        <v>45463</v>
      </c>
      <c r="R36" s="121">
        <f t="shared" si="42"/>
        <v>45464</v>
      </c>
      <c r="S36" s="121">
        <f t="shared" si="44"/>
        <v>45464</v>
      </c>
      <c r="T36" s="23" t="s">
        <v>39</v>
      </c>
      <c r="U36" s="23" t="s">
        <v>39</v>
      </c>
      <c r="V36" s="324"/>
      <c r="W36" s="324"/>
    </row>
    <row r="37" hidden="1" spans="1:23">
      <c r="A37" s="84" t="s">
        <v>381</v>
      </c>
      <c r="B37" s="367" t="s">
        <v>126</v>
      </c>
      <c r="C37" s="20">
        <v>45461</v>
      </c>
      <c r="D37" s="121">
        <f t="shared" si="39"/>
        <v>45461</v>
      </c>
      <c r="E37" s="20">
        <v>45463</v>
      </c>
      <c r="F37" s="121">
        <f t="shared" si="35"/>
        <v>45463</v>
      </c>
      <c r="G37" s="121">
        <f t="shared" si="36"/>
        <v>45464</v>
      </c>
      <c r="H37" s="121">
        <f t="shared" si="37"/>
        <v>45464</v>
      </c>
      <c r="I37" s="23" t="s">
        <v>39</v>
      </c>
      <c r="J37" s="23" t="s">
        <v>39</v>
      </c>
      <c r="K37" s="20">
        <v>45466</v>
      </c>
      <c r="L37" s="97">
        <f t="shared" si="29"/>
        <v>45467</v>
      </c>
      <c r="M37" s="374" t="s">
        <v>124</v>
      </c>
      <c r="N37" s="121">
        <f t="shared" si="40"/>
        <v>45468</v>
      </c>
      <c r="O37" s="121">
        <f t="shared" si="38"/>
        <v>45468</v>
      </c>
      <c r="P37" s="20">
        <v>45470</v>
      </c>
      <c r="Q37" s="121">
        <f t="shared" si="43"/>
        <v>45470</v>
      </c>
      <c r="R37" s="121">
        <f t="shared" si="42"/>
        <v>45471</v>
      </c>
      <c r="S37" s="121">
        <f t="shared" si="44"/>
        <v>45471</v>
      </c>
      <c r="T37" s="23" t="s">
        <v>39</v>
      </c>
      <c r="U37" s="23" t="s">
        <v>39</v>
      </c>
      <c r="V37" s="324"/>
      <c r="W37" s="324"/>
    </row>
    <row r="38" hidden="1" spans="1:23">
      <c r="A38" s="84" t="s">
        <v>381</v>
      </c>
      <c r="B38" s="371" t="s">
        <v>129</v>
      </c>
      <c r="C38" s="20">
        <v>45468</v>
      </c>
      <c r="D38" s="121">
        <f t="shared" si="39"/>
        <v>45468</v>
      </c>
      <c r="E38" s="20">
        <v>45470</v>
      </c>
      <c r="F38" s="121">
        <f t="shared" si="35"/>
        <v>45470</v>
      </c>
      <c r="G38" s="121">
        <f t="shared" si="36"/>
        <v>45471</v>
      </c>
      <c r="H38" s="121">
        <f t="shared" si="37"/>
        <v>45471</v>
      </c>
      <c r="I38" s="23" t="s">
        <v>39</v>
      </c>
      <c r="J38" s="23" t="s">
        <v>39</v>
      </c>
      <c r="K38" s="20">
        <v>45473</v>
      </c>
      <c r="L38" s="97">
        <f t="shared" si="29"/>
        <v>45474</v>
      </c>
      <c r="M38" s="378" t="s">
        <v>127</v>
      </c>
      <c r="N38" s="121">
        <f t="shared" si="40"/>
        <v>45475</v>
      </c>
      <c r="O38" s="121">
        <f t="shared" si="38"/>
        <v>45475</v>
      </c>
      <c r="P38" s="20">
        <v>45477</v>
      </c>
      <c r="Q38" s="121">
        <f t="shared" si="43"/>
        <v>45477</v>
      </c>
      <c r="R38" s="121">
        <f t="shared" si="42"/>
        <v>45478</v>
      </c>
      <c r="S38" s="121">
        <f t="shared" si="44"/>
        <v>45478</v>
      </c>
      <c r="T38" s="23" t="s">
        <v>39</v>
      </c>
      <c r="U38" s="23" t="s">
        <v>39</v>
      </c>
      <c r="V38" s="324"/>
      <c r="W38" s="324"/>
    </row>
    <row r="39" hidden="1" spans="1:23">
      <c r="A39" s="84" t="s">
        <v>381</v>
      </c>
      <c r="B39" s="367" t="s">
        <v>133</v>
      </c>
      <c r="C39" s="20">
        <v>45475</v>
      </c>
      <c r="D39" s="121">
        <f t="shared" si="39"/>
        <v>45475</v>
      </c>
      <c r="E39" s="20">
        <v>45477</v>
      </c>
      <c r="F39" s="121">
        <f t="shared" si="35"/>
        <v>45477</v>
      </c>
      <c r="G39" s="121">
        <f t="shared" si="36"/>
        <v>45478</v>
      </c>
      <c r="H39" s="121">
        <f t="shared" si="37"/>
        <v>45478</v>
      </c>
      <c r="I39" s="23" t="s">
        <v>39</v>
      </c>
      <c r="J39" s="23" t="s">
        <v>39</v>
      </c>
      <c r="K39" s="20">
        <v>45480</v>
      </c>
      <c r="L39" s="97">
        <f t="shared" si="29"/>
        <v>45481</v>
      </c>
      <c r="M39" s="374" t="s">
        <v>131</v>
      </c>
      <c r="N39" s="121">
        <f t="shared" si="40"/>
        <v>45482</v>
      </c>
      <c r="O39" s="121">
        <f t="shared" si="38"/>
        <v>45482</v>
      </c>
      <c r="P39" s="20">
        <v>45484</v>
      </c>
      <c r="Q39" s="121">
        <f t="shared" si="43"/>
        <v>45484</v>
      </c>
      <c r="R39" s="23" t="s">
        <v>39</v>
      </c>
      <c r="S39" s="23" t="s">
        <v>39</v>
      </c>
      <c r="T39" s="23" t="s">
        <v>39</v>
      </c>
      <c r="U39" s="23" t="s">
        <v>39</v>
      </c>
      <c r="V39" s="324"/>
      <c r="W39" s="324"/>
    </row>
    <row r="40" hidden="1" spans="1:23">
      <c r="A40" s="72" t="s">
        <v>403</v>
      </c>
      <c r="B40" s="371" t="s">
        <v>139</v>
      </c>
      <c r="C40" s="23" t="s">
        <v>39</v>
      </c>
      <c r="D40" s="23" t="s">
        <v>39</v>
      </c>
      <c r="E40" s="20">
        <v>45484</v>
      </c>
      <c r="F40" s="20">
        <v>45484</v>
      </c>
      <c r="G40" s="121">
        <f t="shared" si="36"/>
        <v>45485</v>
      </c>
      <c r="H40" s="121">
        <f t="shared" si="37"/>
        <v>45485</v>
      </c>
      <c r="I40" s="23" t="s">
        <v>39</v>
      </c>
      <c r="J40" s="23" t="s">
        <v>39</v>
      </c>
      <c r="K40" s="20">
        <v>45487</v>
      </c>
      <c r="L40" s="97">
        <f t="shared" si="29"/>
        <v>45488</v>
      </c>
      <c r="M40" s="378" t="s">
        <v>137</v>
      </c>
      <c r="N40" s="121">
        <f t="shared" si="40"/>
        <v>45489</v>
      </c>
      <c r="O40" s="121">
        <f t="shared" si="38"/>
        <v>45489</v>
      </c>
      <c r="P40" s="20">
        <v>45491</v>
      </c>
      <c r="Q40" s="121">
        <f t="shared" si="43"/>
        <v>45491</v>
      </c>
      <c r="R40" s="121">
        <f t="shared" si="42"/>
        <v>45492</v>
      </c>
      <c r="S40" s="121">
        <f t="shared" si="44"/>
        <v>45492</v>
      </c>
      <c r="T40" s="23" t="s">
        <v>39</v>
      </c>
      <c r="U40" s="23" t="s">
        <v>39</v>
      </c>
      <c r="V40" s="324"/>
      <c r="W40" s="324"/>
    </row>
    <row r="41" hidden="1" spans="1:23">
      <c r="A41" s="67" t="s">
        <v>403</v>
      </c>
      <c r="B41" s="371" t="s">
        <v>142</v>
      </c>
      <c r="C41" s="20">
        <v>45489</v>
      </c>
      <c r="D41" s="121">
        <f t="shared" si="39"/>
        <v>45489</v>
      </c>
      <c r="E41" s="20">
        <v>45491</v>
      </c>
      <c r="F41" s="121">
        <f t="shared" si="35"/>
        <v>45491</v>
      </c>
      <c r="G41" s="121">
        <f t="shared" si="36"/>
        <v>45492</v>
      </c>
      <c r="H41" s="121">
        <f t="shared" si="37"/>
        <v>45492</v>
      </c>
      <c r="I41" s="23" t="s">
        <v>39</v>
      </c>
      <c r="J41" s="23" t="s">
        <v>39</v>
      </c>
      <c r="K41" s="20">
        <v>45494</v>
      </c>
      <c r="L41" s="97">
        <f t="shared" si="29"/>
        <v>45495</v>
      </c>
      <c r="M41" s="378" t="s">
        <v>140</v>
      </c>
      <c r="N41" s="121">
        <f t="shared" si="40"/>
        <v>45496</v>
      </c>
      <c r="O41" s="121">
        <f t="shared" si="38"/>
        <v>45496</v>
      </c>
      <c r="P41" s="20">
        <v>45498</v>
      </c>
      <c r="Q41" s="121">
        <f t="shared" si="43"/>
        <v>45498</v>
      </c>
      <c r="R41" s="121">
        <f t="shared" si="42"/>
        <v>45499</v>
      </c>
      <c r="S41" s="121">
        <f t="shared" si="44"/>
        <v>45499</v>
      </c>
      <c r="T41" s="23" t="s">
        <v>39</v>
      </c>
      <c r="U41" s="23" t="s">
        <v>39</v>
      </c>
      <c r="V41" s="324"/>
      <c r="W41" s="324"/>
    </row>
    <row r="42" hidden="1" spans="1:23">
      <c r="A42" s="67" t="s">
        <v>403</v>
      </c>
      <c r="B42" s="371" t="s">
        <v>146</v>
      </c>
      <c r="C42" s="20">
        <v>45496</v>
      </c>
      <c r="D42" s="121">
        <f t="shared" si="39"/>
        <v>45496</v>
      </c>
      <c r="E42" s="20">
        <v>45498</v>
      </c>
      <c r="F42" s="121">
        <f t="shared" si="35"/>
        <v>45498</v>
      </c>
      <c r="G42" s="121">
        <f t="shared" si="36"/>
        <v>45499</v>
      </c>
      <c r="H42" s="121">
        <f t="shared" si="37"/>
        <v>45499</v>
      </c>
      <c r="I42" s="23" t="s">
        <v>39</v>
      </c>
      <c r="J42" s="23" t="s">
        <v>39</v>
      </c>
      <c r="K42" s="20">
        <v>45501</v>
      </c>
      <c r="L42" s="97">
        <f t="shared" si="29"/>
        <v>45502</v>
      </c>
      <c r="M42" s="378" t="s">
        <v>144</v>
      </c>
      <c r="N42" s="121">
        <f t="shared" si="40"/>
        <v>45503</v>
      </c>
      <c r="O42" s="121">
        <f t="shared" si="38"/>
        <v>45503</v>
      </c>
      <c r="P42" s="20">
        <v>45505</v>
      </c>
      <c r="Q42" s="121">
        <f t="shared" si="43"/>
        <v>45505</v>
      </c>
      <c r="R42" s="121">
        <f t="shared" si="42"/>
        <v>45506</v>
      </c>
      <c r="S42" s="121">
        <f t="shared" si="44"/>
        <v>45506</v>
      </c>
      <c r="T42" s="23" t="s">
        <v>39</v>
      </c>
      <c r="U42" s="23" t="s">
        <v>39</v>
      </c>
      <c r="V42" s="324"/>
      <c r="W42" s="324"/>
    </row>
    <row r="43" hidden="1" spans="1:23">
      <c r="A43" s="67" t="s">
        <v>403</v>
      </c>
      <c r="B43" s="371" t="s">
        <v>149</v>
      </c>
      <c r="C43" s="20">
        <v>45503</v>
      </c>
      <c r="D43" s="121">
        <f t="shared" si="39"/>
        <v>45503</v>
      </c>
      <c r="E43" s="20">
        <v>45505</v>
      </c>
      <c r="F43" s="121">
        <f t="shared" si="35"/>
        <v>45505</v>
      </c>
      <c r="G43" s="121">
        <f t="shared" si="36"/>
        <v>45506</v>
      </c>
      <c r="H43" s="121">
        <f t="shared" si="37"/>
        <v>45506</v>
      </c>
      <c r="I43" s="23" t="s">
        <v>39</v>
      </c>
      <c r="J43" s="23" t="s">
        <v>39</v>
      </c>
      <c r="K43" s="20">
        <v>45508</v>
      </c>
      <c r="L43" s="97">
        <f t="shared" si="29"/>
        <v>45509</v>
      </c>
      <c r="M43" s="378" t="s">
        <v>147</v>
      </c>
      <c r="N43" s="121">
        <f t="shared" si="40"/>
        <v>45510</v>
      </c>
      <c r="O43" s="121">
        <f t="shared" si="38"/>
        <v>45510</v>
      </c>
      <c r="P43" s="20">
        <v>45512</v>
      </c>
      <c r="Q43" s="121">
        <f t="shared" si="43"/>
        <v>45512</v>
      </c>
      <c r="R43" s="121">
        <f t="shared" si="42"/>
        <v>45513</v>
      </c>
      <c r="S43" s="121">
        <f t="shared" si="44"/>
        <v>45513</v>
      </c>
      <c r="T43" s="23" t="s">
        <v>39</v>
      </c>
      <c r="U43" s="23" t="s">
        <v>39</v>
      </c>
      <c r="V43" s="324"/>
      <c r="W43" s="324"/>
    </row>
    <row r="44" hidden="1" spans="1:23">
      <c r="A44" s="67" t="s">
        <v>403</v>
      </c>
      <c r="B44" s="371" t="s">
        <v>152</v>
      </c>
      <c r="C44" s="20">
        <v>45510</v>
      </c>
      <c r="D44" s="121">
        <f t="shared" si="39"/>
        <v>45510</v>
      </c>
      <c r="E44" s="20">
        <v>45512</v>
      </c>
      <c r="F44" s="121">
        <f t="shared" si="35"/>
        <v>45512</v>
      </c>
      <c r="G44" s="121">
        <f t="shared" si="36"/>
        <v>45513</v>
      </c>
      <c r="H44" s="121">
        <f t="shared" si="37"/>
        <v>45513</v>
      </c>
      <c r="I44" s="23" t="s">
        <v>39</v>
      </c>
      <c r="J44" s="23" t="s">
        <v>39</v>
      </c>
      <c r="K44" s="20">
        <v>45515</v>
      </c>
      <c r="L44" s="97">
        <f t="shared" si="29"/>
        <v>45516</v>
      </c>
      <c r="M44" s="378" t="s">
        <v>150</v>
      </c>
      <c r="N44" s="23" t="s">
        <v>39</v>
      </c>
      <c r="O44" s="23" t="s">
        <v>39</v>
      </c>
      <c r="P44" s="20">
        <v>45519</v>
      </c>
      <c r="Q44" s="121">
        <f t="shared" si="43"/>
        <v>45519</v>
      </c>
      <c r="R44" s="121">
        <f t="shared" si="42"/>
        <v>45520</v>
      </c>
      <c r="S44" s="121">
        <f t="shared" si="44"/>
        <v>45520</v>
      </c>
      <c r="T44" s="23" t="s">
        <v>39</v>
      </c>
      <c r="U44" s="23" t="s">
        <v>39</v>
      </c>
      <c r="V44" s="324"/>
      <c r="W44" s="324"/>
    </row>
    <row r="45" hidden="1" spans="1:23">
      <c r="A45" s="67" t="s">
        <v>403</v>
      </c>
      <c r="B45" s="371" t="s">
        <v>155</v>
      </c>
      <c r="C45" s="23" t="s">
        <v>39</v>
      </c>
      <c r="D45" s="23" t="s">
        <v>39</v>
      </c>
      <c r="E45" s="20">
        <v>45519</v>
      </c>
      <c r="F45" s="121">
        <f t="shared" si="35"/>
        <v>45519</v>
      </c>
      <c r="G45" s="121">
        <f t="shared" si="36"/>
        <v>45520</v>
      </c>
      <c r="H45" s="121">
        <f t="shared" si="37"/>
        <v>45520</v>
      </c>
      <c r="I45" s="23" t="s">
        <v>39</v>
      </c>
      <c r="J45" s="23" t="s">
        <v>39</v>
      </c>
      <c r="K45" s="20">
        <v>45522</v>
      </c>
      <c r="L45" s="97">
        <f t="shared" si="29"/>
        <v>45523</v>
      </c>
      <c r="M45" s="378" t="s">
        <v>153</v>
      </c>
      <c r="N45" s="121">
        <f t="shared" si="40"/>
        <v>45524</v>
      </c>
      <c r="O45" s="121">
        <f t="shared" si="38"/>
        <v>45524</v>
      </c>
      <c r="P45" s="20">
        <v>45526</v>
      </c>
      <c r="Q45" s="121">
        <f t="shared" si="43"/>
        <v>45526</v>
      </c>
      <c r="R45" s="121">
        <f t="shared" si="42"/>
        <v>45527</v>
      </c>
      <c r="S45" s="121">
        <f t="shared" si="44"/>
        <v>45527</v>
      </c>
      <c r="T45" s="23" t="s">
        <v>39</v>
      </c>
      <c r="U45" s="23" t="s">
        <v>39</v>
      </c>
      <c r="V45" s="324"/>
      <c r="W45" s="324"/>
    </row>
    <row r="46" hidden="1" spans="1:23">
      <c r="A46" s="67" t="s">
        <v>403</v>
      </c>
      <c r="B46" s="371" t="s">
        <v>158</v>
      </c>
      <c r="C46" s="20">
        <v>45524</v>
      </c>
      <c r="D46" s="121">
        <f t="shared" si="39"/>
        <v>45524</v>
      </c>
      <c r="E46" s="20">
        <v>45526</v>
      </c>
      <c r="F46" s="121">
        <f t="shared" si="35"/>
        <v>45526</v>
      </c>
      <c r="G46" s="121">
        <f t="shared" si="36"/>
        <v>45527</v>
      </c>
      <c r="H46" s="121">
        <f t="shared" si="37"/>
        <v>45527</v>
      </c>
      <c r="I46" s="23" t="s">
        <v>39</v>
      </c>
      <c r="J46" s="23" t="s">
        <v>39</v>
      </c>
      <c r="K46" s="20">
        <v>45529</v>
      </c>
      <c r="L46" s="97">
        <f t="shared" si="29"/>
        <v>45530</v>
      </c>
      <c r="M46" s="378" t="s">
        <v>156</v>
      </c>
      <c r="N46" s="23" t="s">
        <v>39</v>
      </c>
      <c r="O46" s="23" t="s">
        <v>39</v>
      </c>
      <c r="P46" s="20">
        <v>45533</v>
      </c>
      <c r="Q46" s="121">
        <f t="shared" si="43"/>
        <v>45533</v>
      </c>
      <c r="R46" s="121">
        <f t="shared" si="42"/>
        <v>45534</v>
      </c>
      <c r="S46" s="121">
        <f t="shared" si="44"/>
        <v>45534</v>
      </c>
      <c r="T46" s="23" t="s">
        <v>39</v>
      </c>
      <c r="U46" s="23" t="s">
        <v>39</v>
      </c>
      <c r="V46" s="324"/>
      <c r="W46" s="324"/>
    </row>
    <row r="47" hidden="1" spans="1:23">
      <c r="A47" s="67" t="s">
        <v>403</v>
      </c>
      <c r="B47" s="371" t="s">
        <v>161</v>
      </c>
      <c r="C47" s="23" t="s">
        <v>39</v>
      </c>
      <c r="D47" s="23" t="s">
        <v>39</v>
      </c>
      <c r="E47" s="20">
        <v>45533</v>
      </c>
      <c r="F47" s="121">
        <f t="shared" si="35"/>
        <v>45533</v>
      </c>
      <c r="G47" s="121">
        <f t="shared" si="36"/>
        <v>45534</v>
      </c>
      <c r="H47" s="121">
        <f t="shared" si="37"/>
        <v>45534</v>
      </c>
      <c r="I47" s="23" t="s">
        <v>39</v>
      </c>
      <c r="J47" s="23" t="s">
        <v>39</v>
      </c>
      <c r="K47" s="20">
        <v>45536</v>
      </c>
      <c r="L47" s="97">
        <f t="shared" si="29"/>
        <v>45537</v>
      </c>
      <c r="M47" s="378" t="s">
        <v>159</v>
      </c>
      <c r="N47" s="23" t="s">
        <v>39</v>
      </c>
      <c r="O47" s="23" t="s">
        <v>39</v>
      </c>
      <c r="P47" s="20">
        <v>45540</v>
      </c>
      <c r="Q47" s="121">
        <f t="shared" si="43"/>
        <v>45540</v>
      </c>
      <c r="R47" s="121">
        <f t="shared" si="42"/>
        <v>45541</v>
      </c>
      <c r="S47" s="121">
        <f t="shared" si="44"/>
        <v>45541</v>
      </c>
      <c r="T47" s="23" t="s">
        <v>39</v>
      </c>
      <c r="U47" s="23" t="s">
        <v>39</v>
      </c>
      <c r="V47" s="324"/>
      <c r="W47" s="324"/>
    </row>
    <row r="48" hidden="1" spans="1:23">
      <c r="A48" s="67" t="s">
        <v>403</v>
      </c>
      <c r="B48" s="371" t="s">
        <v>164</v>
      </c>
      <c r="C48" s="23" t="s">
        <v>39</v>
      </c>
      <c r="D48" s="23" t="s">
        <v>39</v>
      </c>
      <c r="E48" s="20">
        <v>45540</v>
      </c>
      <c r="F48" s="121">
        <f t="shared" si="35"/>
        <v>45540</v>
      </c>
      <c r="G48" s="121">
        <f t="shared" si="36"/>
        <v>45541</v>
      </c>
      <c r="H48" s="121">
        <f t="shared" si="37"/>
        <v>45541</v>
      </c>
      <c r="I48" s="23" t="s">
        <v>39</v>
      </c>
      <c r="J48" s="23" t="s">
        <v>39</v>
      </c>
      <c r="K48" s="20">
        <v>45543</v>
      </c>
      <c r="L48" s="97">
        <f t="shared" si="29"/>
        <v>45544</v>
      </c>
      <c r="M48" s="378" t="s">
        <v>162</v>
      </c>
      <c r="N48" s="20">
        <v>45545</v>
      </c>
      <c r="O48" s="121">
        <f t="shared" si="38"/>
        <v>45545</v>
      </c>
      <c r="P48" s="20">
        <v>45547</v>
      </c>
      <c r="Q48" s="121">
        <f t="shared" si="43"/>
        <v>45547</v>
      </c>
      <c r="R48" s="121">
        <f t="shared" si="42"/>
        <v>45548</v>
      </c>
      <c r="S48" s="121">
        <f t="shared" si="44"/>
        <v>45548</v>
      </c>
      <c r="T48" s="23" t="s">
        <v>39</v>
      </c>
      <c r="U48" s="23" t="s">
        <v>39</v>
      </c>
      <c r="V48" s="324"/>
      <c r="W48" s="324"/>
    </row>
    <row r="49" hidden="1" spans="1:23">
      <c r="A49" s="67" t="s">
        <v>403</v>
      </c>
      <c r="B49" s="371" t="s">
        <v>167</v>
      </c>
      <c r="C49" s="20">
        <v>45545</v>
      </c>
      <c r="D49" s="121">
        <f t="shared" si="39"/>
        <v>45545</v>
      </c>
      <c r="E49" s="20">
        <v>45547</v>
      </c>
      <c r="F49" s="121">
        <f t="shared" si="35"/>
        <v>45547</v>
      </c>
      <c r="G49" s="121">
        <f t="shared" si="36"/>
        <v>45548</v>
      </c>
      <c r="H49" s="121">
        <f t="shared" si="37"/>
        <v>45548</v>
      </c>
      <c r="I49" s="23" t="s">
        <v>39</v>
      </c>
      <c r="J49" s="23" t="s">
        <v>39</v>
      </c>
      <c r="K49" s="20">
        <v>45550</v>
      </c>
      <c r="L49" s="97">
        <f t="shared" si="29"/>
        <v>45551</v>
      </c>
      <c r="M49" s="378" t="s">
        <v>165</v>
      </c>
      <c r="N49" s="23" t="s">
        <v>39</v>
      </c>
      <c r="O49" s="23" t="s">
        <v>39</v>
      </c>
      <c r="P49" s="76" t="s">
        <v>632</v>
      </c>
      <c r="Q49" s="77"/>
      <c r="R49" s="76" t="s">
        <v>633</v>
      </c>
      <c r="S49" s="77"/>
      <c r="T49" s="23" t="s">
        <v>39</v>
      </c>
      <c r="U49" s="23" t="s">
        <v>39</v>
      </c>
      <c r="V49" s="324"/>
      <c r="W49" s="324"/>
    </row>
    <row r="50" hidden="1" spans="1:23">
      <c r="A50" s="67" t="s">
        <v>403</v>
      </c>
      <c r="B50" s="371" t="s">
        <v>170</v>
      </c>
      <c r="C50" s="23" t="s">
        <v>39</v>
      </c>
      <c r="D50" s="23" t="s">
        <v>39</v>
      </c>
      <c r="E50" s="76" t="s">
        <v>632</v>
      </c>
      <c r="F50" s="77"/>
      <c r="G50" s="76" t="s">
        <v>633</v>
      </c>
      <c r="H50" s="77"/>
      <c r="I50" s="23" t="s">
        <v>39</v>
      </c>
      <c r="J50" s="23" t="s">
        <v>39</v>
      </c>
      <c r="K50" s="20">
        <v>45557</v>
      </c>
      <c r="L50" s="97">
        <f t="shared" si="29"/>
        <v>45558</v>
      </c>
      <c r="M50" s="378" t="s">
        <v>168</v>
      </c>
      <c r="N50" s="20">
        <v>45559</v>
      </c>
      <c r="O50" s="121">
        <f t="shared" si="38"/>
        <v>45559</v>
      </c>
      <c r="P50" s="20">
        <v>45561</v>
      </c>
      <c r="Q50" s="121">
        <f t="shared" si="43"/>
        <v>45561</v>
      </c>
      <c r="R50" s="121">
        <f t="shared" si="42"/>
        <v>45562</v>
      </c>
      <c r="S50" s="121">
        <f t="shared" si="44"/>
        <v>45562</v>
      </c>
      <c r="T50" s="23" t="s">
        <v>39</v>
      </c>
      <c r="U50" s="23" t="s">
        <v>39</v>
      </c>
      <c r="V50" s="324"/>
      <c r="W50" s="324"/>
    </row>
    <row r="51" hidden="1" spans="1:23">
      <c r="A51" s="67" t="s">
        <v>403</v>
      </c>
      <c r="B51" s="371" t="s">
        <v>173</v>
      </c>
      <c r="C51" s="20">
        <v>45559</v>
      </c>
      <c r="D51" s="121">
        <f t="shared" si="39"/>
        <v>45559</v>
      </c>
      <c r="E51" s="20">
        <v>45561</v>
      </c>
      <c r="F51" s="121">
        <f t="shared" si="35"/>
        <v>45561</v>
      </c>
      <c r="G51" s="121">
        <f t="shared" si="36"/>
        <v>45562</v>
      </c>
      <c r="H51" s="121">
        <f t="shared" si="37"/>
        <v>45562</v>
      </c>
      <c r="I51" s="23" t="s">
        <v>39</v>
      </c>
      <c r="J51" s="23" t="s">
        <v>39</v>
      </c>
      <c r="K51" s="20">
        <v>45564</v>
      </c>
      <c r="L51" s="97">
        <f t="shared" si="29"/>
        <v>45565</v>
      </c>
      <c r="M51" s="378" t="s">
        <v>171</v>
      </c>
      <c r="N51" s="23" t="s">
        <v>39</v>
      </c>
      <c r="O51" s="23" t="s">
        <v>39</v>
      </c>
      <c r="P51" s="76" t="s">
        <v>634</v>
      </c>
      <c r="Q51" s="77"/>
      <c r="R51" s="76" t="s">
        <v>635</v>
      </c>
      <c r="S51" s="77"/>
      <c r="T51" s="23" t="s">
        <v>39</v>
      </c>
      <c r="U51" s="23" t="s">
        <v>39</v>
      </c>
      <c r="V51" s="324"/>
      <c r="W51" s="324"/>
    </row>
    <row r="52" hidden="1" spans="1:23">
      <c r="A52" s="67" t="s">
        <v>403</v>
      </c>
      <c r="B52" s="371" t="s">
        <v>176</v>
      </c>
      <c r="C52" s="21" t="s">
        <v>70</v>
      </c>
      <c r="D52" s="22"/>
      <c r="E52" s="22"/>
      <c r="F52" s="22"/>
      <c r="G52" s="22"/>
      <c r="H52" s="22"/>
      <c r="I52" s="22"/>
      <c r="J52" s="22"/>
      <c r="K52" s="22"/>
      <c r="L52" s="44"/>
      <c r="M52" s="378" t="s">
        <v>174</v>
      </c>
      <c r="N52" s="21" t="s">
        <v>70</v>
      </c>
      <c r="O52" s="22"/>
      <c r="P52" s="22"/>
      <c r="Q52" s="22"/>
      <c r="R52" s="22"/>
      <c r="S52" s="22"/>
      <c r="T52" s="22"/>
      <c r="U52" s="44"/>
      <c r="V52" s="324"/>
      <c r="W52" s="324"/>
    </row>
    <row r="53" s="4" customFormat="1" ht="15.75" spans="1:21">
      <c r="A53" s="361" t="s">
        <v>599</v>
      </c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79"/>
      <c r="U53" s="379"/>
    </row>
    <row r="54" ht="17.1" customHeight="1" spans="1:21">
      <c r="A54" s="63" t="s">
        <v>4</v>
      </c>
      <c r="B54" s="63" t="s">
        <v>5</v>
      </c>
      <c r="C54" s="8" t="s">
        <v>600</v>
      </c>
      <c r="D54" s="9"/>
      <c r="E54" s="61" t="s">
        <v>601</v>
      </c>
      <c r="F54" s="62"/>
      <c r="G54" s="63" t="s">
        <v>636</v>
      </c>
      <c r="H54" s="63"/>
      <c r="I54" s="8" t="s">
        <v>603</v>
      </c>
      <c r="J54" s="9"/>
      <c r="K54" s="372" t="s">
        <v>604</v>
      </c>
      <c r="L54" s="373"/>
      <c r="M54" s="63" t="s">
        <v>5</v>
      </c>
      <c r="N54" s="8" t="s">
        <v>600</v>
      </c>
      <c r="O54" s="9"/>
      <c r="P54" s="61" t="s">
        <v>601</v>
      </c>
      <c r="Q54" s="62"/>
      <c r="R54" s="63" t="s">
        <v>636</v>
      </c>
      <c r="S54" s="63"/>
      <c r="T54" s="8" t="s">
        <v>603</v>
      </c>
      <c r="U54" s="9"/>
    </row>
    <row r="55" spans="1:21">
      <c r="A55" s="363" t="s">
        <v>13</v>
      </c>
      <c r="B55" s="363" t="s">
        <v>14</v>
      </c>
      <c r="C55" s="9" t="s">
        <v>605</v>
      </c>
      <c r="D55" s="9"/>
      <c r="E55" s="14" t="s">
        <v>606</v>
      </c>
      <c r="F55" s="15"/>
      <c r="G55" s="14" t="s">
        <v>607</v>
      </c>
      <c r="H55" s="15"/>
      <c r="I55" s="11" t="s">
        <v>295</v>
      </c>
      <c r="J55" s="12"/>
      <c r="K55" s="14" t="s">
        <v>296</v>
      </c>
      <c r="L55" s="15"/>
      <c r="M55" s="363" t="s">
        <v>14</v>
      </c>
      <c r="N55" s="9" t="s">
        <v>605</v>
      </c>
      <c r="O55" s="9"/>
      <c r="P55" s="14" t="s">
        <v>606</v>
      </c>
      <c r="Q55" s="15"/>
      <c r="R55" s="14" t="s">
        <v>607</v>
      </c>
      <c r="S55" s="15"/>
      <c r="T55" s="11" t="s">
        <v>295</v>
      </c>
      <c r="U55" s="12"/>
    </row>
    <row r="56" spans="1:21">
      <c r="A56" s="364"/>
      <c r="B56" s="364"/>
      <c r="C56" s="14" t="s">
        <v>22</v>
      </c>
      <c r="D56" s="15"/>
      <c r="E56" s="14" t="s">
        <v>22</v>
      </c>
      <c r="F56" s="15"/>
      <c r="G56" s="14" t="s">
        <v>22</v>
      </c>
      <c r="H56" s="15"/>
      <c r="I56" s="14" t="s">
        <v>22</v>
      </c>
      <c r="J56" s="15"/>
      <c r="K56" s="14" t="s">
        <v>22</v>
      </c>
      <c r="L56" s="15"/>
      <c r="M56" s="364"/>
      <c r="N56" s="14" t="s">
        <v>22</v>
      </c>
      <c r="O56" s="15"/>
      <c r="P56" s="14" t="s">
        <v>22</v>
      </c>
      <c r="Q56" s="15"/>
      <c r="R56" s="14" t="s">
        <v>22</v>
      </c>
      <c r="S56" s="15"/>
      <c r="T56" s="14" t="s">
        <v>22</v>
      </c>
      <c r="U56" s="15"/>
    </row>
    <row r="57" ht="25.5" spans="1:21">
      <c r="A57" s="245"/>
      <c r="B57" s="365"/>
      <c r="C57" s="366" t="s">
        <v>608</v>
      </c>
      <c r="D57" s="366" t="s">
        <v>609</v>
      </c>
      <c r="E57" s="17" t="s">
        <v>610</v>
      </c>
      <c r="F57" s="17" t="s">
        <v>611</v>
      </c>
      <c r="G57" s="17" t="s">
        <v>612</v>
      </c>
      <c r="H57" s="17" t="s">
        <v>613</v>
      </c>
      <c r="I57" s="17" t="s">
        <v>614</v>
      </c>
      <c r="J57" s="17" t="s">
        <v>615</v>
      </c>
      <c r="K57" s="17" t="s">
        <v>616</v>
      </c>
      <c r="L57" s="17" t="s">
        <v>617</v>
      </c>
      <c r="M57" s="366"/>
      <c r="N57" s="366" t="s">
        <v>608</v>
      </c>
      <c r="O57" s="366" t="s">
        <v>609</v>
      </c>
      <c r="P57" s="17" t="s">
        <v>610</v>
      </c>
      <c r="Q57" s="17" t="s">
        <v>611</v>
      </c>
      <c r="R57" s="17" t="s">
        <v>612</v>
      </c>
      <c r="S57" s="17" t="s">
        <v>613</v>
      </c>
      <c r="T57" s="17" t="s">
        <v>614</v>
      </c>
      <c r="U57" s="17" t="s">
        <v>615</v>
      </c>
    </row>
    <row r="58" hidden="1" spans="1:23">
      <c r="A58" s="67" t="s">
        <v>403</v>
      </c>
      <c r="B58" s="371" t="s">
        <v>179</v>
      </c>
      <c r="C58" s="23" t="s">
        <v>39</v>
      </c>
      <c r="D58" s="23" t="s">
        <v>39</v>
      </c>
      <c r="E58" s="76" t="s">
        <v>634</v>
      </c>
      <c r="F58" s="77"/>
      <c r="G58" s="76" t="s">
        <v>635</v>
      </c>
      <c r="H58" s="77"/>
      <c r="I58" s="23" t="s">
        <v>39</v>
      </c>
      <c r="J58" s="23" t="s">
        <v>39</v>
      </c>
      <c r="K58" s="20">
        <v>45578</v>
      </c>
      <c r="L58" s="97">
        <f t="shared" ref="L58:L74" si="45">K58+1</f>
        <v>45579</v>
      </c>
      <c r="M58" s="378" t="s">
        <v>177</v>
      </c>
      <c r="N58" s="20">
        <v>45580</v>
      </c>
      <c r="O58" s="121">
        <f t="shared" ref="O58:O74" si="46">N58</f>
        <v>45580</v>
      </c>
      <c r="P58" s="20">
        <v>45582</v>
      </c>
      <c r="Q58" s="121">
        <f t="shared" ref="Q58:Q74" si="47">P58</f>
        <v>45582</v>
      </c>
      <c r="R58" s="121">
        <f t="shared" ref="R58:R74" si="48">Q58+1</f>
        <v>45583</v>
      </c>
      <c r="S58" s="121">
        <f t="shared" ref="S58:S74" si="49">R58</f>
        <v>45583</v>
      </c>
      <c r="T58" s="23" t="s">
        <v>39</v>
      </c>
      <c r="U58" s="23" t="s">
        <v>39</v>
      </c>
      <c r="V58" s="324"/>
      <c r="W58" s="324"/>
    </row>
    <row r="59" hidden="1" spans="1:23">
      <c r="A59" s="67" t="s">
        <v>403</v>
      </c>
      <c r="B59" s="371" t="s">
        <v>182</v>
      </c>
      <c r="C59" s="20">
        <v>45580</v>
      </c>
      <c r="D59" s="121">
        <f t="shared" ref="D59:D74" si="50">C59</f>
        <v>45580</v>
      </c>
      <c r="E59" s="20">
        <v>45582</v>
      </c>
      <c r="F59" s="121">
        <f t="shared" ref="F59:F74" si="51">E59</f>
        <v>45582</v>
      </c>
      <c r="G59" s="121">
        <f t="shared" ref="G59:G74" si="52">F59+1</f>
        <v>45583</v>
      </c>
      <c r="H59" s="121">
        <f t="shared" ref="H59:H74" si="53">G59</f>
        <v>45583</v>
      </c>
      <c r="I59" s="23" t="s">
        <v>39</v>
      </c>
      <c r="J59" s="23" t="s">
        <v>39</v>
      </c>
      <c r="K59" s="20">
        <v>45585</v>
      </c>
      <c r="L59" s="97">
        <f t="shared" si="45"/>
        <v>45586</v>
      </c>
      <c r="M59" s="378" t="s">
        <v>180</v>
      </c>
      <c r="N59" s="23" t="s">
        <v>39</v>
      </c>
      <c r="O59" s="23" t="s">
        <v>39</v>
      </c>
      <c r="P59" s="20">
        <v>45589</v>
      </c>
      <c r="Q59" s="121">
        <f t="shared" si="47"/>
        <v>45589</v>
      </c>
      <c r="R59" s="121">
        <f t="shared" si="48"/>
        <v>45590</v>
      </c>
      <c r="S59" s="121">
        <f t="shared" si="49"/>
        <v>45590</v>
      </c>
      <c r="T59" s="23" t="s">
        <v>39</v>
      </c>
      <c r="U59" s="23" t="s">
        <v>39</v>
      </c>
      <c r="V59" s="324"/>
      <c r="W59" s="324"/>
    </row>
    <row r="60" hidden="1" spans="1:23">
      <c r="A60" s="67" t="s">
        <v>403</v>
      </c>
      <c r="B60" s="371" t="s">
        <v>187</v>
      </c>
      <c r="C60" s="23" t="s">
        <v>39</v>
      </c>
      <c r="D60" s="23" t="s">
        <v>39</v>
      </c>
      <c r="E60" s="20">
        <v>45589</v>
      </c>
      <c r="F60" s="121">
        <f t="shared" si="51"/>
        <v>45589</v>
      </c>
      <c r="G60" s="121">
        <f t="shared" si="52"/>
        <v>45590</v>
      </c>
      <c r="H60" s="121">
        <f t="shared" si="53"/>
        <v>45590</v>
      </c>
      <c r="I60" s="23" t="s">
        <v>39</v>
      </c>
      <c r="J60" s="23" t="s">
        <v>39</v>
      </c>
      <c r="K60" s="20">
        <v>45592</v>
      </c>
      <c r="L60" s="97">
        <f t="shared" si="45"/>
        <v>45593</v>
      </c>
      <c r="M60" s="378" t="s">
        <v>184</v>
      </c>
      <c r="N60" s="20">
        <v>45594</v>
      </c>
      <c r="O60" s="121">
        <f t="shared" si="46"/>
        <v>45594</v>
      </c>
      <c r="P60" s="20">
        <v>45596</v>
      </c>
      <c r="Q60" s="121">
        <f t="shared" si="47"/>
        <v>45596</v>
      </c>
      <c r="R60" s="121">
        <f t="shared" si="48"/>
        <v>45597</v>
      </c>
      <c r="S60" s="121">
        <f t="shared" si="49"/>
        <v>45597</v>
      </c>
      <c r="T60" s="23" t="s">
        <v>39</v>
      </c>
      <c r="U60" s="23" t="s">
        <v>39</v>
      </c>
      <c r="V60" s="324"/>
      <c r="W60" s="324"/>
    </row>
    <row r="61" hidden="1" spans="1:23">
      <c r="A61" s="67" t="s">
        <v>403</v>
      </c>
      <c r="B61" s="371" t="s">
        <v>190</v>
      </c>
      <c r="C61" s="20">
        <v>45594</v>
      </c>
      <c r="D61" s="121">
        <f t="shared" si="50"/>
        <v>45594</v>
      </c>
      <c r="E61" s="20">
        <v>45596</v>
      </c>
      <c r="F61" s="121">
        <f t="shared" si="51"/>
        <v>45596</v>
      </c>
      <c r="G61" s="121">
        <f t="shared" si="52"/>
        <v>45597</v>
      </c>
      <c r="H61" s="121">
        <f t="shared" si="53"/>
        <v>45597</v>
      </c>
      <c r="I61" s="23" t="s">
        <v>39</v>
      </c>
      <c r="J61" s="23" t="s">
        <v>39</v>
      </c>
      <c r="K61" s="20">
        <v>45599</v>
      </c>
      <c r="L61" s="97">
        <f t="shared" si="45"/>
        <v>45600</v>
      </c>
      <c r="M61" s="378" t="s">
        <v>188</v>
      </c>
      <c r="N61" s="23" t="s">
        <v>39</v>
      </c>
      <c r="O61" s="23" t="s">
        <v>39</v>
      </c>
      <c r="P61" s="20">
        <v>45603</v>
      </c>
      <c r="Q61" s="121">
        <f t="shared" si="47"/>
        <v>45603</v>
      </c>
      <c r="R61" s="121">
        <f t="shared" si="48"/>
        <v>45604</v>
      </c>
      <c r="S61" s="121">
        <f t="shared" si="49"/>
        <v>45604</v>
      </c>
      <c r="T61" s="23" t="s">
        <v>39</v>
      </c>
      <c r="U61" s="23" t="s">
        <v>39</v>
      </c>
      <c r="V61" s="324"/>
      <c r="W61" s="324"/>
    </row>
    <row r="62" hidden="1" spans="1:23">
      <c r="A62" s="67" t="s">
        <v>403</v>
      </c>
      <c r="B62" s="371" t="s">
        <v>193</v>
      </c>
      <c r="C62" s="23" t="s">
        <v>39</v>
      </c>
      <c r="D62" s="23" t="s">
        <v>39</v>
      </c>
      <c r="E62" s="20">
        <v>45603</v>
      </c>
      <c r="F62" s="121">
        <f t="shared" si="51"/>
        <v>45603</v>
      </c>
      <c r="G62" s="121">
        <f t="shared" si="52"/>
        <v>45604</v>
      </c>
      <c r="H62" s="121">
        <f t="shared" si="53"/>
        <v>45604</v>
      </c>
      <c r="I62" s="23" t="s">
        <v>39</v>
      </c>
      <c r="J62" s="23" t="s">
        <v>39</v>
      </c>
      <c r="K62" s="20">
        <v>45606</v>
      </c>
      <c r="L62" s="97">
        <f t="shared" si="45"/>
        <v>45607</v>
      </c>
      <c r="M62" s="378" t="s">
        <v>191</v>
      </c>
      <c r="N62" s="23" t="s">
        <v>39</v>
      </c>
      <c r="O62" s="188" t="s">
        <v>637</v>
      </c>
      <c r="P62" s="20">
        <v>45610</v>
      </c>
      <c r="Q62" s="121">
        <f t="shared" si="47"/>
        <v>45610</v>
      </c>
      <c r="R62" s="121">
        <f t="shared" si="48"/>
        <v>45611</v>
      </c>
      <c r="S62" s="121">
        <f t="shared" si="49"/>
        <v>45611</v>
      </c>
      <c r="T62" s="23" t="s">
        <v>39</v>
      </c>
      <c r="U62" s="23" t="s">
        <v>39</v>
      </c>
      <c r="V62" s="324"/>
      <c r="W62" s="324"/>
    </row>
    <row r="63" hidden="1" spans="1:23">
      <c r="A63" s="67" t="s">
        <v>403</v>
      </c>
      <c r="B63" s="371" t="s">
        <v>196</v>
      </c>
      <c r="C63" s="23" t="s">
        <v>39</v>
      </c>
      <c r="D63" s="188" t="s">
        <v>637</v>
      </c>
      <c r="E63" s="20">
        <v>45610</v>
      </c>
      <c r="F63" s="121">
        <f t="shared" si="51"/>
        <v>45610</v>
      </c>
      <c r="G63" s="121">
        <f t="shared" si="52"/>
        <v>45611</v>
      </c>
      <c r="H63" s="121">
        <f t="shared" si="53"/>
        <v>45611</v>
      </c>
      <c r="I63" s="23" t="s">
        <v>39</v>
      </c>
      <c r="J63" s="23" t="s">
        <v>39</v>
      </c>
      <c r="K63" s="20">
        <v>45613</v>
      </c>
      <c r="L63" s="97">
        <f t="shared" si="45"/>
        <v>45614</v>
      </c>
      <c r="M63" s="378" t="s">
        <v>194</v>
      </c>
      <c r="N63" s="23" t="s">
        <v>39</v>
      </c>
      <c r="O63" s="188" t="s">
        <v>459</v>
      </c>
      <c r="P63" s="20">
        <v>45617</v>
      </c>
      <c r="Q63" s="121">
        <f t="shared" si="47"/>
        <v>45617</v>
      </c>
      <c r="R63" s="121">
        <f t="shared" si="48"/>
        <v>45618</v>
      </c>
      <c r="S63" s="121">
        <f t="shared" si="49"/>
        <v>45618</v>
      </c>
      <c r="T63" s="23" t="s">
        <v>39</v>
      </c>
      <c r="U63" s="23" t="s">
        <v>39</v>
      </c>
      <c r="V63" s="324"/>
      <c r="W63" s="324"/>
    </row>
    <row r="64" hidden="1" spans="1:23">
      <c r="A64" s="67" t="s">
        <v>403</v>
      </c>
      <c r="B64" s="371" t="s">
        <v>199</v>
      </c>
      <c r="C64" s="23" t="s">
        <v>39</v>
      </c>
      <c r="D64" s="188" t="s">
        <v>459</v>
      </c>
      <c r="E64" s="20">
        <v>45617</v>
      </c>
      <c r="F64" s="121">
        <f t="shared" si="51"/>
        <v>45617</v>
      </c>
      <c r="G64" s="121">
        <f t="shared" si="52"/>
        <v>45618</v>
      </c>
      <c r="H64" s="121">
        <f t="shared" si="53"/>
        <v>45618</v>
      </c>
      <c r="I64" s="23" t="s">
        <v>39</v>
      </c>
      <c r="J64" s="23" t="s">
        <v>39</v>
      </c>
      <c r="K64" s="20">
        <v>45620</v>
      </c>
      <c r="L64" s="97">
        <f t="shared" si="45"/>
        <v>45621</v>
      </c>
      <c r="M64" s="378" t="s">
        <v>197</v>
      </c>
      <c r="N64" s="20">
        <v>45622</v>
      </c>
      <c r="O64" s="121">
        <f t="shared" si="46"/>
        <v>45622</v>
      </c>
      <c r="P64" s="20">
        <v>45624</v>
      </c>
      <c r="Q64" s="121">
        <f t="shared" si="47"/>
        <v>45624</v>
      </c>
      <c r="R64" s="121">
        <f t="shared" si="48"/>
        <v>45625</v>
      </c>
      <c r="S64" s="121">
        <f t="shared" si="49"/>
        <v>45625</v>
      </c>
      <c r="T64" s="23" t="s">
        <v>39</v>
      </c>
      <c r="U64" s="23" t="s">
        <v>39</v>
      </c>
      <c r="V64" s="324"/>
      <c r="W64" s="324"/>
    </row>
    <row r="65" hidden="1" spans="1:23">
      <c r="A65" s="67" t="s">
        <v>403</v>
      </c>
      <c r="B65" s="371" t="s">
        <v>202</v>
      </c>
      <c r="C65" s="20">
        <v>45622</v>
      </c>
      <c r="D65" s="121">
        <f t="shared" si="50"/>
        <v>45622</v>
      </c>
      <c r="E65" s="20">
        <v>45624</v>
      </c>
      <c r="F65" s="121">
        <f t="shared" si="51"/>
        <v>45624</v>
      </c>
      <c r="G65" s="121">
        <f t="shared" si="52"/>
        <v>45625</v>
      </c>
      <c r="H65" s="121">
        <f t="shared" si="53"/>
        <v>45625</v>
      </c>
      <c r="I65" s="23" t="s">
        <v>39</v>
      </c>
      <c r="J65" s="23" t="s">
        <v>39</v>
      </c>
      <c r="K65" s="20">
        <v>45627</v>
      </c>
      <c r="L65" s="97">
        <f t="shared" si="45"/>
        <v>45628</v>
      </c>
      <c r="M65" s="378" t="s">
        <v>200</v>
      </c>
      <c r="N65" s="23" t="s">
        <v>39</v>
      </c>
      <c r="O65" s="23" t="s">
        <v>39</v>
      </c>
      <c r="P65" s="20">
        <v>45631</v>
      </c>
      <c r="Q65" s="121">
        <f t="shared" si="47"/>
        <v>45631</v>
      </c>
      <c r="R65" s="121">
        <f t="shared" si="48"/>
        <v>45632</v>
      </c>
      <c r="S65" s="121">
        <f t="shared" si="49"/>
        <v>45632</v>
      </c>
      <c r="T65" s="23" t="s">
        <v>39</v>
      </c>
      <c r="U65" s="23" t="s">
        <v>39</v>
      </c>
      <c r="V65" s="324"/>
      <c r="W65" s="324"/>
    </row>
    <row r="66" spans="1:23">
      <c r="A66" s="67" t="s">
        <v>403</v>
      </c>
      <c r="B66" s="371" t="s">
        <v>206</v>
      </c>
      <c r="C66" s="23" t="s">
        <v>39</v>
      </c>
      <c r="D66" s="23" t="s">
        <v>39</v>
      </c>
      <c r="E66" s="20">
        <v>45631</v>
      </c>
      <c r="F66" s="121">
        <f t="shared" si="51"/>
        <v>45631</v>
      </c>
      <c r="G66" s="121">
        <f t="shared" si="52"/>
        <v>45632</v>
      </c>
      <c r="H66" s="121">
        <f t="shared" si="53"/>
        <v>45632</v>
      </c>
      <c r="I66" s="23" t="s">
        <v>39</v>
      </c>
      <c r="J66" s="23" t="s">
        <v>39</v>
      </c>
      <c r="K66" s="20">
        <v>45634</v>
      </c>
      <c r="L66" s="97">
        <f t="shared" si="45"/>
        <v>45635</v>
      </c>
      <c r="M66" s="378" t="s">
        <v>204</v>
      </c>
      <c r="N66" s="23" t="s">
        <v>39</v>
      </c>
      <c r="O66" s="23" t="s">
        <v>39</v>
      </c>
      <c r="P66" s="20">
        <v>45638</v>
      </c>
      <c r="Q66" s="121">
        <f t="shared" si="47"/>
        <v>45638</v>
      </c>
      <c r="R66" s="121">
        <f t="shared" si="48"/>
        <v>45639</v>
      </c>
      <c r="S66" s="121">
        <f t="shared" si="49"/>
        <v>45639</v>
      </c>
      <c r="T66" s="23" t="s">
        <v>39</v>
      </c>
      <c r="U66" s="23" t="s">
        <v>39</v>
      </c>
      <c r="V66" s="324"/>
      <c r="W66" s="324"/>
    </row>
    <row r="67" spans="1:23">
      <c r="A67" s="67" t="s">
        <v>403</v>
      </c>
      <c r="B67" s="371" t="s">
        <v>209</v>
      </c>
      <c r="C67" s="23" t="s">
        <v>39</v>
      </c>
      <c r="D67" s="23" t="s">
        <v>39</v>
      </c>
      <c r="E67" s="20">
        <v>45638</v>
      </c>
      <c r="F67" s="121">
        <f t="shared" si="51"/>
        <v>45638</v>
      </c>
      <c r="G67" s="121">
        <f t="shared" si="52"/>
        <v>45639</v>
      </c>
      <c r="H67" s="121">
        <f t="shared" si="53"/>
        <v>45639</v>
      </c>
      <c r="I67" s="23" t="s">
        <v>39</v>
      </c>
      <c r="J67" s="23" t="s">
        <v>39</v>
      </c>
      <c r="K67" s="20">
        <v>45641</v>
      </c>
      <c r="L67" s="97">
        <f t="shared" si="45"/>
        <v>45642</v>
      </c>
      <c r="M67" s="378" t="s">
        <v>207</v>
      </c>
      <c r="N67" s="23" t="s">
        <v>39</v>
      </c>
      <c r="O67" s="188" t="s">
        <v>638</v>
      </c>
      <c r="P67" s="20">
        <v>45645</v>
      </c>
      <c r="Q67" s="121">
        <f t="shared" si="47"/>
        <v>45645</v>
      </c>
      <c r="R67" s="121">
        <f t="shared" si="48"/>
        <v>45646</v>
      </c>
      <c r="S67" s="121">
        <f t="shared" si="49"/>
        <v>45646</v>
      </c>
      <c r="T67" s="23" t="s">
        <v>39</v>
      </c>
      <c r="U67" s="23" t="s">
        <v>39</v>
      </c>
      <c r="V67" s="324"/>
      <c r="W67" s="324"/>
    </row>
    <row r="68" spans="1:23">
      <c r="A68" s="67" t="s">
        <v>403</v>
      </c>
      <c r="B68" s="371" t="s">
        <v>212</v>
      </c>
      <c r="C68" s="23" t="s">
        <v>39</v>
      </c>
      <c r="D68" s="188" t="s">
        <v>638</v>
      </c>
      <c r="E68" s="20">
        <v>45645</v>
      </c>
      <c r="F68" s="121">
        <f t="shared" si="51"/>
        <v>45645</v>
      </c>
      <c r="G68" s="121">
        <f t="shared" si="52"/>
        <v>45646</v>
      </c>
      <c r="H68" s="121">
        <f t="shared" si="53"/>
        <v>45646</v>
      </c>
      <c r="I68" s="23" t="s">
        <v>39</v>
      </c>
      <c r="J68" s="23" t="s">
        <v>39</v>
      </c>
      <c r="K68" s="20">
        <v>45648</v>
      </c>
      <c r="L68" s="97">
        <f t="shared" si="45"/>
        <v>45649</v>
      </c>
      <c r="M68" s="378" t="s">
        <v>210</v>
      </c>
      <c r="N68" s="51">
        <v>45650</v>
      </c>
      <c r="O68" s="121">
        <f t="shared" si="46"/>
        <v>45650</v>
      </c>
      <c r="P68" s="20">
        <v>45652</v>
      </c>
      <c r="Q68" s="121">
        <f t="shared" si="47"/>
        <v>45652</v>
      </c>
      <c r="R68" s="121">
        <f t="shared" si="48"/>
        <v>45653</v>
      </c>
      <c r="S68" s="121">
        <f t="shared" si="49"/>
        <v>45653</v>
      </c>
      <c r="T68" s="23" t="s">
        <v>39</v>
      </c>
      <c r="U68" s="23" t="s">
        <v>39</v>
      </c>
      <c r="V68" s="324"/>
      <c r="W68" s="324"/>
    </row>
    <row r="69" spans="1:23">
      <c r="A69" s="67" t="s">
        <v>403</v>
      </c>
      <c r="B69" s="371" t="s">
        <v>216</v>
      </c>
      <c r="C69" s="51">
        <v>45650</v>
      </c>
      <c r="D69" s="121">
        <f t="shared" si="50"/>
        <v>45650</v>
      </c>
      <c r="E69" s="20">
        <v>45652</v>
      </c>
      <c r="F69" s="121">
        <f t="shared" si="51"/>
        <v>45652</v>
      </c>
      <c r="G69" s="121">
        <f t="shared" si="52"/>
        <v>45653</v>
      </c>
      <c r="H69" s="121">
        <f t="shared" si="53"/>
        <v>45653</v>
      </c>
      <c r="I69" s="23" t="s">
        <v>39</v>
      </c>
      <c r="J69" s="23" t="s">
        <v>39</v>
      </c>
      <c r="K69" s="20">
        <v>45655</v>
      </c>
      <c r="L69" s="97">
        <f t="shared" si="45"/>
        <v>45656</v>
      </c>
      <c r="M69" s="378" t="s">
        <v>214</v>
      </c>
      <c r="N69" s="51">
        <v>45657</v>
      </c>
      <c r="O69" s="121">
        <f t="shared" si="46"/>
        <v>45657</v>
      </c>
      <c r="P69" s="51">
        <v>45659</v>
      </c>
      <c r="Q69" s="121">
        <f t="shared" si="47"/>
        <v>45659</v>
      </c>
      <c r="R69" s="121">
        <f t="shared" si="48"/>
        <v>45660</v>
      </c>
      <c r="S69" s="121">
        <f t="shared" si="49"/>
        <v>45660</v>
      </c>
      <c r="T69" s="23" t="s">
        <v>39</v>
      </c>
      <c r="U69" s="23" t="s">
        <v>39</v>
      </c>
      <c r="V69" s="324"/>
      <c r="W69" s="324"/>
    </row>
    <row r="70" spans="1:23">
      <c r="A70" s="67" t="s">
        <v>403</v>
      </c>
      <c r="B70" s="370" t="s">
        <v>222</v>
      </c>
      <c r="C70" s="51">
        <v>45657</v>
      </c>
      <c r="D70" s="121">
        <f t="shared" si="50"/>
        <v>45657</v>
      </c>
      <c r="E70" s="51">
        <v>45659</v>
      </c>
      <c r="F70" s="121">
        <f t="shared" si="51"/>
        <v>45659</v>
      </c>
      <c r="G70" s="121">
        <f t="shared" si="52"/>
        <v>45660</v>
      </c>
      <c r="H70" s="121">
        <f t="shared" si="53"/>
        <v>45660</v>
      </c>
      <c r="I70" s="23" t="s">
        <v>39</v>
      </c>
      <c r="J70" s="23" t="s">
        <v>39</v>
      </c>
      <c r="K70" s="51">
        <v>45662</v>
      </c>
      <c r="L70" s="97">
        <f t="shared" si="45"/>
        <v>45663</v>
      </c>
      <c r="M70" s="377" t="s">
        <v>220</v>
      </c>
      <c r="N70" s="51">
        <v>45664</v>
      </c>
      <c r="O70" s="121">
        <f t="shared" si="46"/>
        <v>45664</v>
      </c>
      <c r="P70" s="51">
        <v>45666</v>
      </c>
      <c r="Q70" s="121">
        <f t="shared" si="47"/>
        <v>45666</v>
      </c>
      <c r="R70" s="121">
        <f t="shared" si="48"/>
        <v>45667</v>
      </c>
      <c r="S70" s="121">
        <f t="shared" si="49"/>
        <v>45667</v>
      </c>
      <c r="T70" s="23" t="s">
        <v>39</v>
      </c>
      <c r="U70" s="23" t="s">
        <v>39</v>
      </c>
      <c r="V70" s="324"/>
      <c r="W70" s="324"/>
    </row>
    <row r="71" spans="1:23">
      <c r="A71" s="67" t="s">
        <v>403</v>
      </c>
      <c r="B71" s="371" t="s">
        <v>224</v>
      </c>
      <c r="C71" s="51">
        <v>45664</v>
      </c>
      <c r="D71" s="121">
        <f t="shared" si="50"/>
        <v>45664</v>
      </c>
      <c r="E71" s="51">
        <v>45666</v>
      </c>
      <c r="F71" s="121">
        <f t="shared" si="51"/>
        <v>45666</v>
      </c>
      <c r="G71" s="121">
        <f t="shared" si="52"/>
        <v>45667</v>
      </c>
      <c r="H71" s="121">
        <f t="shared" si="53"/>
        <v>45667</v>
      </c>
      <c r="I71" s="23" t="s">
        <v>39</v>
      </c>
      <c r="J71" s="23" t="s">
        <v>39</v>
      </c>
      <c r="K71" s="51">
        <v>45669</v>
      </c>
      <c r="L71" s="97">
        <f t="shared" si="45"/>
        <v>45670</v>
      </c>
      <c r="M71" s="378" t="s">
        <v>223</v>
      </c>
      <c r="N71" s="51">
        <v>45671</v>
      </c>
      <c r="O71" s="121">
        <f t="shared" si="46"/>
        <v>45671</v>
      </c>
      <c r="P71" s="51">
        <v>45673</v>
      </c>
      <c r="Q71" s="121">
        <f t="shared" si="47"/>
        <v>45673</v>
      </c>
      <c r="R71" s="121">
        <f t="shared" si="48"/>
        <v>45674</v>
      </c>
      <c r="S71" s="121">
        <f t="shared" si="49"/>
        <v>45674</v>
      </c>
      <c r="T71" s="23" t="s">
        <v>39</v>
      </c>
      <c r="U71" s="23" t="s">
        <v>39</v>
      </c>
      <c r="V71" s="324"/>
      <c r="W71" s="324"/>
    </row>
    <row r="72" spans="1:23">
      <c r="A72" s="67" t="s">
        <v>403</v>
      </c>
      <c r="B72" s="371" t="s">
        <v>226</v>
      </c>
      <c r="C72" s="51">
        <v>45671</v>
      </c>
      <c r="D72" s="121">
        <f t="shared" si="50"/>
        <v>45671</v>
      </c>
      <c r="E72" s="51">
        <v>45673</v>
      </c>
      <c r="F72" s="121">
        <f t="shared" si="51"/>
        <v>45673</v>
      </c>
      <c r="G72" s="121">
        <f t="shared" si="52"/>
        <v>45674</v>
      </c>
      <c r="H72" s="121">
        <f t="shared" si="53"/>
        <v>45674</v>
      </c>
      <c r="I72" s="23" t="s">
        <v>39</v>
      </c>
      <c r="J72" s="23" t="s">
        <v>39</v>
      </c>
      <c r="K72" s="51">
        <v>45676</v>
      </c>
      <c r="L72" s="97">
        <f t="shared" si="45"/>
        <v>45677</v>
      </c>
      <c r="M72" s="378" t="s">
        <v>225</v>
      </c>
      <c r="N72" s="51">
        <v>45678</v>
      </c>
      <c r="O72" s="121">
        <f t="shared" si="46"/>
        <v>45678</v>
      </c>
      <c r="P72" s="51">
        <v>45680</v>
      </c>
      <c r="Q72" s="121">
        <f t="shared" si="47"/>
        <v>45680</v>
      </c>
      <c r="R72" s="121">
        <f t="shared" si="48"/>
        <v>45681</v>
      </c>
      <c r="S72" s="121">
        <f t="shared" si="49"/>
        <v>45681</v>
      </c>
      <c r="T72" s="23" t="s">
        <v>39</v>
      </c>
      <c r="U72" s="23" t="s">
        <v>39</v>
      </c>
      <c r="V72" s="324"/>
      <c r="W72" s="324"/>
    </row>
    <row r="73" spans="1:23">
      <c r="A73" s="67" t="s">
        <v>403</v>
      </c>
      <c r="B73" s="371" t="s">
        <v>228</v>
      </c>
      <c r="C73" s="51">
        <v>45678</v>
      </c>
      <c r="D73" s="121">
        <f t="shared" si="50"/>
        <v>45678</v>
      </c>
      <c r="E73" s="51">
        <v>45680</v>
      </c>
      <c r="F73" s="121">
        <f t="shared" si="51"/>
        <v>45680</v>
      </c>
      <c r="G73" s="121">
        <f t="shared" si="52"/>
        <v>45681</v>
      </c>
      <c r="H73" s="121">
        <f t="shared" si="53"/>
        <v>45681</v>
      </c>
      <c r="I73" s="23" t="s">
        <v>39</v>
      </c>
      <c r="J73" s="23" t="s">
        <v>39</v>
      </c>
      <c r="K73" s="51">
        <v>45683</v>
      </c>
      <c r="L73" s="97">
        <f t="shared" si="45"/>
        <v>45684</v>
      </c>
      <c r="M73" s="378" t="s">
        <v>227</v>
      </c>
      <c r="N73" s="51">
        <v>45685</v>
      </c>
      <c r="O73" s="121">
        <f t="shared" si="46"/>
        <v>45685</v>
      </c>
      <c r="P73" s="51">
        <v>45687</v>
      </c>
      <c r="Q73" s="121">
        <f t="shared" si="47"/>
        <v>45687</v>
      </c>
      <c r="R73" s="121">
        <f t="shared" si="48"/>
        <v>45688</v>
      </c>
      <c r="S73" s="121">
        <f t="shared" si="49"/>
        <v>45688</v>
      </c>
      <c r="T73" s="23" t="s">
        <v>39</v>
      </c>
      <c r="U73" s="23" t="s">
        <v>39</v>
      </c>
      <c r="V73" s="324"/>
      <c r="W73" s="324"/>
    </row>
    <row r="74" spans="1:23">
      <c r="A74" s="67" t="s">
        <v>403</v>
      </c>
      <c r="B74" s="371" t="s">
        <v>230</v>
      </c>
      <c r="C74" s="51">
        <v>45685</v>
      </c>
      <c r="D74" s="121">
        <f t="shared" si="50"/>
        <v>45685</v>
      </c>
      <c r="E74" s="51">
        <v>45687</v>
      </c>
      <c r="F74" s="121">
        <f t="shared" si="51"/>
        <v>45687</v>
      </c>
      <c r="G74" s="121">
        <f t="shared" si="52"/>
        <v>45688</v>
      </c>
      <c r="H74" s="121">
        <f t="shared" si="53"/>
        <v>45688</v>
      </c>
      <c r="I74" s="23" t="s">
        <v>39</v>
      </c>
      <c r="J74" s="23" t="s">
        <v>39</v>
      </c>
      <c r="K74" s="51">
        <v>45690</v>
      </c>
      <c r="L74" s="97">
        <f t="shared" si="45"/>
        <v>45691</v>
      </c>
      <c r="M74" s="378" t="s">
        <v>229</v>
      </c>
      <c r="N74" s="51">
        <v>45692</v>
      </c>
      <c r="O74" s="121">
        <f t="shared" si="46"/>
        <v>45692</v>
      </c>
      <c r="P74" s="51">
        <v>45694</v>
      </c>
      <c r="Q74" s="121">
        <f t="shared" si="47"/>
        <v>45694</v>
      </c>
      <c r="R74" s="121">
        <f t="shared" si="48"/>
        <v>45695</v>
      </c>
      <c r="S74" s="121">
        <f t="shared" si="49"/>
        <v>45695</v>
      </c>
      <c r="T74" s="23" t="s">
        <v>39</v>
      </c>
      <c r="U74" s="23" t="s">
        <v>39</v>
      </c>
      <c r="V74" s="324"/>
      <c r="W74" s="324"/>
    </row>
    <row r="75" ht="15.6" customHeight="1" spans="1:23">
      <c r="A75" s="380"/>
      <c r="B75" s="381"/>
      <c r="C75" s="324"/>
      <c r="D75" s="324"/>
      <c r="E75" s="255"/>
      <c r="F75" s="255"/>
      <c r="G75" s="324"/>
      <c r="H75" s="324"/>
      <c r="I75" s="324"/>
      <c r="J75" s="324"/>
      <c r="K75" s="324"/>
      <c r="L75" s="324"/>
      <c r="M75" s="324"/>
      <c r="N75" s="324"/>
      <c r="O75" s="383"/>
      <c r="P75" s="324"/>
      <c r="Q75" s="324"/>
      <c r="R75" s="255"/>
      <c r="S75" s="255"/>
      <c r="T75" s="324"/>
      <c r="U75" s="324"/>
      <c r="V75" s="324"/>
      <c r="W75" s="324"/>
    </row>
    <row r="76" ht="16.5" spans="1:14">
      <c r="A76" s="90" t="s">
        <v>231</v>
      </c>
      <c r="B76" s="91" t="s">
        <v>639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</row>
    <row r="77" ht="16.5" hidden="1" spans="1:16">
      <c r="A77" s="35" t="s">
        <v>640</v>
      </c>
      <c r="B77" s="93" t="s">
        <v>641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4"/>
      <c r="P77" s="4"/>
    </row>
    <row r="78" ht="16.5" hidden="1" spans="1:14">
      <c r="A78" s="35" t="s">
        <v>587</v>
      </c>
      <c r="B78" s="93" t="s">
        <v>642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ht="16.5" spans="1:17">
      <c r="A79" s="35" t="s">
        <v>587</v>
      </c>
      <c r="B79" s="93" t="s">
        <v>643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Q79" s="29"/>
    </row>
    <row r="80" ht="16.5" hidden="1" spans="1:18">
      <c r="A80" s="172" t="s">
        <v>644</v>
      </c>
      <c r="B80" s="33" t="s">
        <v>645</v>
      </c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9"/>
      <c r="P80" s="29"/>
      <c r="R80" t="s">
        <v>249</v>
      </c>
    </row>
    <row r="81" ht="16.5" spans="1:16">
      <c r="A81" s="172" t="s">
        <v>644</v>
      </c>
      <c r="B81" s="318" t="s">
        <v>646</v>
      </c>
      <c r="C81" s="319"/>
      <c r="D81" s="319"/>
      <c r="E81" s="319"/>
      <c r="F81" s="319"/>
      <c r="G81" s="319"/>
      <c r="H81" s="319"/>
      <c r="I81" s="319"/>
      <c r="J81" s="319"/>
      <c r="K81" s="319"/>
      <c r="L81" s="319"/>
      <c r="M81" s="319"/>
      <c r="N81" s="320"/>
      <c r="O81" s="29"/>
      <c r="P81" s="29"/>
    </row>
    <row r="82" ht="16.5" spans="1:14">
      <c r="A82" s="35" t="s">
        <v>647</v>
      </c>
      <c r="B82" s="93" t="s">
        <v>648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</row>
    <row r="83" ht="16.5" hidden="1" spans="1:14">
      <c r="A83" s="94" t="s">
        <v>589</v>
      </c>
      <c r="B83" s="93" t="s">
        <v>649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ht="16.5" spans="1:19">
      <c r="A84" s="94" t="s">
        <v>589</v>
      </c>
      <c r="B84" s="382" t="s">
        <v>591</v>
      </c>
      <c r="C84" s="382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4"/>
      <c r="O84" s="3"/>
      <c r="P84" s="3"/>
      <c r="S84" t="s">
        <v>249</v>
      </c>
    </row>
    <row r="85" ht="16.5" spans="1:18">
      <c r="A85" s="35" t="s">
        <v>650</v>
      </c>
      <c r="B85" s="93" t="s">
        <v>651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385"/>
      <c r="O85" s="4"/>
      <c r="P85" s="386"/>
      <c r="Q85" s="4"/>
      <c r="R85" s="4"/>
    </row>
    <row r="87" spans="16:16">
      <c r="P87" t="s">
        <v>249</v>
      </c>
    </row>
  </sheetData>
  <mergeCells count="105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7:Q17"/>
    <mergeCell ref="R17:S17"/>
    <mergeCell ref="T17:U17"/>
    <mergeCell ref="C18:L18"/>
    <mergeCell ref="N18:U18"/>
    <mergeCell ref="C19:L19"/>
    <mergeCell ref="N19:U19"/>
    <mergeCell ref="E20:F20"/>
    <mergeCell ref="G20:H20"/>
    <mergeCell ref="I20:J20"/>
    <mergeCell ref="P23:Q23"/>
    <mergeCell ref="R23:S23"/>
    <mergeCell ref="T23:U23"/>
    <mergeCell ref="E24:F24"/>
    <mergeCell ref="G24:H24"/>
    <mergeCell ref="I24:J24"/>
    <mergeCell ref="N28:O28"/>
    <mergeCell ref="P28:Q28"/>
    <mergeCell ref="R28:S28"/>
    <mergeCell ref="C30:L30"/>
    <mergeCell ref="N30:U30"/>
    <mergeCell ref="P49:Q49"/>
    <mergeCell ref="R49:S49"/>
    <mergeCell ref="E50:F50"/>
    <mergeCell ref="G50:H50"/>
    <mergeCell ref="P51:Q51"/>
    <mergeCell ref="R51:S51"/>
    <mergeCell ref="C52:L52"/>
    <mergeCell ref="N52:U52"/>
    <mergeCell ref="A53:U53"/>
    <mergeCell ref="C54:D54"/>
    <mergeCell ref="E54:F54"/>
    <mergeCell ref="G54:H54"/>
    <mergeCell ref="I54:J54"/>
    <mergeCell ref="K54:L54"/>
    <mergeCell ref="N54:O54"/>
    <mergeCell ref="P54:Q54"/>
    <mergeCell ref="R54:S54"/>
    <mergeCell ref="T54:U54"/>
    <mergeCell ref="C55:D55"/>
    <mergeCell ref="E55:F55"/>
    <mergeCell ref="G55:H55"/>
    <mergeCell ref="I55:J55"/>
    <mergeCell ref="K55:L55"/>
    <mergeCell ref="N55:O55"/>
    <mergeCell ref="P55:Q55"/>
    <mergeCell ref="R55:S55"/>
    <mergeCell ref="T55:U55"/>
    <mergeCell ref="C56:D56"/>
    <mergeCell ref="E56:F56"/>
    <mergeCell ref="G56:H56"/>
    <mergeCell ref="I56:J56"/>
    <mergeCell ref="K56:L56"/>
    <mergeCell ref="N56:O56"/>
    <mergeCell ref="P56:Q56"/>
    <mergeCell ref="R56:S56"/>
    <mergeCell ref="T56:U56"/>
    <mergeCell ref="E58:F58"/>
    <mergeCell ref="G58:H58"/>
    <mergeCell ref="B76:N76"/>
    <mergeCell ref="B77:N77"/>
    <mergeCell ref="B78:N78"/>
    <mergeCell ref="B79:N79"/>
    <mergeCell ref="B80:N80"/>
    <mergeCell ref="B81:N81"/>
    <mergeCell ref="B82:N82"/>
    <mergeCell ref="B83:N83"/>
    <mergeCell ref="B84:N84"/>
    <mergeCell ref="B85:N85"/>
    <mergeCell ref="A6:A7"/>
    <mergeCell ref="A55:A56"/>
    <mergeCell ref="B6:B7"/>
    <mergeCell ref="B55:B56"/>
    <mergeCell ref="M6:M7"/>
    <mergeCell ref="M55:M56"/>
  </mergeCells>
  <pageMargins left="0.7" right="0.7" top="0.75" bottom="0.75" header="0.3" footer="0.3"/>
  <pageSetup paperSize="9" orientation="portrait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4"/>
  <sheetViews>
    <sheetView workbookViewId="0">
      <selection activeCell="A64" sqref="$A64:$XFD64"/>
    </sheetView>
  </sheetViews>
  <sheetFormatPr defaultColWidth="9" defaultRowHeight="14.25"/>
  <cols>
    <col min="1" max="1" width="19.25" customWidth="1"/>
    <col min="4" max="4" width="8.25" customWidth="1"/>
    <col min="10" max="10" width="8.125" customWidth="1"/>
    <col min="11" max="11" width="8.25" customWidth="1"/>
    <col min="15" max="15" width="8.125" customWidth="1"/>
    <col min="17" max="17" width="8.375" customWidth="1"/>
    <col min="18" max="18" width="10.375" customWidth="1"/>
  </cols>
  <sheetData>
    <row r="1" ht="51" customHeight="1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6"/>
      <c r="S1" s="36"/>
      <c r="T1" s="36"/>
      <c r="U1" s="36"/>
    </row>
    <row r="2" ht="18" spans="2:2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/>
      <c r="S2" s="37"/>
      <c r="T2" s="37"/>
      <c r="U2" s="37"/>
    </row>
    <row r="3" ht="15.75" spans="1:25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</row>
    <row r="4" hidden="1" spans="1:18">
      <c r="A4" s="5" t="s">
        <v>652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8"/>
    </row>
    <row r="5" hidden="1" spans="1:17">
      <c r="A5" s="8" t="s">
        <v>4</v>
      </c>
      <c r="B5" s="8" t="s">
        <v>5</v>
      </c>
      <c r="C5" s="8" t="s">
        <v>653</v>
      </c>
      <c r="D5" s="9"/>
      <c r="E5" s="8" t="s">
        <v>654</v>
      </c>
      <c r="F5" s="9"/>
      <c r="G5" s="8" t="s">
        <v>655</v>
      </c>
      <c r="H5" s="9"/>
      <c r="I5" s="8" t="s">
        <v>656</v>
      </c>
      <c r="J5" s="9"/>
      <c r="K5" s="8" t="s">
        <v>657</v>
      </c>
      <c r="L5" s="9"/>
      <c r="M5" s="8" t="s">
        <v>5</v>
      </c>
      <c r="N5" s="8" t="s">
        <v>658</v>
      </c>
      <c r="O5" s="9"/>
      <c r="P5" s="8" t="s">
        <v>653</v>
      </c>
      <c r="Q5" s="9"/>
    </row>
    <row r="6" hidden="1" spans="1:17">
      <c r="A6" s="9" t="s">
        <v>13</v>
      </c>
      <c r="B6" s="9" t="s">
        <v>14</v>
      </c>
      <c r="C6" s="9" t="s">
        <v>292</v>
      </c>
      <c r="D6" s="9"/>
      <c r="E6" s="9" t="s">
        <v>293</v>
      </c>
      <c r="F6" s="9"/>
      <c r="G6" s="11" t="s">
        <v>659</v>
      </c>
      <c r="H6" s="12"/>
      <c r="I6" s="9" t="s">
        <v>660</v>
      </c>
      <c r="J6" s="9"/>
      <c r="K6" s="9" t="s">
        <v>661</v>
      </c>
      <c r="L6" s="9"/>
      <c r="M6" s="9" t="s">
        <v>14</v>
      </c>
      <c r="N6" s="9" t="s">
        <v>605</v>
      </c>
      <c r="O6" s="9"/>
      <c r="P6" s="9" t="s">
        <v>292</v>
      </c>
      <c r="Q6" s="9"/>
    </row>
    <row r="7" hidden="1" spans="1:17">
      <c r="A7" s="13"/>
      <c r="B7" s="66"/>
      <c r="C7" s="13" t="s">
        <v>22</v>
      </c>
      <c r="D7" s="13"/>
      <c r="E7" s="13" t="s">
        <v>22</v>
      </c>
      <c r="F7" s="13"/>
      <c r="G7" s="14" t="s">
        <v>22</v>
      </c>
      <c r="H7" s="15"/>
      <c r="I7" s="13" t="s">
        <v>22</v>
      </c>
      <c r="J7" s="13"/>
      <c r="K7" s="13" t="s">
        <v>22</v>
      </c>
      <c r="L7" s="13"/>
      <c r="M7" s="66"/>
      <c r="N7" s="14" t="s">
        <v>22</v>
      </c>
      <c r="O7" s="15"/>
      <c r="P7" s="13" t="s">
        <v>22</v>
      </c>
      <c r="Q7" s="13"/>
    </row>
    <row r="8" ht="25.5" hidden="1" spans="1:17">
      <c r="A8" s="13"/>
      <c r="B8" s="151"/>
      <c r="C8" s="16" t="s">
        <v>662</v>
      </c>
      <c r="D8" s="16" t="s">
        <v>663</v>
      </c>
      <c r="E8" s="16" t="s">
        <v>664</v>
      </c>
      <c r="F8" s="16" t="s">
        <v>665</v>
      </c>
      <c r="G8" s="17" t="s">
        <v>666</v>
      </c>
      <c r="H8" s="17" t="s">
        <v>667</v>
      </c>
      <c r="I8" s="16" t="s">
        <v>668</v>
      </c>
      <c r="J8" s="16" t="s">
        <v>669</v>
      </c>
      <c r="K8" s="16" t="s">
        <v>670</v>
      </c>
      <c r="L8" s="16" t="s">
        <v>671</v>
      </c>
      <c r="M8" s="151"/>
      <c r="N8" s="16" t="s">
        <v>672</v>
      </c>
      <c r="O8" s="16" t="s">
        <v>673</v>
      </c>
      <c r="P8" s="16" t="s">
        <v>662</v>
      </c>
      <c r="Q8" s="16" t="s">
        <v>663</v>
      </c>
    </row>
    <row r="9" hidden="1" spans="1:17">
      <c r="A9" s="114" t="s">
        <v>674</v>
      </c>
      <c r="B9" s="57" t="s">
        <v>675</v>
      </c>
      <c r="C9" s="51">
        <v>45265</v>
      </c>
      <c r="D9" s="51">
        <f t="shared" ref="D9:D31" si="0">C9</f>
        <v>45265</v>
      </c>
      <c r="E9" s="51">
        <f t="shared" ref="E9:E31" si="1">D9+2</f>
        <v>45267</v>
      </c>
      <c r="F9" s="20">
        <f t="shared" ref="F9:F31" si="2">E9</f>
        <v>45267</v>
      </c>
      <c r="G9" s="20">
        <f t="shared" ref="G9:G31" si="3">F9+6</f>
        <v>45273</v>
      </c>
      <c r="H9" s="20">
        <f t="shared" ref="H9:H31" si="4">G9+1</f>
        <v>45274</v>
      </c>
      <c r="I9" s="20">
        <f t="shared" ref="I9:I30" si="5">H9+2</f>
        <v>45276</v>
      </c>
      <c r="J9" s="20">
        <f t="shared" ref="J9:J30" si="6">I9+1</f>
        <v>45277</v>
      </c>
      <c r="K9" s="20">
        <f t="shared" ref="K9:K28" si="7">J9</f>
        <v>45277</v>
      </c>
      <c r="L9" s="20">
        <f t="shared" ref="L9:L31" si="8">K9+1</f>
        <v>45278</v>
      </c>
      <c r="M9" s="57" t="s">
        <v>676</v>
      </c>
      <c r="N9" s="20">
        <f t="shared" ref="N9:N28" si="9">L9+3</f>
        <v>45281</v>
      </c>
      <c r="O9" s="20">
        <f t="shared" ref="O9:O28" si="10">N9+1</f>
        <v>45282</v>
      </c>
      <c r="P9" s="51">
        <f t="shared" ref="P9:P28" si="11">O9+4</f>
        <v>45286</v>
      </c>
      <c r="Q9" s="51">
        <f t="shared" ref="Q9:Q31" si="12">P9</f>
        <v>45286</v>
      </c>
    </row>
    <row r="10" hidden="1" spans="1:17">
      <c r="A10" s="336" t="s">
        <v>677</v>
      </c>
      <c r="B10" s="50" t="s">
        <v>678</v>
      </c>
      <c r="C10" s="51">
        <v>45272</v>
      </c>
      <c r="D10" s="51">
        <f t="shared" si="0"/>
        <v>45272</v>
      </c>
      <c r="E10" s="51">
        <f t="shared" si="1"/>
        <v>45274</v>
      </c>
      <c r="F10" s="20">
        <f t="shared" si="2"/>
        <v>45274</v>
      </c>
      <c r="G10" s="20">
        <f t="shared" si="3"/>
        <v>45280</v>
      </c>
      <c r="H10" s="20">
        <f t="shared" si="4"/>
        <v>45281</v>
      </c>
      <c r="I10" s="20">
        <f t="shared" si="5"/>
        <v>45283</v>
      </c>
      <c r="J10" s="20">
        <f t="shared" si="6"/>
        <v>45284</v>
      </c>
      <c r="K10" s="20">
        <f t="shared" si="7"/>
        <v>45284</v>
      </c>
      <c r="L10" s="20">
        <f t="shared" si="8"/>
        <v>45285</v>
      </c>
      <c r="M10" s="50" t="s">
        <v>679</v>
      </c>
      <c r="N10" s="20">
        <f t="shared" si="9"/>
        <v>45288</v>
      </c>
      <c r="O10" s="20">
        <f t="shared" si="10"/>
        <v>45289</v>
      </c>
      <c r="P10" s="51">
        <f t="shared" si="11"/>
        <v>45293</v>
      </c>
      <c r="Q10" s="51">
        <f t="shared" si="12"/>
        <v>45293</v>
      </c>
    </row>
    <row r="11" hidden="1" spans="1:17">
      <c r="A11" s="114" t="s">
        <v>680</v>
      </c>
      <c r="B11" s="57" t="s">
        <v>681</v>
      </c>
      <c r="C11" s="51">
        <v>45279</v>
      </c>
      <c r="D11" s="51">
        <f t="shared" si="0"/>
        <v>45279</v>
      </c>
      <c r="E11" s="51">
        <f t="shared" si="1"/>
        <v>45281</v>
      </c>
      <c r="F11" s="20">
        <f t="shared" si="2"/>
        <v>45281</v>
      </c>
      <c r="G11" s="20">
        <f t="shared" si="3"/>
        <v>45287</v>
      </c>
      <c r="H11" s="20">
        <f t="shared" si="4"/>
        <v>45288</v>
      </c>
      <c r="I11" s="20">
        <f t="shared" si="5"/>
        <v>45290</v>
      </c>
      <c r="J11" s="20">
        <f t="shared" si="6"/>
        <v>45291</v>
      </c>
      <c r="K11" s="20">
        <f t="shared" si="7"/>
        <v>45291</v>
      </c>
      <c r="L11" s="20">
        <f t="shared" si="8"/>
        <v>45292</v>
      </c>
      <c r="M11" s="57" t="s">
        <v>682</v>
      </c>
      <c r="N11" s="20">
        <f t="shared" si="9"/>
        <v>45295</v>
      </c>
      <c r="O11" s="20">
        <f t="shared" si="10"/>
        <v>45296</v>
      </c>
      <c r="P11" s="51">
        <f t="shared" si="11"/>
        <v>45300</v>
      </c>
      <c r="Q11" s="51">
        <f t="shared" si="12"/>
        <v>45300</v>
      </c>
    </row>
    <row r="12" hidden="1" spans="1:17">
      <c r="A12" s="114" t="s">
        <v>674</v>
      </c>
      <c r="B12" s="57" t="s">
        <v>683</v>
      </c>
      <c r="C12" s="51">
        <v>45286</v>
      </c>
      <c r="D12" s="51">
        <f t="shared" si="0"/>
        <v>45286</v>
      </c>
      <c r="E12" s="51">
        <f t="shared" si="1"/>
        <v>45288</v>
      </c>
      <c r="F12" s="20">
        <f t="shared" si="2"/>
        <v>45288</v>
      </c>
      <c r="G12" s="20">
        <f t="shared" si="3"/>
        <v>45294</v>
      </c>
      <c r="H12" s="20">
        <f t="shared" si="4"/>
        <v>45295</v>
      </c>
      <c r="I12" s="20">
        <f t="shared" si="5"/>
        <v>45297</v>
      </c>
      <c r="J12" s="20">
        <f t="shared" si="6"/>
        <v>45298</v>
      </c>
      <c r="K12" s="20">
        <f t="shared" si="7"/>
        <v>45298</v>
      </c>
      <c r="L12" s="20">
        <f t="shared" si="8"/>
        <v>45299</v>
      </c>
      <c r="M12" s="57" t="s">
        <v>684</v>
      </c>
      <c r="N12" s="20">
        <f t="shared" si="9"/>
        <v>45302</v>
      </c>
      <c r="O12" s="20">
        <f t="shared" si="10"/>
        <v>45303</v>
      </c>
      <c r="P12" s="51">
        <f t="shared" si="11"/>
        <v>45307</v>
      </c>
      <c r="Q12" s="51">
        <f t="shared" si="12"/>
        <v>45307</v>
      </c>
    </row>
    <row r="13" hidden="1" spans="1:17">
      <c r="A13" s="336" t="s">
        <v>677</v>
      </c>
      <c r="B13" s="50" t="s">
        <v>685</v>
      </c>
      <c r="C13" s="51">
        <v>45293</v>
      </c>
      <c r="D13" s="51">
        <f t="shared" si="0"/>
        <v>45293</v>
      </c>
      <c r="E13" s="51">
        <f t="shared" si="1"/>
        <v>45295</v>
      </c>
      <c r="F13" s="20">
        <f t="shared" si="2"/>
        <v>45295</v>
      </c>
      <c r="G13" s="20">
        <f t="shared" si="3"/>
        <v>45301</v>
      </c>
      <c r="H13" s="20">
        <f t="shared" si="4"/>
        <v>45302</v>
      </c>
      <c r="I13" s="20">
        <f t="shared" si="5"/>
        <v>45304</v>
      </c>
      <c r="J13" s="20">
        <f t="shared" si="6"/>
        <v>45305</v>
      </c>
      <c r="K13" s="20">
        <f t="shared" si="7"/>
        <v>45305</v>
      </c>
      <c r="L13" s="20">
        <f t="shared" si="8"/>
        <v>45306</v>
      </c>
      <c r="M13" s="50" t="s">
        <v>686</v>
      </c>
      <c r="N13" s="20">
        <f t="shared" si="9"/>
        <v>45309</v>
      </c>
      <c r="O13" s="20">
        <f t="shared" si="10"/>
        <v>45310</v>
      </c>
      <c r="P13" s="51">
        <f t="shared" si="11"/>
        <v>45314</v>
      </c>
      <c r="Q13" s="51">
        <f t="shared" si="12"/>
        <v>45314</v>
      </c>
    </row>
    <row r="14" hidden="1" spans="1:17">
      <c r="A14" s="114" t="s">
        <v>680</v>
      </c>
      <c r="B14" s="57" t="s">
        <v>687</v>
      </c>
      <c r="C14" s="51">
        <v>45300</v>
      </c>
      <c r="D14" s="51">
        <f t="shared" si="0"/>
        <v>45300</v>
      </c>
      <c r="E14" s="51">
        <f t="shared" si="1"/>
        <v>45302</v>
      </c>
      <c r="F14" s="20">
        <f t="shared" si="2"/>
        <v>45302</v>
      </c>
      <c r="G14" s="20">
        <f t="shared" si="3"/>
        <v>45308</v>
      </c>
      <c r="H14" s="20">
        <f t="shared" si="4"/>
        <v>45309</v>
      </c>
      <c r="I14" s="23" t="s">
        <v>39</v>
      </c>
      <c r="J14" s="23" t="s">
        <v>39</v>
      </c>
      <c r="K14" s="51">
        <v>45312</v>
      </c>
      <c r="L14" s="20">
        <f t="shared" si="8"/>
        <v>45313</v>
      </c>
      <c r="M14" s="57" t="s">
        <v>688</v>
      </c>
      <c r="N14" s="20">
        <f t="shared" si="9"/>
        <v>45316</v>
      </c>
      <c r="O14" s="20">
        <f t="shared" si="10"/>
        <v>45317</v>
      </c>
      <c r="P14" s="51">
        <f t="shared" si="11"/>
        <v>45321</v>
      </c>
      <c r="Q14" s="51">
        <f t="shared" si="12"/>
        <v>45321</v>
      </c>
    </row>
    <row r="15" hidden="1" spans="1:17">
      <c r="A15" s="114" t="s">
        <v>674</v>
      </c>
      <c r="B15" s="57" t="s">
        <v>689</v>
      </c>
      <c r="C15" s="51">
        <v>45307</v>
      </c>
      <c r="D15" s="51">
        <f t="shared" si="0"/>
        <v>45307</v>
      </c>
      <c r="E15" s="51">
        <f t="shared" si="1"/>
        <v>45309</v>
      </c>
      <c r="F15" s="20">
        <f t="shared" si="2"/>
        <v>45309</v>
      </c>
      <c r="G15" s="20">
        <f t="shared" si="3"/>
        <v>45315</v>
      </c>
      <c r="H15" s="20">
        <f t="shared" si="4"/>
        <v>45316</v>
      </c>
      <c r="I15" s="20">
        <f t="shared" si="5"/>
        <v>45318</v>
      </c>
      <c r="J15" s="20">
        <f t="shared" si="6"/>
        <v>45319</v>
      </c>
      <c r="K15" s="20">
        <f t="shared" si="7"/>
        <v>45319</v>
      </c>
      <c r="L15" s="20">
        <f t="shared" si="8"/>
        <v>45320</v>
      </c>
      <c r="M15" s="57" t="s">
        <v>690</v>
      </c>
      <c r="N15" s="23" t="s">
        <v>39</v>
      </c>
      <c r="O15" s="23" t="s">
        <v>39</v>
      </c>
      <c r="P15" s="20">
        <v>45328</v>
      </c>
      <c r="Q15" s="51">
        <f t="shared" si="12"/>
        <v>45328</v>
      </c>
    </row>
    <row r="16" hidden="1" spans="1:18">
      <c r="A16" s="336" t="s">
        <v>677</v>
      </c>
      <c r="B16" s="50" t="s">
        <v>691</v>
      </c>
      <c r="C16" s="51">
        <v>45314</v>
      </c>
      <c r="D16" s="51">
        <f t="shared" si="0"/>
        <v>45314</v>
      </c>
      <c r="E16" s="51">
        <f t="shared" si="1"/>
        <v>45316</v>
      </c>
      <c r="F16" s="20">
        <f t="shared" si="2"/>
        <v>45316</v>
      </c>
      <c r="G16" s="20">
        <f t="shared" si="3"/>
        <v>45322</v>
      </c>
      <c r="H16" s="20">
        <f t="shared" si="4"/>
        <v>45323</v>
      </c>
      <c r="I16" s="20">
        <f t="shared" si="5"/>
        <v>45325</v>
      </c>
      <c r="J16" s="20">
        <f t="shared" si="6"/>
        <v>45326</v>
      </c>
      <c r="K16" s="20">
        <f t="shared" si="7"/>
        <v>45326</v>
      </c>
      <c r="L16" s="20">
        <f t="shared" si="8"/>
        <v>45327</v>
      </c>
      <c r="M16" s="50" t="s">
        <v>692</v>
      </c>
      <c r="N16" s="20">
        <v>45330</v>
      </c>
      <c r="O16" s="227">
        <f>N16+1</f>
        <v>45331</v>
      </c>
      <c r="P16" s="20">
        <v>45335</v>
      </c>
      <c r="Q16" s="71" t="s">
        <v>693</v>
      </c>
      <c r="R16" s="354" t="s">
        <v>277</v>
      </c>
    </row>
    <row r="17" hidden="1" spans="1:18">
      <c r="A17" s="114" t="s">
        <v>680</v>
      </c>
      <c r="B17" s="57" t="s">
        <v>694</v>
      </c>
      <c r="C17" s="51">
        <v>45321</v>
      </c>
      <c r="D17" s="51">
        <f t="shared" si="0"/>
        <v>45321</v>
      </c>
      <c r="E17" s="51">
        <f t="shared" si="1"/>
        <v>45323</v>
      </c>
      <c r="F17" s="20">
        <f t="shared" si="2"/>
        <v>45323</v>
      </c>
      <c r="G17" s="20">
        <f t="shared" si="3"/>
        <v>45329</v>
      </c>
      <c r="H17" s="20">
        <f t="shared" si="4"/>
        <v>45330</v>
      </c>
      <c r="I17" s="20">
        <f t="shared" si="5"/>
        <v>45332</v>
      </c>
      <c r="J17" s="20">
        <f t="shared" si="6"/>
        <v>45333</v>
      </c>
      <c r="K17" s="20">
        <f t="shared" si="7"/>
        <v>45333</v>
      </c>
      <c r="L17" s="20">
        <f t="shared" si="8"/>
        <v>45334</v>
      </c>
      <c r="M17" s="57" t="s">
        <v>695</v>
      </c>
      <c r="N17" s="20">
        <v>45337</v>
      </c>
      <c r="O17" s="227">
        <f>N17+1</f>
        <v>45338</v>
      </c>
      <c r="P17" s="20">
        <v>45342</v>
      </c>
      <c r="Q17" s="71" t="s">
        <v>696</v>
      </c>
      <c r="R17" s="354" t="s">
        <v>277</v>
      </c>
    </row>
    <row r="18" hidden="1" spans="1:17">
      <c r="A18" s="114" t="s">
        <v>674</v>
      </c>
      <c r="B18" s="57" t="s">
        <v>697</v>
      </c>
      <c r="C18" s="20">
        <v>45328</v>
      </c>
      <c r="D18" s="51">
        <f t="shared" si="0"/>
        <v>45328</v>
      </c>
      <c r="E18" s="51">
        <f t="shared" si="1"/>
        <v>45330</v>
      </c>
      <c r="F18" s="20">
        <f t="shared" si="2"/>
        <v>45330</v>
      </c>
      <c r="G18" s="20">
        <f t="shared" si="3"/>
        <v>45336</v>
      </c>
      <c r="H18" s="20">
        <f t="shared" si="4"/>
        <v>45337</v>
      </c>
      <c r="I18" s="20">
        <f t="shared" si="5"/>
        <v>45339</v>
      </c>
      <c r="J18" s="20">
        <f t="shared" si="6"/>
        <v>45340</v>
      </c>
      <c r="K18" s="20">
        <f t="shared" si="7"/>
        <v>45340</v>
      </c>
      <c r="L18" s="20">
        <f t="shared" si="8"/>
        <v>45341</v>
      </c>
      <c r="M18" s="57" t="s">
        <v>698</v>
      </c>
      <c r="N18" s="20">
        <f t="shared" si="9"/>
        <v>45344</v>
      </c>
      <c r="O18" s="20">
        <f t="shared" si="10"/>
        <v>45345</v>
      </c>
      <c r="P18" s="51">
        <f t="shared" si="11"/>
        <v>45349</v>
      </c>
      <c r="Q18" s="51">
        <f t="shared" si="12"/>
        <v>45349</v>
      </c>
    </row>
    <row r="19" hidden="1" spans="1:17">
      <c r="A19" s="336" t="s">
        <v>677</v>
      </c>
      <c r="B19" s="50" t="s">
        <v>699</v>
      </c>
      <c r="C19" s="158" t="s">
        <v>70</v>
      </c>
      <c r="D19" s="159"/>
      <c r="E19" s="159"/>
      <c r="F19" s="159"/>
      <c r="G19" s="159"/>
      <c r="H19" s="159"/>
      <c r="I19" s="159"/>
      <c r="J19" s="159"/>
      <c r="K19" s="159"/>
      <c r="L19" s="160"/>
      <c r="M19" s="50" t="s">
        <v>700</v>
      </c>
      <c r="N19" s="158" t="s">
        <v>70</v>
      </c>
      <c r="O19" s="159"/>
      <c r="P19" s="159"/>
      <c r="Q19" s="160"/>
    </row>
    <row r="20" hidden="1" spans="1:17">
      <c r="A20" s="114" t="s">
        <v>680</v>
      </c>
      <c r="B20" s="57" t="s">
        <v>701</v>
      </c>
      <c r="C20" s="158" t="s">
        <v>70</v>
      </c>
      <c r="D20" s="159"/>
      <c r="E20" s="159"/>
      <c r="F20" s="159"/>
      <c r="G20" s="159"/>
      <c r="H20" s="159"/>
      <c r="I20" s="159"/>
      <c r="J20" s="159"/>
      <c r="K20" s="159"/>
      <c r="L20" s="160"/>
      <c r="M20" s="57" t="s">
        <v>702</v>
      </c>
      <c r="N20" s="158" t="s">
        <v>70</v>
      </c>
      <c r="O20" s="159"/>
      <c r="P20" s="159"/>
      <c r="Q20" s="160"/>
    </row>
    <row r="21" hidden="1" spans="1:17">
      <c r="A21" s="114" t="s">
        <v>674</v>
      </c>
      <c r="B21" s="57" t="s">
        <v>703</v>
      </c>
      <c r="C21" s="20">
        <v>45349</v>
      </c>
      <c r="D21" s="51">
        <f t="shared" si="0"/>
        <v>45349</v>
      </c>
      <c r="E21" s="51">
        <f t="shared" si="1"/>
        <v>45351</v>
      </c>
      <c r="F21" s="20">
        <f t="shared" si="2"/>
        <v>45351</v>
      </c>
      <c r="G21" s="20">
        <f t="shared" si="3"/>
        <v>45357</v>
      </c>
      <c r="H21" s="20">
        <f t="shared" si="4"/>
        <v>45358</v>
      </c>
      <c r="I21" s="20">
        <f t="shared" si="5"/>
        <v>45360</v>
      </c>
      <c r="J21" s="20">
        <f t="shared" si="6"/>
        <v>45361</v>
      </c>
      <c r="K21" s="20">
        <f t="shared" si="7"/>
        <v>45361</v>
      </c>
      <c r="L21" s="20">
        <f t="shared" si="8"/>
        <v>45362</v>
      </c>
      <c r="M21" s="57" t="s">
        <v>704</v>
      </c>
      <c r="N21" s="20">
        <f t="shared" si="9"/>
        <v>45365</v>
      </c>
      <c r="O21" s="20">
        <f t="shared" si="10"/>
        <v>45366</v>
      </c>
      <c r="P21" s="51">
        <f t="shared" si="11"/>
        <v>45370</v>
      </c>
      <c r="Q21" s="51">
        <f t="shared" si="12"/>
        <v>45370</v>
      </c>
    </row>
    <row r="22" hidden="1" spans="1:17">
      <c r="A22" s="346" t="s">
        <v>705</v>
      </c>
      <c r="B22" s="52" t="s">
        <v>706</v>
      </c>
      <c r="C22" s="20">
        <v>45356</v>
      </c>
      <c r="D22" s="51">
        <f t="shared" si="0"/>
        <v>45356</v>
      </c>
      <c r="E22" s="51">
        <f t="shared" si="1"/>
        <v>45358</v>
      </c>
      <c r="F22" s="20">
        <f t="shared" si="2"/>
        <v>45358</v>
      </c>
      <c r="G22" s="20">
        <f t="shared" si="3"/>
        <v>45364</v>
      </c>
      <c r="H22" s="20">
        <f t="shared" si="4"/>
        <v>45365</v>
      </c>
      <c r="I22" s="20">
        <f t="shared" si="5"/>
        <v>45367</v>
      </c>
      <c r="J22" s="20">
        <f t="shared" si="6"/>
        <v>45368</v>
      </c>
      <c r="K22" s="20">
        <f t="shared" si="7"/>
        <v>45368</v>
      </c>
      <c r="L22" s="20">
        <f t="shared" si="8"/>
        <v>45369</v>
      </c>
      <c r="M22" s="52" t="s">
        <v>707</v>
      </c>
      <c r="N22" s="20">
        <f t="shared" si="9"/>
        <v>45372</v>
      </c>
      <c r="O22" s="20">
        <f t="shared" si="10"/>
        <v>45373</v>
      </c>
      <c r="P22" s="51">
        <f t="shared" si="11"/>
        <v>45377</v>
      </c>
      <c r="Q22" s="51">
        <f t="shared" si="12"/>
        <v>45377</v>
      </c>
    </row>
    <row r="23" hidden="1" spans="1:17">
      <c r="A23" s="117" t="s">
        <v>708</v>
      </c>
      <c r="B23" s="57" t="s">
        <v>709</v>
      </c>
      <c r="C23" s="21" t="s">
        <v>710</v>
      </c>
      <c r="D23" s="44"/>
      <c r="E23" s="21" t="s">
        <v>711</v>
      </c>
      <c r="F23" s="44"/>
      <c r="G23" s="20">
        <v>45371</v>
      </c>
      <c r="H23" s="20">
        <f t="shared" si="4"/>
        <v>45372</v>
      </c>
      <c r="I23" s="20">
        <f t="shared" si="5"/>
        <v>45374</v>
      </c>
      <c r="J23" s="20">
        <f t="shared" si="6"/>
        <v>45375</v>
      </c>
      <c r="K23" s="20">
        <f t="shared" si="7"/>
        <v>45375</v>
      </c>
      <c r="L23" s="20">
        <f t="shared" si="8"/>
        <v>45376</v>
      </c>
      <c r="M23" s="57" t="s">
        <v>712</v>
      </c>
      <c r="N23" s="20">
        <f t="shared" si="9"/>
        <v>45379</v>
      </c>
      <c r="O23" s="20">
        <f t="shared" si="10"/>
        <v>45380</v>
      </c>
      <c r="P23" s="51">
        <f t="shared" si="11"/>
        <v>45384</v>
      </c>
      <c r="Q23" s="51">
        <f t="shared" si="12"/>
        <v>45384</v>
      </c>
    </row>
    <row r="24" hidden="1" spans="1:17">
      <c r="A24" s="114" t="s">
        <v>674</v>
      </c>
      <c r="B24" s="57" t="s">
        <v>713</v>
      </c>
      <c r="C24" s="20">
        <v>45370</v>
      </c>
      <c r="D24" s="51">
        <f t="shared" si="0"/>
        <v>45370</v>
      </c>
      <c r="E24" s="51">
        <f t="shared" si="1"/>
        <v>45372</v>
      </c>
      <c r="F24" s="20">
        <f t="shared" si="2"/>
        <v>45372</v>
      </c>
      <c r="G24" s="20">
        <f t="shared" si="3"/>
        <v>45378</v>
      </c>
      <c r="H24" s="20">
        <f t="shared" si="4"/>
        <v>45379</v>
      </c>
      <c r="I24" s="20">
        <f t="shared" si="5"/>
        <v>45381</v>
      </c>
      <c r="J24" s="20">
        <f t="shared" si="6"/>
        <v>45382</v>
      </c>
      <c r="K24" s="20">
        <f t="shared" si="7"/>
        <v>45382</v>
      </c>
      <c r="L24" s="20">
        <f t="shared" si="8"/>
        <v>45383</v>
      </c>
      <c r="M24" s="57" t="s">
        <v>714</v>
      </c>
      <c r="N24" s="20">
        <f t="shared" si="9"/>
        <v>45386</v>
      </c>
      <c r="O24" s="20">
        <f t="shared" si="10"/>
        <v>45387</v>
      </c>
      <c r="P24" s="51">
        <f t="shared" si="11"/>
        <v>45391</v>
      </c>
      <c r="Q24" s="51">
        <f t="shared" si="12"/>
        <v>45391</v>
      </c>
    </row>
    <row r="25" hidden="1" spans="1:17">
      <c r="A25" s="346" t="s">
        <v>705</v>
      </c>
      <c r="B25" s="52" t="s">
        <v>715</v>
      </c>
      <c r="C25" s="20">
        <v>45377</v>
      </c>
      <c r="D25" s="51">
        <f t="shared" si="0"/>
        <v>45377</v>
      </c>
      <c r="E25" s="51">
        <f t="shared" si="1"/>
        <v>45379</v>
      </c>
      <c r="F25" s="20">
        <f t="shared" si="2"/>
        <v>45379</v>
      </c>
      <c r="G25" s="20">
        <f t="shared" si="3"/>
        <v>45385</v>
      </c>
      <c r="H25" s="20">
        <f t="shared" si="4"/>
        <v>45386</v>
      </c>
      <c r="I25" s="20">
        <f t="shared" si="5"/>
        <v>45388</v>
      </c>
      <c r="J25" s="20">
        <f t="shared" si="6"/>
        <v>45389</v>
      </c>
      <c r="K25" s="20">
        <f t="shared" si="7"/>
        <v>45389</v>
      </c>
      <c r="L25" s="20">
        <f t="shared" si="8"/>
        <v>45390</v>
      </c>
      <c r="M25" s="52" t="s">
        <v>716</v>
      </c>
      <c r="N25" s="20">
        <f t="shared" si="9"/>
        <v>45393</v>
      </c>
      <c r="O25" s="20">
        <f t="shared" si="10"/>
        <v>45394</v>
      </c>
      <c r="P25" s="51">
        <f t="shared" si="11"/>
        <v>45398</v>
      </c>
      <c r="Q25" s="51">
        <f t="shared" si="12"/>
        <v>45398</v>
      </c>
    </row>
    <row r="26" hidden="1" spans="1:17">
      <c r="A26" s="116" t="s">
        <v>708</v>
      </c>
      <c r="B26" s="347" t="s">
        <v>717</v>
      </c>
      <c r="C26" s="20">
        <v>45384</v>
      </c>
      <c r="D26" s="51">
        <f t="shared" si="0"/>
        <v>45384</v>
      </c>
      <c r="E26" s="51">
        <f t="shared" si="1"/>
        <v>45386</v>
      </c>
      <c r="F26" s="20">
        <f t="shared" si="2"/>
        <v>45386</v>
      </c>
      <c r="G26" s="20">
        <f t="shared" si="3"/>
        <v>45392</v>
      </c>
      <c r="H26" s="20">
        <f t="shared" si="4"/>
        <v>45393</v>
      </c>
      <c r="I26" s="20">
        <f t="shared" si="5"/>
        <v>45395</v>
      </c>
      <c r="J26" s="20">
        <f t="shared" si="6"/>
        <v>45396</v>
      </c>
      <c r="K26" s="20">
        <f t="shared" si="7"/>
        <v>45396</v>
      </c>
      <c r="L26" s="20">
        <f t="shared" si="8"/>
        <v>45397</v>
      </c>
      <c r="M26" s="347" t="s">
        <v>718</v>
      </c>
      <c r="N26" s="20">
        <f t="shared" si="9"/>
        <v>45400</v>
      </c>
      <c r="O26" s="20">
        <f t="shared" si="10"/>
        <v>45401</v>
      </c>
      <c r="P26" s="51">
        <f t="shared" si="11"/>
        <v>45405</v>
      </c>
      <c r="Q26" s="51">
        <f t="shared" si="12"/>
        <v>45405</v>
      </c>
    </row>
    <row r="27" hidden="1" spans="1:17">
      <c r="A27" s="114" t="s">
        <v>674</v>
      </c>
      <c r="B27" s="57" t="s">
        <v>719</v>
      </c>
      <c r="C27" s="20">
        <v>45391</v>
      </c>
      <c r="D27" s="51">
        <f t="shared" si="0"/>
        <v>45391</v>
      </c>
      <c r="E27" s="51">
        <f t="shared" si="1"/>
        <v>45393</v>
      </c>
      <c r="F27" s="20">
        <f t="shared" si="2"/>
        <v>45393</v>
      </c>
      <c r="G27" s="20">
        <f t="shared" si="3"/>
        <v>45399</v>
      </c>
      <c r="H27" s="20">
        <f t="shared" si="4"/>
        <v>45400</v>
      </c>
      <c r="I27" s="20">
        <f t="shared" si="5"/>
        <v>45402</v>
      </c>
      <c r="J27" s="20">
        <f t="shared" si="6"/>
        <v>45403</v>
      </c>
      <c r="K27" s="20">
        <f t="shared" si="7"/>
        <v>45403</v>
      </c>
      <c r="L27" s="20">
        <f t="shared" si="8"/>
        <v>45404</v>
      </c>
      <c r="M27" s="57" t="s">
        <v>720</v>
      </c>
      <c r="N27" s="20">
        <f t="shared" si="9"/>
        <v>45407</v>
      </c>
      <c r="O27" s="20">
        <f t="shared" si="10"/>
        <v>45408</v>
      </c>
      <c r="P27" s="51">
        <f t="shared" si="11"/>
        <v>45412</v>
      </c>
      <c r="Q27" s="51">
        <f t="shared" si="12"/>
        <v>45412</v>
      </c>
    </row>
    <row r="28" hidden="1" spans="1:17">
      <c r="A28" s="336" t="s">
        <v>705</v>
      </c>
      <c r="B28" s="50" t="s">
        <v>721</v>
      </c>
      <c r="C28" s="20">
        <v>45398</v>
      </c>
      <c r="D28" s="51">
        <f t="shared" si="0"/>
        <v>45398</v>
      </c>
      <c r="E28" s="51">
        <f t="shared" si="1"/>
        <v>45400</v>
      </c>
      <c r="F28" s="20">
        <f t="shared" si="2"/>
        <v>45400</v>
      </c>
      <c r="G28" s="20">
        <f t="shared" si="3"/>
        <v>45406</v>
      </c>
      <c r="H28" s="20">
        <f t="shared" si="4"/>
        <v>45407</v>
      </c>
      <c r="I28" s="20">
        <f t="shared" si="5"/>
        <v>45409</v>
      </c>
      <c r="J28" s="20">
        <f t="shared" si="6"/>
        <v>45410</v>
      </c>
      <c r="K28" s="20">
        <f t="shared" si="7"/>
        <v>45410</v>
      </c>
      <c r="L28" s="20">
        <f t="shared" si="8"/>
        <v>45411</v>
      </c>
      <c r="M28" s="50" t="s">
        <v>722</v>
      </c>
      <c r="N28" s="20">
        <f t="shared" si="9"/>
        <v>45414</v>
      </c>
      <c r="O28" s="20">
        <f t="shared" si="10"/>
        <v>45415</v>
      </c>
      <c r="P28" s="51">
        <f t="shared" si="11"/>
        <v>45419</v>
      </c>
      <c r="Q28" s="51">
        <f t="shared" si="12"/>
        <v>45419</v>
      </c>
    </row>
    <row r="29" hidden="1" spans="1:17">
      <c r="A29" s="116" t="s">
        <v>708</v>
      </c>
      <c r="B29" s="347" t="s">
        <v>723</v>
      </c>
      <c r="C29" s="20">
        <v>45405</v>
      </c>
      <c r="D29" s="51">
        <f t="shared" si="0"/>
        <v>45405</v>
      </c>
      <c r="E29" s="51">
        <f t="shared" si="1"/>
        <v>45407</v>
      </c>
      <c r="F29" s="20">
        <f t="shared" si="2"/>
        <v>45407</v>
      </c>
      <c r="G29" s="20">
        <f t="shared" si="3"/>
        <v>45413</v>
      </c>
      <c r="H29" s="20">
        <f t="shared" si="4"/>
        <v>45414</v>
      </c>
      <c r="I29" s="23" t="s">
        <v>39</v>
      </c>
      <c r="J29" s="23" t="s">
        <v>39</v>
      </c>
      <c r="K29" s="20">
        <v>45417</v>
      </c>
      <c r="L29" s="20">
        <f t="shared" si="8"/>
        <v>45418</v>
      </c>
      <c r="M29" s="347" t="s">
        <v>724</v>
      </c>
      <c r="N29" s="23" t="s">
        <v>39</v>
      </c>
      <c r="O29" s="112" t="s">
        <v>725</v>
      </c>
      <c r="P29" s="23" t="s">
        <v>39</v>
      </c>
      <c r="Q29" s="112" t="s">
        <v>726</v>
      </c>
    </row>
    <row r="30" hidden="1" spans="1:17">
      <c r="A30" s="114" t="s">
        <v>674</v>
      </c>
      <c r="B30" s="57" t="s">
        <v>727</v>
      </c>
      <c r="C30" s="20">
        <v>45412</v>
      </c>
      <c r="D30" s="51">
        <f t="shared" si="0"/>
        <v>45412</v>
      </c>
      <c r="E30" s="51">
        <f t="shared" si="1"/>
        <v>45414</v>
      </c>
      <c r="F30" s="20">
        <f t="shared" si="2"/>
        <v>45414</v>
      </c>
      <c r="G30" s="20">
        <f t="shared" si="3"/>
        <v>45420</v>
      </c>
      <c r="H30" s="20">
        <f t="shared" si="4"/>
        <v>45421</v>
      </c>
      <c r="I30" s="20">
        <f t="shared" si="5"/>
        <v>45423</v>
      </c>
      <c r="J30" s="20">
        <f t="shared" si="6"/>
        <v>45424</v>
      </c>
      <c r="K30" s="23" t="s">
        <v>39</v>
      </c>
      <c r="L30" s="23" t="s">
        <v>39</v>
      </c>
      <c r="M30" s="57" t="s">
        <v>728</v>
      </c>
      <c r="N30" s="350" t="s">
        <v>729</v>
      </c>
      <c r="O30" s="351"/>
      <c r="P30" s="351"/>
      <c r="Q30" s="355"/>
    </row>
    <row r="31" hidden="1" spans="1:17">
      <c r="A31" s="336" t="s">
        <v>705</v>
      </c>
      <c r="B31" s="50" t="s">
        <v>730</v>
      </c>
      <c r="C31" s="20">
        <v>45419</v>
      </c>
      <c r="D31" s="51">
        <f t="shared" si="0"/>
        <v>45419</v>
      </c>
      <c r="E31" s="51">
        <f t="shared" si="1"/>
        <v>45421</v>
      </c>
      <c r="F31" s="20">
        <f t="shared" si="2"/>
        <v>45421</v>
      </c>
      <c r="G31" s="20">
        <f t="shared" si="3"/>
        <v>45427</v>
      </c>
      <c r="H31" s="20">
        <f t="shared" si="4"/>
        <v>45428</v>
      </c>
      <c r="I31" s="23" t="s">
        <v>39</v>
      </c>
      <c r="J31" s="23" t="s">
        <v>39</v>
      </c>
      <c r="K31" s="20">
        <v>45431</v>
      </c>
      <c r="L31" s="20">
        <f t="shared" si="8"/>
        <v>45432</v>
      </c>
      <c r="M31" s="50" t="s">
        <v>731</v>
      </c>
      <c r="N31" s="23" t="s">
        <v>39</v>
      </c>
      <c r="O31" s="112" t="s">
        <v>732</v>
      </c>
      <c r="P31" s="20">
        <v>45440</v>
      </c>
      <c r="Q31" s="51">
        <f t="shared" si="12"/>
        <v>45440</v>
      </c>
    </row>
    <row r="32" spans="1:18">
      <c r="A32" s="5" t="s">
        <v>652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38"/>
    </row>
    <row r="33" spans="1:17">
      <c r="A33" s="8" t="s">
        <v>4</v>
      </c>
      <c r="B33" s="8" t="s">
        <v>5</v>
      </c>
      <c r="C33" s="8" t="s">
        <v>653</v>
      </c>
      <c r="D33" s="9"/>
      <c r="E33" s="8" t="s">
        <v>654</v>
      </c>
      <c r="F33" s="9"/>
      <c r="G33" s="8" t="s">
        <v>655</v>
      </c>
      <c r="H33" s="9"/>
      <c r="I33" s="8" t="s">
        <v>656</v>
      </c>
      <c r="J33" s="9"/>
      <c r="K33" s="8" t="s">
        <v>657</v>
      </c>
      <c r="L33" s="9"/>
      <c r="M33" s="8" t="s">
        <v>5</v>
      </c>
      <c r="N33" s="352" t="s">
        <v>733</v>
      </c>
      <c r="O33" s="353"/>
      <c r="P33" s="8" t="s">
        <v>653</v>
      </c>
      <c r="Q33" s="9"/>
    </row>
    <row r="34" spans="1:17">
      <c r="A34" s="9" t="s">
        <v>13</v>
      </c>
      <c r="B34" s="9" t="s">
        <v>14</v>
      </c>
      <c r="C34" s="9" t="s">
        <v>292</v>
      </c>
      <c r="D34" s="9"/>
      <c r="E34" s="9" t="s">
        <v>293</v>
      </c>
      <c r="F34" s="9"/>
      <c r="G34" s="11" t="s">
        <v>659</v>
      </c>
      <c r="H34" s="12"/>
      <c r="I34" s="9" t="s">
        <v>660</v>
      </c>
      <c r="J34" s="9"/>
      <c r="K34" s="9" t="s">
        <v>661</v>
      </c>
      <c r="L34" s="9"/>
      <c r="M34" s="9" t="s">
        <v>14</v>
      </c>
      <c r="N34" s="9" t="s">
        <v>605</v>
      </c>
      <c r="O34" s="9"/>
      <c r="P34" s="9" t="s">
        <v>292</v>
      </c>
      <c r="Q34" s="9"/>
    </row>
    <row r="35" spans="1:17">
      <c r="A35" s="13"/>
      <c r="B35" s="66"/>
      <c r="C35" s="13" t="s">
        <v>22</v>
      </c>
      <c r="D35" s="13"/>
      <c r="E35" s="13" t="s">
        <v>22</v>
      </c>
      <c r="F35" s="13"/>
      <c r="G35" s="14" t="s">
        <v>22</v>
      </c>
      <c r="H35" s="15"/>
      <c r="I35" s="13" t="s">
        <v>22</v>
      </c>
      <c r="J35" s="13"/>
      <c r="K35" s="13" t="s">
        <v>22</v>
      </c>
      <c r="L35" s="13"/>
      <c r="M35" s="66"/>
      <c r="N35" s="14" t="s">
        <v>22</v>
      </c>
      <c r="O35" s="15"/>
      <c r="P35" s="13" t="s">
        <v>22</v>
      </c>
      <c r="Q35" s="13"/>
    </row>
    <row r="36" ht="25.5" spans="1:17">
      <c r="A36" s="13"/>
      <c r="B36" s="151"/>
      <c r="C36" s="16" t="s">
        <v>662</v>
      </c>
      <c r="D36" s="16" t="s">
        <v>663</v>
      </c>
      <c r="E36" s="16" t="s">
        <v>664</v>
      </c>
      <c r="F36" s="16" t="s">
        <v>665</v>
      </c>
      <c r="G36" s="17" t="s">
        <v>666</v>
      </c>
      <c r="H36" s="17" t="s">
        <v>667</v>
      </c>
      <c r="I36" s="16" t="s">
        <v>668</v>
      </c>
      <c r="J36" s="16" t="s">
        <v>669</v>
      </c>
      <c r="K36" s="16" t="s">
        <v>670</v>
      </c>
      <c r="L36" s="16" t="s">
        <v>671</v>
      </c>
      <c r="M36" s="151"/>
      <c r="N36" s="16" t="s">
        <v>672</v>
      </c>
      <c r="O36" s="16" t="s">
        <v>673</v>
      </c>
      <c r="P36" s="16" t="s">
        <v>662</v>
      </c>
      <c r="Q36" s="16" t="s">
        <v>663</v>
      </c>
    </row>
    <row r="37" hidden="1" spans="1:18">
      <c r="A37" s="49" t="s">
        <v>734</v>
      </c>
      <c r="B37" s="50" t="s">
        <v>735</v>
      </c>
      <c r="C37" s="20">
        <v>45426</v>
      </c>
      <c r="D37" s="51">
        <f>C37</f>
        <v>45426</v>
      </c>
      <c r="E37" s="20">
        <v>45428</v>
      </c>
      <c r="F37" s="20">
        <f>E37</f>
        <v>45428</v>
      </c>
      <c r="G37" s="20">
        <f>F37+6</f>
        <v>45434</v>
      </c>
      <c r="H37" s="20">
        <f t="shared" ref="H37:H58" si="13">G37+1</f>
        <v>45435</v>
      </c>
      <c r="I37" s="20">
        <f t="shared" ref="I37:I57" si="14">H37+2</f>
        <v>45437</v>
      </c>
      <c r="J37" s="20">
        <f t="shared" ref="J37:J57" si="15">I37+1</f>
        <v>45438</v>
      </c>
      <c r="K37" s="20">
        <f t="shared" ref="K37:K57" si="16">J37</f>
        <v>45438</v>
      </c>
      <c r="L37" s="20">
        <f t="shared" ref="L37:L74" si="17">K37+1</f>
        <v>45439</v>
      </c>
      <c r="M37" s="50" t="s">
        <v>736</v>
      </c>
      <c r="N37" s="20">
        <v>45442</v>
      </c>
      <c r="O37" s="121">
        <f>N37+1</f>
        <v>45443</v>
      </c>
      <c r="P37" s="20">
        <f>O37+4</f>
        <v>45447</v>
      </c>
      <c r="Q37" s="112" t="s">
        <v>737</v>
      </c>
      <c r="R37" s="354" t="s">
        <v>277</v>
      </c>
    </row>
    <row r="38" hidden="1" spans="1:17">
      <c r="A38" s="114" t="s">
        <v>674</v>
      </c>
      <c r="B38" s="57" t="s">
        <v>738</v>
      </c>
      <c r="C38" s="20">
        <v>45433</v>
      </c>
      <c r="D38" s="51">
        <f>C38</f>
        <v>45433</v>
      </c>
      <c r="E38" s="51">
        <f>D38+2</f>
        <v>45435</v>
      </c>
      <c r="F38" s="20">
        <f>E38</f>
        <v>45435</v>
      </c>
      <c r="G38" s="20">
        <f>F38+6</f>
        <v>45441</v>
      </c>
      <c r="H38" s="20">
        <f t="shared" si="13"/>
        <v>45442</v>
      </c>
      <c r="I38" s="20">
        <f t="shared" si="14"/>
        <v>45444</v>
      </c>
      <c r="J38" s="20">
        <f t="shared" si="15"/>
        <v>45445</v>
      </c>
      <c r="K38" s="20">
        <f t="shared" si="16"/>
        <v>45445</v>
      </c>
      <c r="L38" s="20">
        <f t="shared" si="17"/>
        <v>45446</v>
      </c>
      <c r="M38" s="57" t="s">
        <v>739</v>
      </c>
      <c r="N38" s="70">
        <f>L38+3</f>
        <v>45449</v>
      </c>
      <c r="O38" s="121">
        <f>N38+1</f>
        <v>45450</v>
      </c>
      <c r="P38" s="20">
        <f>O38+4</f>
        <v>45454</v>
      </c>
      <c r="Q38" s="51">
        <f>P38</f>
        <v>45454</v>
      </c>
    </row>
    <row r="39" hidden="1" spans="1:17">
      <c r="A39" s="336" t="s">
        <v>705</v>
      </c>
      <c r="B39" s="50" t="s">
        <v>740</v>
      </c>
      <c r="C39" s="20">
        <v>45440</v>
      </c>
      <c r="D39" s="51">
        <f>C39</f>
        <v>45440</v>
      </c>
      <c r="E39" s="51">
        <f>D39+2</f>
        <v>45442</v>
      </c>
      <c r="F39" s="20">
        <f>E39</f>
        <v>45442</v>
      </c>
      <c r="G39" s="20">
        <f>F39+6</f>
        <v>45448</v>
      </c>
      <c r="H39" s="20">
        <f t="shared" si="13"/>
        <v>45449</v>
      </c>
      <c r="I39" s="20">
        <f t="shared" si="14"/>
        <v>45451</v>
      </c>
      <c r="J39" s="20">
        <f t="shared" si="15"/>
        <v>45452</v>
      </c>
      <c r="K39" s="20">
        <f t="shared" si="16"/>
        <v>45452</v>
      </c>
      <c r="L39" s="20">
        <f t="shared" si="17"/>
        <v>45453</v>
      </c>
      <c r="M39" s="50" t="s">
        <v>741</v>
      </c>
      <c r="N39" s="70">
        <f>L39+3</f>
        <v>45456</v>
      </c>
      <c r="O39" s="121">
        <f>N39+1</f>
        <v>45457</v>
      </c>
      <c r="P39" s="20">
        <f>O39+4</f>
        <v>45461</v>
      </c>
      <c r="Q39" s="51">
        <f>P39</f>
        <v>45461</v>
      </c>
    </row>
    <row r="40" hidden="1" spans="1:17">
      <c r="A40" s="213" t="s">
        <v>742</v>
      </c>
      <c r="B40" s="52" t="s">
        <v>743</v>
      </c>
      <c r="C40" s="21" t="s">
        <v>744</v>
      </c>
      <c r="D40" s="44"/>
      <c r="E40" s="21" t="s">
        <v>745</v>
      </c>
      <c r="F40" s="44"/>
      <c r="G40" s="20">
        <v>45455</v>
      </c>
      <c r="H40" s="20">
        <f t="shared" si="13"/>
        <v>45456</v>
      </c>
      <c r="I40" s="20">
        <f t="shared" si="14"/>
        <v>45458</v>
      </c>
      <c r="J40" s="20">
        <f t="shared" si="15"/>
        <v>45459</v>
      </c>
      <c r="K40" s="20">
        <f t="shared" si="16"/>
        <v>45459</v>
      </c>
      <c r="L40" s="20">
        <f t="shared" si="17"/>
        <v>45460</v>
      </c>
      <c r="M40" s="50" t="s">
        <v>746</v>
      </c>
      <c r="N40" s="350" t="s">
        <v>729</v>
      </c>
      <c r="O40" s="351"/>
      <c r="P40" s="351"/>
      <c r="Q40" s="355"/>
    </row>
    <row r="41" hidden="1" spans="1:17">
      <c r="A41" s="114" t="s">
        <v>674</v>
      </c>
      <c r="B41" s="57" t="s">
        <v>747</v>
      </c>
      <c r="C41" s="20">
        <v>45454</v>
      </c>
      <c r="D41" s="51">
        <f t="shared" ref="D41:D50" si="18">C41</f>
        <v>45454</v>
      </c>
      <c r="E41" s="51">
        <f t="shared" ref="E41:E50" si="19">D41+2</f>
        <v>45456</v>
      </c>
      <c r="F41" s="20">
        <f t="shared" ref="F41:F50" si="20">E41</f>
        <v>45456</v>
      </c>
      <c r="G41" s="20">
        <f t="shared" ref="G41:G50" si="21">F41+6</f>
        <v>45462</v>
      </c>
      <c r="H41" s="20">
        <f t="shared" si="13"/>
        <v>45463</v>
      </c>
      <c r="I41" s="20">
        <f t="shared" si="14"/>
        <v>45465</v>
      </c>
      <c r="J41" s="20">
        <f t="shared" si="15"/>
        <v>45466</v>
      </c>
      <c r="K41" s="20">
        <f t="shared" si="16"/>
        <v>45466</v>
      </c>
      <c r="L41" s="20">
        <f t="shared" si="17"/>
        <v>45467</v>
      </c>
      <c r="M41" s="57" t="s">
        <v>748</v>
      </c>
      <c r="N41" s="70">
        <f t="shared" ref="N41:N48" si="22">L41+3</f>
        <v>45470</v>
      </c>
      <c r="O41" s="121">
        <f t="shared" ref="O41:O48" si="23">N41+1</f>
        <v>45471</v>
      </c>
      <c r="P41" s="20">
        <f t="shared" ref="P41:P48" si="24">O41+4</f>
        <v>45475</v>
      </c>
      <c r="Q41" s="51">
        <f t="shared" ref="Q41:Q49" si="25">P41</f>
        <v>45475</v>
      </c>
    </row>
    <row r="42" hidden="1" spans="1:17">
      <c r="A42" s="336" t="s">
        <v>705</v>
      </c>
      <c r="B42" s="50" t="s">
        <v>749</v>
      </c>
      <c r="C42" s="158" t="s">
        <v>750</v>
      </c>
      <c r="D42" s="159"/>
      <c r="E42" s="159"/>
      <c r="F42" s="159"/>
      <c r="G42" s="159"/>
      <c r="H42" s="159"/>
      <c r="I42" s="159"/>
      <c r="J42" s="159"/>
      <c r="K42" s="159"/>
      <c r="L42" s="160"/>
      <c r="M42" s="50" t="s">
        <v>751</v>
      </c>
      <c r="N42" s="350" t="s">
        <v>729</v>
      </c>
      <c r="O42" s="351"/>
      <c r="P42" s="351"/>
      <c r="Q42" s="355"/>
    </row>
    <row r="43" hidden="1" spans="1:17">
      <c r="A43" s="213" t="s">
        <v>742</v>
      </c>
      <c r="B43" s="50" t="s">
        <v>752</v>
      </c>
      <c r="C43" s="20">
        <v>45468</v>
      </c>
      <c r="D43" s="51">
        <f t="shared" si="18"/>
        <v>45468</v>
      </c>
      <c r="E43" s="51">
        <f t="shared" si="19"/>
        <v>45470</v>
      </c>
      <c r="F43" s="20">
        <f t="shared" si="20"/>
        <v>45470</v>
      </c>
      <c r="G43" s="20">
        <f t="shared" si="21"/>
        <v>45476</v>
      </c>
      <c r="H43" s="20">
        <f t="shared" si="13"/>
        <v>45477</v>
      </c>
      <c r="I43" s="23" t="s">
        <v>39</v>
      </c>
      <c r="J43" s="23" t="s">
        <v>39</v>
      </c>
      <c r="K43" s="20">
        <v>45480</v>
      </c>
      <c r="L43" s="20">
        <f t="shared" si="17"/>
        <v>45481</v>
      </c>
      <c r="M43" s="50" t="s">
        <v>753</v>
      </c>
      <c r="N43" s="23" t="s">
        <v>39</v>
      </c>
      <c r="O43" s="23" t="s">
        <v>39</v>
      </c>
      <c r="P43" s="20">
        <v>45489</v>
      </c>
      <c r="Q43" s="51">
        <f t="shared" si="25"/>
        <v>45489</v>
      </c>
    </row>
    <row r="44" hidden="1" spans="1:17">
      <c r="A44" s="114" t="s">
        <v>674</v>
      </c>
      <c r="B44" s="57" t="s">
        <v>754</v>
      </c>
      <c r="C44" s="97">
        <v>45475</v>
      </c>
      <c r="D44" s="124">
        <f t="shared" si="18"/>
        <v>45475</v>
      </c>
      <c r="E44" s="124">
        <f t="shared" si="19"/>
        <v>45477</v>
      </c>
      <c r="F44" s="97">
        <f t="shared" si="20"/>
        <v>45477</v>
      </c>
      <c r="G44" s="97">
        <f t="shared" si="21"/>
        <v>45483</v>
      </c>
      <c r="H44" s="97">
        <f t="shared" si="13"/>
        <v>45484</v>
      </c>
      <c r="I44" s="97">
        <f t="shared" si="14"/>
        <v>45486</v>
      </c>
      <c r="J44" s="97">
        <f t="shared" si="15"/>
        <v>45487</v>
      </c>
      <c r="K44" s="97">
        <f t="shared" si="16"/>
        <v>45487</v>
      </c>
      <c r="L44" s="97">
        <f t="shared" si="17"/>
        <v>45488</v>
      </c>
      <c r="M44" s="57" t="s">
        <v>755</v>
      </c>
      <c r="N44" s="350" t="s">
        <v>729</v>
      </c>
      <c r="O44" s="351"/>
      <c r="P44" s="351"/>
      <c r="Q44" s="355"/>
    </row>
    <row r="45" hidden="1" spans="1:17">
      <c r="A45" s="336" t="s">
        <v>705</v>
      </c>
      <c r="B45" s="50" t="s">
        <v>756</v>
      </c>
      <c r="C45" s="20">
        <v>45482</v>
      </c>
      <c r="D45" s="51">
        <f t="shared" si="18"/>
        <v>45482</v>
      </c>
      <c r="E45" s="51">
        <f t="shared" si="19"/>
        <v>45484</v>
      </c>
      <c r="F45" s="20">
        <f t="shared" si="20"/>
        <v>45484</v>
      </c>
      <c r="G45" s="20">
        <f t="shared" si="21"/>
        <v>45490</v>
      </c>
      <c r="H45" s="20">
        <f t="shared" si="13"/>
        <v>45491</v>
      </c>
      <c r="I45" s="20">
        <f t="shared" si="14"/>
        <v>45493</v>
      </c>
      <c r="J45" s="20">
        <f t="shared" si="15"/>
        <v>45494</v>
      </c>
      <c r="K45" s="20">
        <f t="shared" si="16"/>
        <v>45494</v>
      </c>
      <c r="L45" s="20">
        <f t="shared" si="17"/>
        <v>45495</v>
      </c>
      <c r="M45" s="50" t="s">
        <v>757</v>
      </c>
      <c r="N45" s="70">
        <f t="shared" si="22"/>
        <v>45498</v>
      </c>
      <c r="O45" s="121">
        <f t="shared" si="23"/>
        <v>45499</v>
      </c>
      <c r="P45" s="20">
        <f t="shared" si="24"/>
        <v>45503</v>
      </c>
      <c r="Q45" s="51">
        <f t="shared" si="25"/>
        <v>45503</v>
      </c>
    </row>
    <row r="46" hidden="1" spans="1:17">
      <c r="A46" s="49" t="s">
        <v>742</v>
      </c>
      <c r="B46" s="50" t="s">
        <v>758</v>
      </c>
      <c r="C46" s="20">
        <v>45489</v>
      </c>
      <c r="D46" s="51">
        <f t="shared" si="18"/>
        <v>45489</v>
      </c>
      <c r="E46" s="51">
        <f t="shared" si="19"/>
        <v>45491</v>
      </c>
      <c r="F46" s="20">
        <f t="shared" si="20"/>
        <v>45491</v>
      </c>
      <c r="G46" s="20">
        <f t="shared" si="21"/>
        <v>45497</v>
      </c>
      <c r="H46" s="20">
        <f t="shared" si="13"/>
        <v>45498</v>
      </c>
      <c r="I46" s="20">
        <f t="shared" si="14"/>
        <v>45500</v>
      </c>
      <c r="J46" s="20">
        <f t="shared" si="15"/>
        <v>45501</v>
      </c>
      <c r="K46" s="20">
        <f t="shared" si="16"/>
        <v>45501</v>
      </c>
      <c r="L46" s="20">
        <f t="shared" si="17"/>
        <v>45502</v>
      </c>
      <c r="M46" s="50" t="s">
        <v>759</v>
      </c>
      <c r="N46" s="70">
        <f t="shared" si="22"/>
        <v>45505</v>
      </c>
      <c r="O46" s="121">
        <f t="shared" si="23"/>
        <v>45506</v>
      </c>
      <c r="P46" s="20">
        <f t="shared" si="24"/>
        <v>45510</v>
      </c>
      <c r="Q46" s="51">
        <f t="shared" si="25"/>
        <v>45510</v>
      </c>
    </row>
    <row r="47" hidden="1" spans="1:17">
      <c r="A47" s="114" t="s">
        <v>674</v>
      </c>
      <c r="B47" s="57" t="s">
        <v>760</v>
      </c>
      <c r="C47" s="20">
        <v>45496</v>
      </c>
      <c r="D47" s="51">
        <f t="shared" si="18"/>
        <v>45496</v>
      </c>
      <c r="E47" s="51">
        <f t="shared" si="19"/>
        <v>45498</v>
      </c>
      <c r="F47" s="20">
        <f t="shared" si="20"/>
        <v>45498</v>
      </c>
      <c r="G47" s="20">
        <f t="shared" si="21"/>
        <v>45504</v>
      </c>
      <c r="H47" s="20">
        <f t="shared" si="13"/>
        <v>45505</v>
      </c>
      <c r="I47" s="20">
        <f t="shared" si="14"/>
        <v>45507</v>
      </c>
      <c r="J47" s="20">
        <f t="shared" si="15"/>
        <v>45508</v>
      </c>
      <c r="K47" s="20">
        <f t="shared" si="16"/>
        <v>45508</v>
      </c>
      <c r="L47" s="20">
        <f t="shared" si="17"/>
        <v>45509</v>
      </c>
      <c r="M47" s="57" t="s">
        <v>761</v>
      </c>
      <c r="N47" s="70">
        <f t="shared" si="22"/>
        <v>45512</v>
      </c>
      <c r="O47" s="121">
        <f t="shared" si="23"/>
        <v>45513</v>
      </c>
      <c r="P47" s="20">
        <f t="shared" si="24"/>
        <v>45517</v>
      </c>
      <c r="Q47" s="51">
        <f t="shared" si="25"/>
        <v>45517</v>
      </c>
    </row>
    <row r="48" hidden="1" spans="1:17">
      <c r="A48" s="336" t="s">
        <v>705</v>
      </c>
      <c r="B48" s="50" t="s">
        <v>762</v>
      </c>
      <c r="C48" s="20">
        <v>45503</v>
      </c>
      <c r="D48" s="51">
        <f t="shared" si="18"/>
        <v>45503</v>
      </c>
      <c r="E48" s="51">
        <f t="shared" si="19"/>
        <v>45505</v>
      </c>
      <c r="F48" s="20">
        <f t="shared" si="20"/>
        <v>45505</v>
      </c>
      <c r="G48" s="20">
        <f t="shared" si="21"/>
        <v>45511</v>
      </c>
      <c r="H48" s="20">
        <f t="shared" si="13"/>
        <v>45512</v>
      </c>
      <c r="I48" s="20">
        <f t="shared" si="14"/>
        <v>45514</v>
      </c>
      <c r="J48" s="20">
        <f t="shared" si="15"/>
        <v>45515</v>
      </c>
      <c r="K48" s="20">
        <f t="shared" si="16"/>
        <v>45515</v>
      </c>
      <c r="L48" s="20">
        <f t="shared" si="17"/>
        <v>45516</v>
      </c>
      <c r="M48" s="50" t="s">
        <v>763</v>
      </c>
      <c r="N48" s="70">
        <f t="shared" si="22"/>
        <v>45519</v>
      </c>
      <c r="O48" s="121">
        <f t="shared" si="23"/>
        <v>45520</v>
      </c>
      <c r="P48" s="20">
        <f t="shared" si="24"/>
        <v>45524</v>
      </c>
      <c r="Q48" s="51">
        <f t="shared" si="25"/>
        <v>45524</v>
      </c>
    </row>
    <row r="49" hidden="1" spans="1:17">
      <c r="A49" s="49" t="s">
        <v>742</v>
      </c>
      <c r="B49" s="50" t="s">
        <v>764</v>
      </c>
      <c r="C49" s="20">
        <v>45510</v>
      </c>
      <c r="D49" s="51">
        <f t="shared" si="18"/>
        <v>45510</v>
      </c>
      <c r="E49" s="51">
        <f t="shared" si="19"/>
        <v>45512</v>
      </c>
      <c r="F49" s="20">
        <f t="shared" si="20"/>
        <v>45512</v>
      </c>
      <c r="G49" s="20">
        <f t="shared" si="21"/>
        <v>45518</v>
      </c>
      <c r="H49" s="20">
        <f t="shared" si="13"/>
        <v>45519</v>
      </c>
      <c r="I49" s="20">
        <f t="shared" si="14"/>
        <v>45521</v>
      </c>
      <c r="J49" s="20">
        <f t="shared" si="15"/>
        <v>45522</v>
      </c>
      <c r="K49" s="20">
        <f t="shared" si="16"/>
        <v>45522</v>
      </c>
      <c r="L49" s="20">
        <f t="shared" si="17"/>
        <v>45523</v>
      </c>
      <c r="M49" s="50" t="s">
        <v>765</v>
      </c>
      <c r="N49" s="191" t="s">
        <v>39</v>
      </c>
      <c r="O49" s="191" t="s">
        <v>39</v>
      </c>
      <c r="P49" s="20">
        <v>45531</v>
      </c>
      <c r="Q49" s="51">
        <f t="shared" si="25"/>
        <v>45531</v>
      </c>
    </row>
    <row r="50" hidden="1" spans="1:18">
      <c r="A50" s="114" t="s">
        <v>674</v>
      </c>
      <c r="B50" s="57" t="s">
        <v>766</v>
      </c>
      <c r="C50" s="20">
        <v>45517</v>
      </c>
      <c r="D50" s="51">
        <f t="shared" si="18"/>
        <v>45517</v>
      </c>
      <c r="E50" s="51">
        <f t="shared" si="19"/>
        <v>45519</v>
      </c>
      <c r="F50" s="20">
        <f t="shared" si="20"/>
        <v>45519</v>
      </c>
      <c r="G50" s="20">
        <f t="shared" si="21"/>
        <v>45525</v>
      </c>
      <c r="H50" s="20">
        <f t="shared" si="13"/>
        <v>45526</v>
      </c>
      <c r="I50" s="20">
        <f t="shared" si="14"/>
        <v>45528</v>
      </c>
      <c r="J50" s="20">
        <f t="shared" si="15"/>
        <v>45529</v>
      </c>
      <c r="K50" s="20">
        <f t="shared" si="16"/>
        <v>45529</v>
      </c>
      <c r="L50" s="20">
        <f t="shared" si="17"/>
        <v>45530</v>
      </c>
      <c r="M50" s="57" t="s">
        <v>767</v>
      </c>
      <c r="N50" s="70">
        <f>L50+3</f>
        <v>45533</v>
      </c>
      <c r="O50" s="121">
        <f>N50+1</f>
        <v>45534</v>
      </c>
      <c r="P50" s="20">
        <f>O50+4</f>
        <v>45538</v>
      </c>
      <c r="Q50" s="71" t="s">
        <v>768</v>
      </c>
      <c r="R50" s="354" t="s">
        <v>277</v>
      </c>
    </row>
    <row r="51" hidden="1" spans="1:17">
      <c r="A51" s="336" t="s">
        <v>705</v>
      </c>
      <c r="B51" s="50" t="s">
        <v>769</v>
      </c>
      <c r="C51" s="158" t="s">
        <v>750</v>
      </c>
      <c r="D51" s="159"/>
      <c r="E51" s="159"/>
      <c r="F51" s="159"/>
      <c r="G51" s="159"/>
      <c r="H51" s="159"/>
      <c r="I51" s="159"/>
      <c r="J51" s="159"/>
      <c r="K51" s="159"/>
      <c r="L51" s="160"/>
      <c r="M51" s="50" t="s">
        <v>770</v>
      </c>
      <c r="N51" s="350" t="s">
        <v>729</v>
      </c>
      <c r="O51" s="351"/>
      <c r="P51" s="351"/>
      <c r="Q51" s="355"/>
    </row>
    <row r="52" hidden="1" spans="1:17">
      <c r="A52" s="49" t="s">
        <v>742</v>
      </c>
      <c r="B52" s="50" t="s">
        <v>771</v>
      </c>
      <c r="C52" s="20">
        <v>45531</v>
      </c>
      <c r="D52" s="51">
        <f t="shared" ref="D52:D58" si="26">C52</f>
        <v>45531</v>
      </c>
      <c r="E52" s="51">
        <f t="shared" ref="E52:E58" si="27">D52+2</f>
        <v>45533</v>
      </c>
      <c r="F52" s="20">
        <f t="shared" ref="F52:F58" si="28">E52</f>
        <v>45533</v>
      </c>
      <c r="G52" s="20">
        <f t="shared" ref="G52:G58" si="29">F52+6</f>
        <v>45539</v>
      </c>
      <c r="H52" s="20">
        <f t="shared" ref="H52:L52" si="30">G52+1</f>
        <v>45540</v>
      </c>
      <c r="I52" s="20">
        <f t="shared" ref="I52:I56" si="31">H52+2</f>
        <v>45542</v>
      </c>
      <c r="J52" s="20">
        <f t="shared" si="30"/>
        <v>45543</v>
      </c>
      <c r="K52" s="20">
        <f t="shared" ref="K52:K56" si="32">J52</f>
        <v>45543</v>
      </c>
      <c r="L52" s="20">
        <f t="shared" si="30"/>
        <v>45544</v>
      </c>
      <c r="M52" s="50" t="s">
        <v>772</v>
      </c>
      <c r="N52" s="70">
        <f>L52+3</f>
        <v>45547</v>
      </c>
      <c r="O52" s="121">
        <f>N52+1</f>
        <v>45548</v>
      </c>
      <c r="P52" s="20">
        <f>O52+4</f>
        <v>45552</v>
      </c>
      <c r="Q52" s="51">
        <f t="shared" ref="Q52:Q57" si="33">P52</f>
        <v>45552</v>
      </c>
    </row>
    <row r="53" hidden="1" spans="1:17">
      <c r="A53" s="346" t="s">
        <v>773</v>
      </c>
      <c r="B53" s="52" t="s">
        <v>774</v>
      </c>
      <c r="C53" s="20">
        <v>45538</v>
      </c>
      <c r="D53" s="51">
        <f t="shared" si="26"/>
        <v>45538</v>
      </c>
      <c r="E53" s="51">
        <f t="shared" si="27"/>
        <v>45540</v>
      </c>
      <c r="F53" s="20">
        <f t="shared" si="28"/>
        <v>45540</v>
      </c>
      <c r="G53" s="20">
        <f t="shared" si="29"/>
        <v>45546</v>
      </c>
      <c r="H53" s="20">
        <f t="shared" ref="H53:L53" si="34">G53+1</f>
        <v>45547</v>
      </c>
      <c r="I53" s="20">
        <f t="shared" si="31"/>
        <v>45549</v>
      </c>
      <c r="J53" s="20">
        <f t="shared" si="34"/>
        <v>45550</v>
      </c>
      <c r="K53" s="20">
        <f t="shared" si="32"/>
        <v>45550</v>
      </c>
      <c r="L53" s="20">
        <f t="shared" si="34"/>
        <v>45551</v>
      </c>
      <c r="M53" s="52" t="s">
        <v>775</v>
      </c>
      <c r="N53" s="70">
        <f>L53+3</f>
        <v>45554</v>
      </c>
      <c r="O53" s="121">
        <f>N53+1</f>
        <v>45555</v>
      </c>
      <c r="P53" s="20">
        <f>O53+4</f>
        <v>45559</v>
      </c>
      <c r="Q53" s="51">
        <f t="shared" si="33"/>
        <v>45559</v>
      </c>
    </row>
    <row r="54" hidden="1" spans="1:17">
      <c r="A54" s="219" t="s">
        <v>776</v>
      </c>
      <c r="B54" s="52" t="s">
        <v>777</v>
      </c>
      <c r="C54" s="121">
        <v>45545</v>
      </c>
      <c r="D54" s="330">
        <f t="shared" si="26"/>
        <v>45545</v>
      </c>
      <c r="E54" s="330">
        <f t="shared" si="27"/>
        <v>45547</v>
      </c>
      <c r="F54" s="121">
        <f t="shared" si="28"/>
        <v>45547</v>
      </c>
      <c r="G54" s="121">
        <f t="shared" si="29"/>
        <v>45553</v>
      </c>
      <c r="H54" s="121">
        <f t="shared" ref="H54:L54" si="35">G54+1</f>
        <v>45554</v>
      </c>
      <c r="I54" s="121">
        <f t="shared" si="31"/>
        <v>45556</v>
      </c>
      <c r="J54" s="121">
        <f t="shared" si="35"/>
        <v>45557</v>
      </c>
      <c r="K54" s="121">
        <f t="shared" si="32"/>
        <v>45557</v>
      </c>
      <c r="L54" s="121">
        <f t="shared" si="35"/>
        <v>45558</v>
      </c>
      <c r="M54" s="52" t="s">
        <v>778</v>
      </c>
      <c r="N54" s="70">
        <f>L54+3</f>
        <v>45561</v>
      </c>
      <c r="O54" s="121">
        <f>N54+1</f>
        <v>45562</v>
      </c>
      <c r="P54" s="97">
        <f>O54+4</f>
        <v>45566</v>
      </c>
      <c r="Q54" s="124">
        <f t="shared" si="33"/>
        <v>45566</v>
      </c>
    </row>
    <row r="55" hidden="1" spans="1:17">
      <c r="A55" s="49" t="s">
        <v>742</v>
      </c>
      <c r="B55" s="50" t="s">
        <v>779</v>
      </c>
      <c r="C55" s="20">
        <v>45552</v>
      </c>
      <c r="D55" s="51">
        <f t="shared" si="26"/>
        <v>45552</v>
      </c>
      <c r="E55" s="51">
        <f t="shared" si="27"/>
        <v>45554</v>
      </c>
      <c r="F55" s="20">
        <f t="shared" si="28"/>
        <v>45554</v>
      </c>
      <c r="G55" s="20">
        <f t="shared" si="29"/>
        <v>45560</v>
      </c>
      <c r="H55" s="20">
        <f t="shared" ref="H55:L55" si="36">G55+1</f>
        <v>45561</v>
      </c>
      <c r="I55" s="20">
        <f t="shared" si="31"/>
        <v>45563</v>
      </c>
      <c r="J55" s="20">
        <f t="shared" si="36"/>
        <v>45564</v>
      </c>
      <c r="K55" s="20">
        <f t="shared" si="32"/>
        <v>45564</v>
      </c>
      <c r="L55" s="20">
        <f t="shared" si="36"/>
        <v>45565</v>
      </c>
      <c r="M55" s="50" t="s">
        <v>780</v>
      </c>
      <c r="N55" s="23" t="s">
        <v>39</v>
      </c>
      <c r="O55" s="23" t="s">
        <v>39</v>
      </c>
      <c r="P55" s="20">
        <v>45573</v>
      </c>
      <c r="Q55" s="51">
        <f t="shared" si="33"/>
        <v>45573</v>
      </c>
    </row>
    <row r="56" hidden="1" spans="1:17">
      <c r="A56" s="336" t="s">
        <v>773</v>
      </c>
      <c r="B56" s="50" t="s">
        <v>675</v>
      </c>
      <c r="C56" s="20">
        <v>45559</v>
      </c>
      <c r="D56" s="51">
        <f t="shared" si="26"/>
        <v>45559</v>
      </c>
      <c r="E56" s="51">
        <f t="shared" si="27"/>
        <v>45561</v>
      </c>
      <c r="F56" s="20">
        <f t="shared" si="28"/>
        <v>45561</v>
      </c>
      <c r="G56" s="20">
        <f t="shared" si="29"/>
        <v>45567</v>
      </c>
      <c r="H56" s="20">
        <f t="shared" ref="H56:L56" si="37">G56+1</f>
        <v>45568</v>
      </c>
      <c r="I56" s="20">
        <f t="shared" si="31"/>
        <v>45570</v>
      </c>
      <c r="J56" s="20">
        <f t="shared" si="37"/>
        <v>45571</v>
      </c>
      <c r="K56" s="20">
        <f t="shared" si="32"/>
        <v>45571</v>
      </c>
      <c r="L56" s="20">
        <f t="shared" si="37"/>
        <v>45572</v>
      </c>
      <c r="M56" s="50" t="s">
        <v>676</v>
      </c>
      <c r="N56" s="70">
        <f>L56+3</f>
        <v>45575</v>
      </c>
      <c r="O56" s="121">
        <f>N56+1</f>
        <v>45576</v>
      </c>
      <c r="P56" s="20">
        <f>O56+4</f>
        <v>45580</v>
      </c>
      <c r="Q56" s="51">
        <f t="shared" si="33"/>
        <v>45580</v>
      </c>
    </row>
    <row r="57" hidden="1" spans="1:18">
      <c r="A57" s="49" t="s">
        <v>776</v>
      </c>
      <c r="B57" s="139" t="s">
        <v>781</v>
      </c>
      <c r="C57" s="97">
        <v>45566</v>
      </c>
      <c r="D57" s="124">
        <f t="shared" si="26"/>
        <v>45566</v>
      </c>
      <c r="E57" s="124">
        <f t="shared" si="27"/>
        <v>45568</v>
      </c>
      <c r="F57" s="97">
        <f t="shared" si="28"/>
        <v>45568</v>
      </c>
      <c r="G57" s="97">
        <f t="shared" si="29"/>
        <v>45574</v>
      </c>
      <c r="H57" s="97">
        <f t="shared" si="13"/>
        <v>45575</v>
      </c>
      <c r="I57" s="97">
        <f t="shared" si="14"/>
        <v>45577</v>
      </c>
      <c r="J57" s="97">
        <f t="shared" si="15"/>
        <v>45578</v>
      </c>
      <c r="K57" s="97">
        <f t="shared" si="16"/>
        <v>45578</v>
      </c>
      <c r="L57" s="97">
        <f t="shared" si="17"/>
        <v>45579</v>
      </c>
      <c r="M57" s="139" t="s">
        <v>782</v>
      </c>
      <c r="N57" s="23" t="s">
        <v>39</v>
      </c>
      <c r="O57" s="23" t="s">
        <v>39</v>
      </c>
      <c r="P57" s="20">
        <v>45587</v>
      </c>
      <c r="Q57" s="124">
        <f t="shared" si="33"/>
        <v>45587</v>
      </c>
      <c r="R57" s="354"/>
    </row>
    <row r="58" hidden="1" spans="1:17">
      <c r="A58" s="348" t="s">
        <v>742</v>
      </c>
      <c r="B58" s="50" t="s">
        <v>783</v>
      </c>
      <c r="C58" s="20">
        <v>45573</v>
      </c>
      <c r="D58" s="51">
        <f t="shared" si="26"/>
        <v>45573</v>
      </c>
      <c r="E58" s="51">
        <f t="shared" si="27"/>
        <v>45575</v>
      </c>
      <c r="F58" s="20">
        <f t="shared" si="28"/>
        <v>45575</v>
      </c>
      <c r="G58" s="20">
        <f t="shared" si="29"/>
        <v>45581</v>
      </c>
      <c r="H58" s="20">
        <f t="shared" si="13"/>
        <v>45582</v>
      </c>
      <c r="I58" s="23" t="s">
        <v>39</v>
      </c>
      <c r="J58" s="23" t="s">
        <v>39</v>
      </c>
      <c r="K58" s="20">
        <v>45585</v>
      </c>
      <c r="L58" s="119" t="s">
        <v>277</v>
      </c>
      <c r="M58" s="50"/>
      <c r="N58" s="70"/>
      <c r="O58" s="121"/>
      <c r="P58" s="20"/>
      <c r="Q58" s="51"/>
    </row>
    <row r="59" hidden="1" spans="1:18">
      <c r="A59" s="213" t="s">
        <v>784</v>
      </c>
      <c r="B59" s="50"/>
      <c r="C59" s="20"/>
      <c r="D59" s="51"/>
      <c r="E59" s="51"/>
      <c r="F59" s="20"/>
      <c r="G59" s="20"/>
      <c r="H59" s="20"/>
      <c r="I59" s="23"/>
      <c r="J59" s="23"/>
      <c r="K59" s="20">
        <v>45585</v>
      </c>
      <c r="L59" s="20">
        <f t="shared" si="17"/>
        <v>45586</v>
      </c>
      <c r="M59" s="52" t="s">
        <v>785</v>
      </c>
      <c r="N59" s="70">
        <f>L59+3</f>
        <v>45589</v>
      </c>
      <c r="O59" s="121">
        <f>N59+1</f>
        <v>45590</v>
      </c>
      <c r="P59" s="71" t="s">
        <v>786</v>
      </c>
      <c r="Q59" s="97">
        <v>45596</v>
      </c>
      <c r="R59" s="356" t="s">
        <v>277</v>
      </c>
    </row>
    <row r="60" hidden="1" spans="1:17">
      <c r="A60" s="336" t="s">
        <v>773</v>
      </c>
      <c r="B60" s="50" t="s">
        <v>683</v>
      </c>
      <c r="C60" s="20">
        <v>45580</v>
      </c>
      <c r="D60" s="51">
        <f t="shared" ref="D60:D74" si="38">C60</f>
        <v>45580</v>
      </c>
      <c r="E60" s="51">
        <f t="shared" ref="E60:E74" si="39">D60+2</f>
        <v>45582</v>
      </c>
      <c r="F60" s="20">
        <f t="shared" ref="F60:F74" si="40">E60</f>
        <v>45582</v>
      </c>
      <c r="G60" s="20">
        <f t="shared" ref="G60:G74" si="41">F60+6</f>
        <v>45588</v>
      </c>
      <c r="H60" s="20">
        <f t="shared" ref="H60:H74" si="42">G60+1</f>
        <v>45589</v>
      </c>
      <c r="I60" s="20">
        <f t="shared" ref="I60:I74" si="43">H60+2</f>
        <v>45591</v>
      </c>
      <c r="J60" s="20">
        <f t="shared" ref="J60:J74" si="44">I60+1</f>
        <v>45592</v>
      </c>
      <c r="K60" s="20">
        <f t="shared" ref="K60:K74" si="45">J60</f>
        <v>45592</v>
      </c>
      <c r="L60" s="20">
        <f t="shared" si="17"/>
        <v>45593</v>
      </c>
      <c r="M60" s="50" t="s">
        <v>684</v>
      </c>
      <c r="N60" s="350" t="s">
        <v>729</v>
      </c>
      <c r="O60" s="351"/>
      <c r="P60" s="351"/>
      <c r="Q60" s="355"/>
    </row>
    <row r="61" hidden="1" spans="1:17">
      <c r="A61" s="49" t="s">
        <v>776</v>
      </c>
      <c r="B61" s="50" t="s">
        <v>787</v>
      </c>
      <c r="C61" s="20">
        <v>45587</v>
      </c>
      <c r="D61" s="51">
        <f t="shared" si="38"/>
        <v>45587</v>
      </c>
      <c r="E61" s="51">
        <f t="shared" si="39"/>
        <v>45589</v>
      </c>
      <c r="F61" s="20">
        <f t="shared" si="40"/>
        <v>45589</v>
      </c>
      <c r="G61" s="20">
        <f t="shared" si="41"/>
        <v>45595</v>
      </c>
      <c r="H61" s="20">
        <f t="shared" si="42"/>
        <v>45596</v>
      </c>
      <c r="I61" s="20">
        <f t="shared" si="43"/>
        <v>45598</v>
      </c>
      <c r="J61" s="20">
        <f t="shared" si="44"/>
        <v>45599</v>
      </c>
      <c r="K61" s="20">
        <f t="shared" si="45"/>
        <v>45599</v>
      </c>
      <c r="L61" s="20">
        <f t="shared" si="17"/>
        <v>45600</v>
      </c>
      <c r="M61" s="50" t="s">
        <v>788</v>
      </c>
      <c r="N61" s="70">
        <f t="shared" ref="N61:N74" si="46">L61+3</f>
        <v>45603</v>
      </c>
      <c r="O61" s="121">
        <f t="shared" ref="O61:O74" si="47">N61+1</f>
        <v>45604</v>
      </c>
      <c r="P61" s="20">
        <f t="shared" ref="P61:P74" si="48">O61+4</f>
        <v>45608</v>
      </c>
      <c r="Q61" s="51">
        <f t="shared" ref="Q61:Q74" si="49">P61</f>
        <v>45608</v>
      </c>
    </row>
    <row r="62" hidden="1" spans="1:17">
      <c r="A62" s="349" t="s">
        <v>789</v>
      </c>
      <c r="B62" s="139" t="s">
        <v>790</v>
      </c>
      <c r="C62" s="104" t="s">
        <v>786</v>
      </c>
      <c r="D62" s="105"/>
      <c r="E62" s="104" t="s">
        <v>791</v>
      </c>
      <c r="F62" s="105"/>
      <c r="G62" s="20">
        <v>45602</v>
      </c>
      <c r="H62" s="97">
        <f t="shared" si="42"/>
        <v>45603</v>
      </c>
      <c r="I62" s="97">
        <f t="shared" si="43"/>
        <v>45605</v>
      </c>
      <c r="J62" s="97">
        <f t="shared" si="44"/>
        <v>45606</v>
      </c>
      <c r="K62" s="97">
        <f t="shared" si="45"/>
        <v>45606</v>
      </c>
      <c r="L62" s="97">
        <f t="shared" si="17"/>
        <v>45607</v>
      </c>
      <c r="M62" s="139" t="s">
        <v>792</v>
      </c>
      <c r="N62" s="23" t="s">
        <v>39</v>
      </c>
      <c r="O62" s="23" t="s">
        <v>39</v>
      </c>
      <c r="P62" s="20">
        <v>45615</v>
      </c>
      <c r="Q62" s="124">
        <f t="shared" si="49"/>
        <v>45615</v>
      </c>
    </row>
    <row r="63" hidden="1" spans="1:17">
      <c r="A63" s="336" t="s">
        <v>773</v>
      </c>
      <c r="B63" s="50" t="s">
        <v>689</v>
      </c>
      <c r="C63" s="20">
        <v>45601</v>
      </c>
      <c r="D63" s="51">
        <f t="shared" si="38"/>
        <v>45601</v>
      </c>
      <c r="E63" s="51">
        <f t="shared" si="39"/>
        <v>45603</v>
      </c>
      <c r="F63" s="20">
        <f t="shared" si="40"/>
        <v>45603</v>
      </c>
      <c r="G63" s="20">
        <f t="shared" si="41"/>
        <v>45609</v>
      </c>
      <c r="H63" s="20">
        <f t="shared" si="42"/>
        <v>45610</v>
      </c>
      <c r="I63" s="20">
        <f t="shared" si="43"/>
        <v>45612</v>
      </c>
      <c r="J63" s="20">
        <f t="shared" si="44"/>
        <v>45613</v>
      </c>
      <c r="K63" s="20">
        <f t="shared" si="45"/>
        <v>45613</v>
      </c>
      <c r="L63" s="20">
        <f t="shared" si="17"/>
        <v>45614</v>
      </c>
      <c r="M63" s="50" t="s">
        <v>690</v>
      </c>
      <c r="N63" s="70">
        <f t="shared" si="46"/>
        <v>45617</v>
      </c>
      <c r="O63" s="121">
        <f t="shared" si="47"/>
        <v>45618</v>
      </c>
      <c r="P63" s="20">
        <f t="shared" si="48"/>
        <v>45622</v>
      </c>
      <c r="Q63" s="51">
        <f t="shared" si="49"/>
        <v>45622</v>
      </c>
    </row>
    <row r="64" hidden="1" spans="1:17">
      <c r="A64" s="49" t="s">
        <v>776</v>
      </c>
      <c r="B64" s="50" t="s">
        <v>793</v>
      </c>
      <c r="C64" s="20">
        <v>45608</v>
      </c>
      <c r="D64" s="51">
        <f t="shared" si="38"/>
        <v>45608</v>
      </c>
      <c r="E64" s="51">
        <f t="shared" si="39"/>
        <v>45610</v>
      </c>
      <c r="F64" s="20">
        <f t="shared" si="40"/>
        <v>45610</v>
      </c>
      <c r="G64" s="20">
        <f t="shared" si="41"/>
        <v>45616</v>
      </c>
      <c r="H64" s="20">
        <f t="shared" si="42"/>
        <v>45617</v>
      </c>
      <c r="I64" s="20">
        <f t="shared" si="43"/>
        <v>45619</v>
      </c>
      <c r="J64" s="20">
        <f t="shared" si="44"/>
        <v>45620</v>
      </c>
      <c r="K64" s="20">
        <f t="shared" si="45"/>
        <v>45620</v>
      </c>
      <c r="L64" s="20">
        <f t="shared" si="17"/>
        <v>45621</v>
      </c>
      <c r="M64" s="52" t="s">
        <v>794</v>
      </c>
      <c r="N64" s="23" t="s">
        <v>39</v>
      </c>
      <c r="O64" s="23" t="s">
        <v>39</v>
      </c>
      <c r="P64" s="71" t="s">
        <v>795</v>
      </c>
      <c r="Q64" s="20">
        <v>45631</v>
      </c>
    </row>
    <row r="65" spans="1:17">
      <c r="A65" s="357" t="s">
        <v>789</v>
      </c>
      <c r="B65" s="139" t="s">
        <v>796</v>
      </c>
      <c r="C65" s="20">
        <v>45615</v>
      </c>
      <c r="D65" s="51">
        <f t="shared" si="38"/>
        <v>45615</v>
      </c>
      <c r="E65" s="51">
        <f t="shared" si="39"/>
        <v>45617</v>
      </c>
      <c r="F65" s="20">
        <f t="shared" si="40"/>
        <v>45617</v>
      </c>
      <c r="G65" s="20">
        <f t="shared" si="41"/>
        <v>45623</v>
      </c>
      <c r="H65" s="20">
        <f t="shared" si="42"/>
        <v>45624</v>
      </c>
      <c r="I65" s="23" t="s">
        <v>39</v>
      </c>
      <c r="J65" s="23" t="s">
        <v>39</v>
      </c>
      <c r="K65" s="20">
        <v>45627</v>
      </c>
      <c r="L65" s="20">
        <f t="shared" si="17"/>
        <v>45628</v>
      </c>
      <c r="M65" s="139" t="s">
        <v>797</v>
      </c>
      <c r="N65" s="23" t="s">
        <v>39</v>
      </c>
      <c r="O65" s="23" t="s">
        <v>39</v>
      </c>
      <c r="P65" s="20">
        <v>45636</v>
      </c>
      <c r="Q65" s="51">
        <f t="shared" si="49"/>
        <v>45636</v>
      </c>
    </row>
    <row r="66" spans="1:17">
      <c r="A66" s="336" t="s">
        <v>773</v>
      </c>
      <c r="B66" s="50" t="s">
        <v>697</v>
      </c>
      <c r="C66" s="20">
        <v>45622</v>
      </c>
      <c r="D66" s="51">
        <f t="shared" si="38"/>
        <v>45622</v>
      </c>
      <c r="E66" s="51">
        <f t="shared" si="39"/>
        <v>45624</v>
      </c>
      <c r="F66" s="20">
        <f t="shared" si="40"/>
        <v>45624</v>
      </c>
      <c r="G66" s="20">
        <f t="shared" si="41"/>
        <v>45630</v>
      </c>
      <c r="H66" s="20">
        <f t="shared" si="42"/>
        <v>45631</v>
      </c>
      <c r="I66" s="20">
        <f t="shared" si="43"/>
        <v>45633</v>
      </c>
      <c r="J66" s="20">
        <f t="shared" si="44"/>
        <v>45634</v>
      </c>
      <c r="K66" s="20">
        <f t="shared" si="45"/>
        <v>45634</v>
      </c>
      <c r="L66" s="20">
        <f t="shared" si="17"/>
        <v>45635</v>
      </c>
      <c r="M66" s="50" t="s">
        <v>698</v>
      </c>
      <c r="N66" s="23" t="s">
        <v>39</v>
      </c>
      <c r="O66" s="23" t="s">
        <v>39</v>
      </c>
      <c r="P66" s="20">
        <v>45643</v>
      </c>
      <c r="Q66" s="51">
        <f t="shared" si="49"/>
        <v>45643</v>
      </c>
    </row>
    <row r="67" spans="1:17">
      <c r="A67" s="358" t="s">
        <v>798</v>
      </c>
      <c r="B67" s="52" t="s">
        <v>799</v>
      </c>
      <c r="C67" s="20">
        <v>45629</v>
      </c>
      <c r="D67" s="51">
        <f t="shared" si="38"/>
        <v>45629</v>
      </c>
      <c r="E67" s="51">
        <f t="shared" si="39"/>
        <v>45631</v>
      </c>
      <c r="F67" s="20">
        <f t="shared" si="40"/>
        <v>45631</v>
      </c>
      <c r="G67" s="20">
        <f t="shared" si="41"/>
        <v>45637</v>
      </c>
      <c r="H67" s="20">
        <f t="shared" si="42"/>
        <v>45638</v>
      </c>
      <c r="I67" s="20">
        <f t="shared" si="43"/>
        <v>45640</v>
      </c>
      <c r="J67" s="20">
        <f t="shared" si="44"/>
        <v>45641</v>
      </c>
      <c r="K67" s="20">
        <f t="shared" si="45"/>
        <v>45641</v>
      </c>
      <c r="L67" s="20">
        <f t="shared" si="17"/>
        <v>45642</v>
      </c>
      <c r="M67" s="52" t="s">
        <v>800</v>
      </c>
      <c r="N67" s="70">
        <f t="shared" si="46"/>
        <v>45645</v>
      </c>
      <c r="O67" s="121">
        <f t="shared" si="47"/>
        <v>45646</v>
      </c>
      <c r="P67" s="20">
        <f t="shared" si="48"/>
        <v>45650</v>
      </c>
      <c r="Q67" s="51">
        <f t="shared" si="49"/>
        <v>45650</v>
      </c>
    </row>
    <row r="68" spans="1:17">
      <c r="A68" s="357" t="s">
        <v>789</v>
      </c>
      <c r="B68" s="139" t="s">
        <v>801</v>
      </c>
      <c r="C68" s="20">
        <v>45636</v>
      </c>
      <c r="D68" s="51">
        <f t="shared" si="38"/>
        <v>45636</v>
      </c>
      <c r="E68" s="51">
        <f t="shared" si="39"/>
        <v>45638</v>
      </c>
      <c r="F68" s="20">
        <f t="shared" si="40"/>
        <v>45638</v>
      </c>
      <c r="G68" s="20">
        <f t="shared" si="41"/>
        <v>45644</v>
      </c>
      <c r="H68" s="20">
        <f t="shared" si="42"/>
        <v>45645</v>
      </c>
      <c r="I68" s="23" t="s">
        <v>39</v>
      </c>
      <c r="J68" s="23" t="s">
        <v>39</v>
      </c>
      <c r="K68" s="20">
        <v>45648</v>
      </c>
      <c r="L68" s="20">
        <f t="shared" si="17"/>
        <v>45649</v>
      </c>
      <c r="M68" s="139" t="s">
        <v>802</v>
      </c>
      <c r="N68" s="23" t="s">
        <v>39</v>
      </c>
      <c r="O68" s="23" t="s">
        <v>39</v>
      </c>
      <c r="P68" s="20">
        <v>45657</v>
      </c>
      <c r="Q68" s="51">
        <f t="shared" si="49"/>
        <v>45657</v>
      </c>
    </row>
    <row r="69" spans="1:17">
      <c r="A69" s="346" t="s">
        <v>773</v>
      </c>
      <c r="B69" s="50" t="s">
        <v>703</v>
      </c>
      <c r="C69" s="20">
        <v>45643</v>
      </c>
      <c r="D69" s="51">
        <f t="shared" si="38"/>
        <v>45643</v>
      </c>
      <c r="E69" s="51">
        <f t="shared" si="39"/>
        <v>45645</v>
      </c>
      <c r="F69" s="20">
        <f t="shared" si="40"/>
        <v>45645</v>
      </c>
      <c r="G69" s="20">
        <f t="shared" si="41"/>
        <v>45651</v>
      </c>
      <c r="H69" s="20">
        <f t="shared" si="42"/>
        <v>45652</v>
      </c>
      <c r="I69" s="23" t="s">
        <v>39</v>
      </c>
      <c r="J69" s="23" t="s">
        <v>39</v>
      </c>
      <c r="K69" s="20">
        <v>45655</v>
      </c>
      <c r="L69" s="20">
        <f t="shared" si="17"/>
        <v>45656</v>
      </c>
      <c r="M69" s="50" t="s">
        <v>704</v>
      </c>
      <c r="N69" s="23" t="s">
        <v>39</v>
      </c>
      <c r="O69" s="23" t="s">
        <v>39</v>
      </c>
      <c r="P69" s="20">
        <v>45664</v>
      </c>
      <c r="Q69" s="51">
        <f t="shared" si="49"/>
        <v>45664</v>
      </c>
    </row>
    <row r="70" spans="1:17">
      <c r="A70" s="358" t="s">
        <v>798</v>
      </c>
      <c r="B70" s="52" t="s">
        <v>803</v>
      </c>
      <c r="C70" s="20">
        <v>45650</v>
      </c>
      <c r="D70" s="51">
        <f t="shared" si="38"/>
        <v>45650</v>
      </c>
      <c r="E70" s="51">
        <f t="shared" si="39"/>
        <v>45652</v>
      </c>
      <c r="F70" s="20">
        <f t="shared" si="40"/>
        <v>45652</v>
      </c>
      <c r="G70" s="20">
        <f t="shared" si="41"/>
        <v>45658</v>
      </c>
      <c r="H70" s="20">
        <f t="shared" si="42"/>
        <v>45659</v>
      </c>
      <c r="I70" s="20">
        <f t="shared" si="43"/>
        <v>45661</v>
      </c>
      <c r="J70" s="20">
        <f t="shared" si="44"/>
        <v>45662</v>
      </c>
      <c r="K70" s="20">
        <f t="shared" si="45"/>
        <v>45662</v>
      </c>
      <c r="L70" s="20">
        <f t="shared" si="17"/>
        <v>45663</v>
      </c>
      <c r="M70" s="52" t="s">
        <v>804</v>
      </c>
      <c r="N70" s="70">
        <f t="shared" si="46"/>
        <v>45666</v>
      </c>
      <c r="O70" s="121">
        <f t="shared" si="47"/>
        <v>45667</v>
      </c>
      <c r="P70" s="20">
        <f t="shared" si="48"/>
        <v>45671</v>
      </c>
      <c r="Q70" s="51">
        <f t="shared" si="49"/>
        <v>45671</v>
      </c>
    </row>
    <row r="71" spans="1:17">
      <c r="A71" s="357" t="s">
        <v>789</v>
      </c>
      <c r="B71" s="359" t="s">
        <v>805</v>
      </c>
      <c r="C71" s="20">
        <v>45657</v>
      </c>
      <c r="D71" s="51">
        <f t="shared" si="38"/>
        <v>45657</v>
      </c>
      <c r="E71" s="51">
        <f t="shared" si="39"/>
        <v>45659</v>
      </c>
      <c r="F71" s="20">
        <f t="shared" si="40"/>
        <v>45659</v>
      </c>
      <c r="G71" s="20">
        <f t="shared" si="41"/>
        <v>45665</v>
      </c>
      <c r="H71" s="20">
        <f t="shared" si="42"/>
        <v>45666</v>
      </c>
      <c r="I71" s="20">
        <f t="shared" si="43"/>
        <v>45668</v>
      </c>
      <c r="J71" s="20">
        <f t="shared" si="44"/>
        <v>45669</v>
      </c>
      <c r="K71" s="20">
        <f t="shared" si="45"/>
        <v>45669</v>
      </c>
      <c r="L71" s="20">
        <f t="shared" si="17"/>
        <v>45670</v>
      </c>
      <c r="M71" s="359" t="s">
        <v>806</v>
      </c>
      <c r="N71" s="70">
        <f t="shared" si="46"/>
        <v>45673</v>
      </c>
      <c r="O71" s="121">
        <f t="shared" si="47"/>
        <v>45674</v>
      </c>
      <c r="P71" s="20">
        <f t="shared" si="48"/>
        <v>45678</v>
      </c>
      <c r="Q71" s="51">
        <f t="shared" si="49"/>
        <v>45678</v>
      </c>
    </row>
    <row r="72" spans="1:17">
      <c r="A72" s="336" t="s">
        <v>773</v>
      </c>
      <c r="B72" s="50" t="s">
        <v>713</v>
      </c>
      <c r="C72" s="20">
        <v>45664</v>
      </c>
      <c r="D72" s="51">
        <f t="shared" si="38"/>
        <v>45664</v>
      </c>
      <c r="E72" s="51">
        <f t="shared" si="39"/>
        <v>45666</v>
      </c>
      <c r="F72" s="20">
        <f t="shared" si="40"/>
        <v>45666</v>
      </c>
      <c r="G72" s="20">
        <f t="shared" si="41"/>
        <v>45672</v>
      </c>
      <c r="H72" s="20">
        <f t="shared" si="42"/>
        <v>45673</v>
      </c>
      <c r="I72" s="20">
        <f t="shared" si="43"/>
        <v>45675</v>
      </c>
      <c r="J72" s="20">
        <f t="shared" si="44"/>
        <v>45676</v>
      </c>
      <c r="K72" s="20">
        <f t="shared" si="45"/>
        <v>45676</v>
      </c>
      <c r="L72" s="20">
        <f t="shared" si="17"/>
        <v>45677</v>
      </c>
      <c r="M72" s="50" t="s">
        <v>714</v>
      </c>
      <c r="N72" s="70">
        <f t="shared" si="46"/>
        <v>45680</v>
      </c>
      <c r="O72" s="121">
        <f t="shared" si="47"/>
        <v>45681</v>
      </c>
      <c r="P72" s="20">
        <f t="shared" si="48"/>
        <v>45685</v>
      </c>
      <c r="Q72" s="51">
        <f t="shared" si="49"/>
        <v>45685</v>
      </c>
    </row>
    <row r="73" spans="1:17">
      <c r="A73" s="49" t="s">
        <v>798</v>
      </c>
      <c r="B73" s="50" t="s">
        <v>807</v>
      </c>
      <c r="C73" s="20">
        <v>45671</v>
      </c>
      <c r="D73" s="51">
        <f t="shared" si="38"/>
        <v>45671</v>
      </c>
      <c r="E73" s="51">
        <f t="shared" si="39"/>
        <v>45673</v>
      </c>
      <c r="F73" s="20">
        <f t="shared" si="40"/>
        <v>45673</v>
      </c>
      <c r="G73" s="20">
        <f t="shared" si="41"/>
        <v>45679</v>
      </c>
      <c r="H73" s="20">
        <f t="shared" si="42"/>
        <v>45680</v>
      </c>
      <c r="I73" s="20">
        <f t="shared" si="43"/>
        <v>45682</v>
      </c>
      <c r="J73" s="20">
        <f t="shared" si="44"/>
        <v>45683</v>
      </c>
      <c r="K73" s="20">
        <f t="shared" si="45"/>
        <v>45683</v>
      </c>
      <c r="L73" s="20">
        <f t="shared" si="17"/>
        <v>45684</v>
      </c>
      <c r="M73" s="50" t="s">
        <v>808</v>
      </c>
      <c r="N73" s="70">
        <f t="shared" si="46"/>
        <v>45687</v>
      </c>
      <c r="O73" s="121">
        <f t="shared" si="47"/>
        <v>45688</v>
      </c>
      <c r="P73" s="20">
        <f t="shared" si="48"/>
        <v>45692</v>
      </c>
      <c r="Q73" s="51">
        <f t="shared" si="49"/>
        <v>45692</v>
      </c>
    </row>
    <row r="74" hidden="1" spans="1:17">
      <c r="A74" s="357"/>
      <c r="B74" s="359"/>
      <c r="C74" s="20">
        <v>45678</v>
      </c>
      <c r="D74" s="51">
        <f t="shared" si="38"/>
        <v>45678</v>
      </c>
      <c r="E74" s="51">
        <f t="shared" si="39"/>
        <v>45680</v>
      </c>
      <c r="F74" s="20">
        <f t="shared" si="40"/>
        <v>45680</v>
      </c>
      <c r="G74" s="20">
        <f t="shared" si="41"/>
        <v>45686</v>
      </c>
      <c r="H74" s="20">
        <f t="shared" si="42"/>
        <v>45687</v>
      </c>
      <c r="I74" s="20">
        <f t="shared" si="43"/>
        <v>45689</v>
      </c>
      <c r="J74" s="20">
        <f t="shared" si="44"/>
        <v>45690</v>
      </c>
      <c r="K74" s="20">
        <f t="shared" si="45"/>
        <v>45690</v>
      </c>
      <c r="L74" s="20">
        <f t="shared" si="17"/>
        <v>45691</v>
      </c>
      <c r="M74" s="359"/>
      <c r="N74" s="70">
        <f t="shared" si="46"/>
        <v>45694</v>
      </c>
      <c r="O74" s="121">
        <f t="shared" si="47"/>
        <v>45695</v>
      </c>
      <c r="P74" s="20">
        <f t="shared" si="48"/>
        <v>45699</v>
      </c>
      <c r="Q74" s="51">
        <f t="shared" si="49"/>
        <v>45699</v>
      </c>
    </row>
    <row r="76" ht="16.5" spans="1:19">
      <c r="A76" s="30" t="s">
        <v>231</v>
      </c>
      <c r="B76" s="31" t="s">
        <v>809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29"/>
      <c r="P76" s="29"/>
      <c r="Q76" s="29"/>
      <c r="R76" s="29"/>
      <c r="S76" s="29"/>
    </row>
    <row r="77" ht="16.5" spans="1:19">
      <c r="A77" s="34" t="s">
        <v>580</v>
      </c>
      <c r="B77" s="53" t="s">
        <v>810</v>
      </c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29"/>
      <c r="P77" s="29"/>
      <c r="Q77" s="29"/>
      <c r="R77" s="29"/>
      <c r="S77" s="29"/>
    </row>
    <row r="78" ht="16.5" spans="1:19">
      <c r="A78" s="34" t="s">
        <v>578</v>
      </c>
      <c r="B78" s="53" t="s">
        <v>811</v>
      </c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29"/>
      <c r="P78" s="29"/>
      <c r="Q78" s="29"/>
      <c r="R78" s="29" t="s">
        <v>203</v>
      </c>
      <c r="S78" s="29"/>
    </row>
    <row r="79" ht="16.5" spans="1:19">
      <c r="A79" s="34" t="s">
        <v>812</v>
      </c>
      <c r="B79" s="53" t="s">
        <v>813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9"/>
      <c r="P79" s="29"/>
      <c r="Q79" s="29"/>
      <c r="R79" s="29"/>
      <c r="S79" s="29"/>
    </row>
    <row r="80" ht="16.5" spans="1:19">
      <c r="A80" s="34" t="s">
        <v>814</v>
      </c>
      <c r="B80" s="54" t="s">
        <v>815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8"/>
      <c r="O80" s="29"/>
      <c r="P80" s="29"/>
      <c r="Q80" s="29"/>
      <c r="R80" s="29"/>
      <c r="S80" s="29"/>
    </row>
    <row r="81" ht="16.5" spans="1:19">
      <c r="A81" s="34" t="s">
        <v>816</v>
      </c>
      <c r="B81" s="53" t="s">
        <v>817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9"/>
      <c r="P81" s="29" t="s">
        <v>203</v>
      </c>
      <c r="Q81" s="29"/>
      <c r="R81" s="29"/>
      <c r="S81" s="29"/>
    </row>
    <row r="82" ht="16.5" spans="1:19">
      <c r="A82" s="34" t="s">
        <v>650</v>
      </c>
      <c r="B82" s="53" t="s">
        <v>818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9"/>
      <c r="P82" s="29"/>
      <c r="Q82" s="29"/>
      <c r="R82" s="29"/>
      <c r="S82" s="29"/>
    </row>
    <row r="83" ht="16.5" spans="1:19">
      <c r="A83" s="34" t="s">
        <v>650</v>
      </c>
      <c r="B83" s="360" t="s">
        <v>819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29"/>
      <c r="P83" s="29"/>
      <c r="Q83" s="29"/>
      <c r="R83" s="29"/>
      <c r="S83" s="29"/>
    </row>
    <row r="84" ht="16.5" spans="1:17">
      <c r="A84" s="35" t="s">
        <v>647</v>
      </c>
      <c r="B84" s="53" t="s">
        <v>820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Q84" t="s">
        <v>249</v>
      </c>
    </row>
  </sheetData>
  <mergeCells count="73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9:L19"/>
    <mergeCell ref="N19:Q19"/>
    <mergeCell ref="C20:L20"/>
    <mergeCell ref="N20:Q20"/>
    <mergeCell ref="C23:D23"/>
    <mergeCell ref="E23:F23"/>
    <mergeCell ref="N30:Q30"/>
    <mergeCell ref="A32:Q32"/>
    <mergeCell ref="C33:D33"/>
    <mergeCell ref="E33:F33"/>
    <mergeCell ref="G33:H33"/>
    <mergeCell ref="I33:J33"/>
    <mergeCell ref="K33:L33"/>
    <mergeCell ref="N33:O33"/>
    <mergeCell ref="P33:Q33"/>
    <mergeCell ref="C34:D34"/>
    <mergeCell ref="E34:F34"/>
    <mergeCell ref="G34:H34"/>
    <mergeCell ref="I34:J34"/>
    <mergeCell ref="K34:L34"/>
    <mergeCell ref="N34:O34"/>
    <mergeCell ref="P34:Q34"/>
    <mergeCell ref="C35:D35"/>
    <mergeCell ref="E35:F35"/>
    <mergeCell ref="G35:H35"/>
    <mergeCell ref="I35:J35"/>
    <mergeCell ref="K35:L35"/>
    <mergeCell ref="N35:O35"/>
    <mergeCell ref="P35:Q35"/>
    <mergeCell ref="C40:D40"/>
    <mergeCell ref="E40:F40"/>
    <mergeCell ref="N40:Q40"/>
    <mergeCell ref="C42:L42"/>
    <mergeCell ref="N42:Q42"/>
    <mergeCell ref="N44:Q44"/>
    <mergeCell ref="C51:L51"/>
    <mergeCell ref="N51:Q51"/>
    <mergeCell ref="N60:Q60"/>
    <mergeCell ref="C62:D62"/>
    <mergeCell ref="E62:F62"/>
    <mergeCell ref="B76:N76"/>
    <mergeCell ref="B77:N77"/>
    <mergeCell ref="B78:N78"/>
    <mergeCell ref="B79:N79"/>
    <mergeCell ref="B80:N80"/>
    <mergeCell ref="B81:N81"/>
    <mergeCell ref="B82:N82"/>
    <mergeCell ref="B83:N83"/>
    <mergeCell ref="B84:N84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83"/>
  <sheetViews>
    <sheetView topLeftCell="A2" workbookViewId="0">
      <selection activeCell="A70" sqref="$A70:$XFD70"/>
    </sheetView>
  </sheetViews>
  <sheetFormatPr defaultColWidth="9" defaultRowHeight="14.25"/>
  <cols>
    <col min="1" max="1" width="19" customWidth="1"/>
    <col min="2" max="17" width="7.75" customWidth="1"/>
  </cols>
  <sheetData>
    <row r="1" ht="51" customHeight="1" spans="2:1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2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5.75" spans="1:25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</row>
    <row r="4" hidden="1" spans="1:15">
      <c r="A4" s="46" t="s">
        <v>821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hidden="1" spans="1:17">
      <c r="A5" s="7" t="s">
        <v>822</v>
      </c>
      <c r="B5" s="7" t="s">
        <v>823</v>
      </c>
      <c r="C5" s="47" t="s">
        <v>824</v>
      </c>
      <c r="D5" s="48"/>
      <c r="E5" s="10" t="s">
        <v>825</v>
      </c>
      <c r="F5" s="7"/>
      <c r="G5" s="10" t="s">
        <v>826</v>
      </c>
      <c r="H5" s="7"/>
      <c r="I5" s="10" t="s">
        <v>656</v>
      </c>
      <c r="J5" s="7"/>
      <c r="K5" s="7" t="s">
        <v>823</v>
      </c>
      <c r="L5" s="10" t="s">
        <v>826</v>
      </c>
      <c r="M5" s="7"/>
      <c r="N5" s="332" t="s">
        <v>600</v>
      </c>
      <c r="O5" s="290"/>
      <c r="P5" s="47" t="s">
        <v>824</v>
      </c>
      <c r="Q5" s="48"/>
    </row>
    <row r="6" hidden="1" spans="1:17">
      <c r="A6" s="9" t="s">
        <v>13</v>
      </c>
      <c r="B6" s="9" t="s">
        <v>14</v>
      </c>
      <c r="C6" s="11" t="s">
        <v>827</v>
      </c>
      <c r="D6" s="12"/>
      <c r="E6" s="11" t="s">
        <v>828</v>
      </c>
      <c r="F6" s="12"/>
      <c r="G6" s="9" t="s">
        <v>661</v>
      </c>
      <c r="H6" s="9"/>
      <c r="I6" s="9" t="s">
        <v>660</v>
      </c>
      <c r="J6" s="9"/>
      <c r="K6" s="9" t="s">
        <v>14</v>
      </c>
      <c r="L6" s="9" t="s">
        <v>661</v>
      </c>
      <c r="M6" s="9"/>
      <c r="N6" s="290" t="s">
        <v>605</v>
      </c>
      <c r="O6" s="290"/>
      <c r="P6" s="11" t="s">
        <v>827</v>
      </c>
      <c r="Q6" s="12"/>
    </row>
    <row r="7" hidden="1" spans="1:17">
      <c r="A7" s="9"/>
      <c r="B7" s="9"/>
      <c r="C7" s="11" t="s">
        <v>829</v>
      </c>
      <c r="D7" s="12"/>
      <c r="E7" s="274" t="s">
        <v>830</v>
      </c>
      <c r="F7" s="284"/>
      <c r="G7" s="290" t="s">
        <v>831</v>
      </c>
      <c r="H7" s="290"/>
      <c r="I7" s="274" t="s">
        <v>832</v>
      </c>
      <c r="J7" s="284"/>
      <c r="K7" s="9"/>
      <c r="L7" s="274" t="s">
        <v>833</v>
      </c>
      <c r="M7" s="284"/>
      <c r="N7" s="274" t="s">
        <v>834</v>
      </c>
      <c r="O7" s="284"/>
      <c r="P7" s="11" t="s">
        <v>829</v>
      </c>
      <c r="Q7" s="12"/>
    </row>
    <row r="8" hidden="1" spans="1:17">
      <c r="A8" s="328" t="s">
        <v>70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33"/>
    </row>
    <row r="9" hidden="1" spans="1:17">
      <c r="A9" s="114" t="s">
        <v>835</v>
      </c>
      <c r="B9" s="57" t="s">
        <v>836</v>
      </c>
      <c r="C9" s="124">
        <v>45268</v>
      </c>
      <c r="D9" s="330">
        <f t="shared" ref="D9:H9" si="0">C9+1</f>
        <v>45269</v>
      </c>
      <c r="E9" s="124">
        <f t="shared" ref="E9:E12" si="1">D9+5</f>
        <v>45274</v>
      </c>
      <c r="F9" s="124">
        <f t="shared" si="0"/>
        <v>45275</v>
      </c>
      <c r="G9" s="124">
        <f t="shared" ref="G9:G12" si="2">F9+2</f>
        <v>45277</v>
      </c>
      <c r="H9" s="124">
        <f t="shared" si="0"/>
        <v>45278</v>
      </c>
      <c r="I9" s="124">
        <f t="shared" ref="I9:I12" si="3">H9</f>
        <v>45278</v>
      </c>
      <c r="J9" s="124">
        <f t="shared" ref="J9:O9" si="4">I9+1</f>
        <v>45279</v>
      </c>
      <c r="K9" s="57" t="s">
        <v>837</v>
      </c>
      <c r="L9" s="124">
        <f t="shared" ref="L9:L12" si="5">J9</f>
        <v>45279</v>
      </c>
      <c r="M9" s="124">
        <f t="shared" si="4"/>
        <v>45280</v>
      </c>
      <c r="N9" s="124">
        <f t="shared" ref="N9:N12" si="6">M9+4</f>
        <v>45284</v>
      </c>
      <c r="O9" s="124">
        <f t="shared" si="4"/>
        <v>45285</v>
      </c>
      <c r="P9" s="124">
        <f t="shared" ref="P9:P12" si="7">O9+4</f>
        <v>45289</v>
      </c>
      <c r="Q9" s="330">
        <f t="shared" ref="Q9:Q12" si="8">P9+1</f>
        <v>45290</v>
      </c>
    </row>
    <row r="10" hidden="1" spans="1:17">
      <c r="A10" s="114" t="s">
        <v>838</v>
      </c>
      <c r="B10" s="57" t="s">
        <v>839</v>
      </c>
      <c r="C10" s="124">
        <v>45275</v>
      </c>
      <c r="D10" s="330">
        <f>C10+1</f>
        <v>45276</v>
      </c>
      <c r="E10" s="124">
        <f t="shared" si="1"/>
        <v>45281</v>
      </c>
      <c r="F10" s="124">
        <f>E10+1</f>
        <v>45282</v>
      </c>
      <c r="G10" s="124">
        <f t="shared" si="2"/>
        <v>45284</v>
      </c>
      <c r="H10" s="124">
        <f>G10+1</f>
        <v>45285</v>
      </c>
      <c r="I10" s="124">
        <f t="shared" si="3"/>
        <v>45285</v>
      </c>
      <c r="J10" s="124">
        <f>I10+1</f>
        <v>45286</v>
      </c>
      <c r="K10" s="57" t="s">
        <v>840</v>
      </c>
      <c r="L10" s="124">
        <f t="shared" si="5"/>
        <v>45286</v>
      </c>
      <c r="M10" s="124">
        <f>L10+1</f>
        <v>45287</v>
      </c>
      <c r="N10" s="124">
        <f t="shared" si="6"/>
        <v>45291</v>
      </c>
      <c r="O10" s="124">
        <f>N10+1</f>
        <v>45292</v>
      </c>
      <c r="P10" s="124">
        <f t="shared" si="7"/>
        <v>45296</v>
      </c>
      <c r="Q10" s="330">
        <f t="shared" si="8"/>
        <v>45297</v>
      </c>
    </row>
    <row r="11" hidden="1" spans="1:17">
      <c r="A11" s="328" t="s">
        <v>70</v>
      </c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33"/>
    </row>
    <row r="12" hidden="1" spans="1:17">
      <c r="A12" s="114" t="s">
        <v>835</v>
      </c>
      <c r="B12" s="57">
        <v>2401</v>
      </c>
      <c r="C12" s="124">
        <v>45289</v>
      </c>
      <c r="D12" s="330">
        <f t="shared" ref="D12:H12" si="9">C12+1</f>
        <v>45290</v>
      </c>
      <c r="E12" s="124">
        <f t="shared" si="1"/>
        <v>45295</v>
      </c>
      <c r="F12" s="124">
        <f t="shared" si="9"/>
        <v>45296</v>
      </c>
      <c r="G12" s="124">
        <f t="shared" si="2"/>
        <v>45298</v>
      </c>
      <c r="H12" s="124">
        <f t="shared" si="9"/>
        <v>45299</v>
      </c>
      <c r="I12" s="124">
        <f t="shared" si="3"/>
        <v>45299</v>
      </c>
      <c r="J12" s="124">
        <f t="shared" ref="J12:O12" si="10">I12+1</f>
        <v>45300</v>
      </c>
      <c r="K12" s="57" t="s">
        <v>841</v>
      </c>
      <c r="L12" s="124">
        <f t="shared" si="5"/>
        <v>45300</v>
      </c>
      <c r="M12" s="124">
        <f t="shared" si="10"/>
        <v>45301</v>
      </c>
      <c r="N12" s="124">
        <f t="shared" si="6"/>
        <v>45305</v>
      </c>
      <c r="O12" s="124">
        <f t="shared" si="10"/>
        <v>45306</v>
      </c>
      <c r="P12" s="124">
        <f t="shared" si="7"/>
        <v>45310</v>
      </c>
      <c r="Q12" s="330">
        <f t="shared" si="8"/>
        <v>45311</v>
      </c>
    </row>
    <row r="13" hidden="1" spans="1:17">
      <c r="A13" s="328" t="s">
        <v>70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33"/>
    </row>
    <row r="14" hidden="1" spans="1:17">
      <c r="A14" s="114" t="s">
        <v>838</v>
      </c>
      <c r="B14" s="57">
        <v>2401</v>
      </c>
      <c r="C14" s="124">
        <v>45303</v>
      </c>
      <c r="D14" s="330">
        <f>C14+1</f>
        <v>45304</v>
      </c>
      <c r="E14" s="124">
        <f>D14+5</f>
        <v>45309</v>
      </c>
      <c r="F14" s="124">
        <f>E14+1</f>
        <v>45310</v>
      </c>
      <c r="G14" s="124">
        <f>F14+2</f>
        <v>45312</v>
      </c>
      <c r="H14" s="124">
        <f>G14+1</f>
        <v>45313</v>
      </c>
      <c r="I14" s="124">
        <f>H14</f>
        <v>45313</v>
      </c>
      <c r="J14" s="124">
        <f>I14+1</f>
        <v>45314</v>
      </c>
      <c r="K14" s="57" t="s">
        <v>841</v>
      </c>
      <c r="L14" s="124">
        <f>J14</f>
        <v>45314</v>
      </c>
      <c r="M14" s="124">
        <f>L14+1</f>
        <v>45315</v>
      </c>
      <c r="N14" s="124">
        <f>M14+4</f>
        <v>45319</v>
      </c>
      <c r="O14" s="124">
        <f>N14+1</f>
        <v>45320</v>
      </c>
      <c r="P14" s="124">
        <f>O14+4</f>
        <v>45324</v>
      </c>
      <c r="Q14" s="330">
        <f>P14+1</f>
        <v>45325</v>
      </c>
    </row>
    <row r="15" hidden="1" spans="1:17">
      <c r="A15" s="328" t="s">
        <v>70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33"/>
    </row>
    <row r="16" hidden="1" spans="1:17">
      <c r="A16" s="114" t="s">
        <v>835</v>
      </c>
      <c r="B16" s="52">
        <v>2402</v>
      </c>
      <c r="C16" s="124">
        <v>45317</v>
      </c>
      <c r="D16" s="330">
        <f>C16+1</f>
        <v>45318</v>
      </c>
      <c r="E16" s="124">
        <f>D16+5</f>
        <v>45323</v>
      </c>
      <c r="F16" s="124">
        <f>E16+1</f>
        <v>45324</v>
      </c>
      <c r="G16" s="124">
        <f>F16+2</f>
        <v>45326</v>
      </c>
      <c r="H16" s="124">
        <f>G16+1</f>
        <v>45327</v>
      </c>
      <c r="I16" s="124">
        <f>H16</f>
        <v>45327</v>
      </c>
      <c r="J16" s="124">
        <f>I16+1</f>
        <v>45328</v>
      </c>
      <c r="K16" s="52" t="s">
        <v>842</v>
      </c>
      <c r="L16" s="124">
        <f>J16</f>
        <v>45328</v>
      </c>
      <c r="M16" s="124">
        <f>L16+1</f>
        <v>45329</v>
      </c>
      <c r="N16" s="124">
        <f>M16+5</f>
        <v>45334</v>
      </c>
      <c r="O16" s="124">
        <f>N16+1</f>
        <v>45335</v>
      </c>
      <c r="P16" s="124">
        <f>O16+4</f>
        <v>45339</v>
      </c>
      <c r="Q16" s="330">
        <f>P16+1</f>
        <v>45340</v>
      </c>
    </row>
    <row r="17" hidden="1" spans="1:17">
      <c r="A17" s="114" t="s">
        <v>838</v>
      </c>
      <c r="B17" s="50">
        <v>2402</v>
      </c>
      <c r="C17" s="124">
        <v>45324</v>
      </c>
      <c r="D17" s="330">
        <f>C17+1</f>
        <v>45325</v>
      </c>
      <c r="E17" s="124">
        <f>D17+5</f>
        <v>45330</v>
      </c>
      <c r="F17" s="124">
        <f>E17+1</f>
        <v>45331</v>
      </c>
      <c r="G17" s="124">
        <f>F17+2</f>
        <v>45333</v>
      </c>
      <c r="H17" s="124">
        <f>G17+1</f>
        <v>45334</v>
      </c>
      <c r="I17" s="124">
        <f>H17</f>
        <v>45334</v>
      </c>
      <c r="J17" s="124">
        <f>I17+1</f>
        <v>45335</v>
      </c>
      <c r="K17" s="57" t="s">
        <v>842</v>
      </c>
      <c r="L17" s="124">
        <f>J17</f>
        <v>45335</v>
      </c>
      <c r="M17" s="124">
        <f>L17+1</f>
        <v>45336</v>
      </c>
      <c r="N17" s="124">
        <f>M17+4</f>
        <v>45340</v>
      </c>
      <c r="O17" s="124">
        <f>N17+1</f>
        <v>45341</v>
      </c>
      <c r="P17" s="124">
        <f>O17+4</f>
        <v>45345</v>
      </c>
      <c r="Q17" s="330">
        <f>P17+1</f>
        <v>45346</v>
      </c>
    </row>
    <row r="18" hidden="1" spans="1:17">
      <c r="A18" s="328" t="s">
        <v>70</v>
      </c>
      <c r="B18" s="329"/>
      <c r="C18" s="329"/>
      <c r="D18" s="329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33"/>
    </row>
    <row r="19" hidden="1" spans="1:17">
      <c r="A19" s="328" t="s">
        <v>70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33"/>
    </row>
    <row r="20" hidden="1" spans="1:13">
      <c r="A20" s="46" t="s">
        <v>821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1" hidden="1" spans="1:15">
      <c r="A21" s="7" t="s">
        <v>822</v>
      </c>
      <c r="B21" s="7" t="s">
        <v>823</v>
      </c>
      <c r="C21" s="47" t="s">
        <v>824</v>
      </c>
      <c r="D21" s="48"/>
      <c r="E21" s="10" t="s">
        <v>825</v>
      </c>
      <c r="F21" s="7"/>
      <c r="G21" s="10" t="s">
        <v>826</v>
      </c>
      <c r="H21" s="7"/>
      <c r="I21" s="10" t="s">
        <v>656</v>
      </c>
      <c r="J21" s="7"/>
      <c r="K21" s="7" t="s">
        <v>823</v>
      </c>
      <c r="L21" s="10" t="s">
        <v>826</v>
      </c>
      <c r="M21" s="7"/>
      <c r="N21" s="47" t="s">
        <v>824</v>
      </c>
      <c r="O21" s="48"/>
    </row>
    <row r="22" hidden="1" spans="1:15">
      <c r="A22" s="9" t="s">
        <v>13</v>
      </c>
      <c r="B22" s="9" t="s">
        <v>14</v>
      </c>
      <c r="C22" s="11" t="s">
        <v>827</v>
      </c>
      <c r="D22" s="12"/>
      <c r="E22" s="11" t="s">
        <v>828</v>
      </c>
      <c r="F22" s="12"/>
      <c r="G22" s="9" t="s">
        <v>661</v>
      </c>
      <c r="H22" s="9"/>
      <c r="I22" s="9" t="s">
        <v>660</v>
      </c>
      <c r="J22" s="9"/>
      <c r="K22" s="9" t="s">
        <v>14</v>
      </c>
      <c r="L22" s="9" t="s">
        <v>661</v>
      </c>
      <c r="M22" s="9"/>
      <c r="N22" s="11" t="s">
        <v>827</v>
      </c>
      <c r="O22" s="12"/>
    </row>
    <row r="23" hidden="1" spans="1:15">
      <c r="A23" s="9"/>
      <c r="B23" s="9"/>
      <c r="C23" s="11" t="s">
        <v>829</v>
      </c>
      <c r="D23" s="12"/>
      <c r="E23" s="274" t="s">
        <v>830</v>
      </c>
      <c r="F23" s="284"/>
      <c r="G23" s="290" t="s">
        <v>831</v>
      </c>
      <c r="H23" s="290"/>
      <c r="I23" s="274" t="s">
        <v>832</v>
      </c>
      <c r="J23" s="284"/>
      <c r="K23" s="9"/>
      <c r="L23" s="274" t="s">
        <v>833</v>
      </c>
      <c r="M23" s="284"/>
      <c r="N23" s="11" t="s">
        <v>829</v>
      </c>
      <c r="O23" s="12"/>
    </row>
    <row r="24" hidden="1" spans="1:15">
      <c r="A24" s="114" t="s">
        <v>835</v>
      </c>
      <c r="B24" s="50">
        <v>2403</v>
      </c>
      <c r="C24" s="124">
        <v>45345</v>
      </c>
      <c r="D24" s="330">
        <f t="shared" ref="D24:H24" si="11">C24+1</f>
        <v>45346</v>
      </c>
      <c r="E24" s="124">
        <f t="shared" ref="E24:E32" si="12">D24+5</f>
        <v>45351</v>
      </c>
      <c r="F24" s="124">
        <f t="shared" si="11"/>
        <v>45352</v>
      </c>
      <c r="G24" s="124">
        <f t="shared" ref="G24:G32" si="13">F24+2</f>
        <v>45354</v>
      </c>
      <c r="H24" s="124">
        <f t="shared" si="11"/>
        <v>45355</v>
      </c>
      <c r="I24" s="124">
        <f t="shared" ref="I24:I32" si="14">H24</f>
        <v>45355</v>
      </c>
      <c r="J24" s="124">
        <f t="shared" ref="J24:O24" si="15">I24+1</f>
        <v>45356</v>
      </c>
      <c r="K24" s="57" t="s">
        <v>843</v>
      </c>
      <c r="L24" s="124">
        <f t="shared" ref="L24:L32" si="16">J24</f>
        <v>45356</v>
      </c>
      <c r="M24" s="124">
        <f t="shared" si="15"/>
        <v>45357</v>
      </c>
      <c r="N24" s="124">
        <f t="shared" ref="N24:N32" si="17">M24+9</f>
        <v>45366</v>
      </c>
      <c r="O24" s="330">
        <f t="shared" si="15"/>
        <v>45367</v>
      </c>
    </row>
    <row r="25" hidden="1" spans="1:15">
      <c r="A25" s="114" t="s">
        <v>838</v>
      </c>
      <c r="B25" s="50">
        <v>2403</v>
      </c>
      <c r="C25" s="124">
        <v>45352</v>
      </c>
      <c r="D25" s="330">
        <f t="shared" ref="D25:H25" si="18">C25+1</f>
        <v>45353</v>
      </c>
      <c r="E25" s="124">
        <f t="shared" si="12"/>
        <v>45358</v>
      </c>
      <c r="F25" s="124">
        <f t="shared" si="18"/>
        <v>45359</v>
      </c>
      <c r="G25" s="124">
        <f t="shared" si="13"/>
        <v>45361</v>
      </c>
      <c r="H25" s="124">
        <f t="shared" si="18"/>
        <v>45362</v>
      </c>
      <c r="I25" s="124">
        <f t="shared" si="14"/>
        <v>45362</v>
      </c>
      <c r="J25" s="124">
        <f t="shared" ref="J25:O25" si="19">I25+1</f>
        <v>45363</v>
      </c>
      <c r="K25" s="57" t="s">
        <v>843</v>
      </c>
      <c r="L25" s="124">
        <f t="shared" si="16"/>
        <v>45363</v>
      </c>
      <c r="M25" s="124">
        <f t="shared" si="19"/>
        <v>45364</v>
      </c>
      <c r="N25" s="124">
        <f t="shared" si="17"/>
        <v>45373</v>
      </c>
      <c r="O25" s="330">
        <f t="shared" si="19"/>
        <v>45374</v>
      </c>
    </row>
    <row r="26" hidden="1" spans="1:15">
      <c r="A26" s="328" t="s">
        <v>70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33"/>
    </row>
    <row r="27" hidden="1" spans="1:15">
      <c r="A27" s="114" t="s">
        <v>835</v>
      </c>
      <c r="B27" s="50">
        <v>2404</v>
      </c>
      <c r="C27" s="124">
        <v>45366</v>
      </c>
      <c r="D27" s="330">
        <f t="shared" ref="D27:H27" si="20">C27+1</f>
        <v>45367</v>
      </c>
      <c r="E27" s="124">
        <f t="shared" si="12"/>
        <v>45372</v>
      </c>
      <c r="F27" s="124">
        <f t="shared" si="20"/>
        <v>45373</v>
      </c>
      <c r="G27" s="124">
        <f t="shared" si="13"/>
        <v>45375</v>
      </c>
      <c r="H27" s="124">
        <f t="shared" si="20"/>
        <v>45376</v>
      </c>
      <c r="I27" s="124">
        <f t="shared" si="14"/>
        <v>45376</v>
      </c>
      <c r="J27" s="124">
        <f t="shared" ref="J27:O27" si="21">I27+1</f>
        <v>45377</v>
      </c>
      <c r="K27" s="57" t="s">
        <v>844</v>
      </c>
      <c r="L27" s="124">
        <f t="shared" si="16"/>
        <v>45377</v>
      </c>
      <c r="M27" s="124">
        <f t="shared" si="21"/>
        <v>45378</v>
      </c>
      <c r="N27" s="124">
        <f t="shared" si="17"/>
        <v>45387</v>
      </c>
      <c r="O27" s="330">
        <f t="shared" si="21"/>
        <v>45388</v>
      </c>
    </row>
    <row r="28" hidden="1" spans="1:15">
      <c r="A28" s="114" t="s">
        <v>838</v>
      </c>
      <c r="B28" s="50">
        <v>2404</v>
      </c>
      <c r="C28" s="124">
        <v>45373</v>
      </c>
      <c r="D28" s="330">
        <f t="shared" ref="D28:H28" si="22">C28+1</f>
        <v>45374</v>
      </c>
      <c r="E28" s="124">
        <f t="shared" si="12"/>
        <v>45379</v>
      </c>
      <c r="F28" s="124">
        <f t="shared" si="22"/>
        <v>45380</v>
      </c>
      <c r="G28" s="124">
        <f t="shared" si="13"/>
        <v>45382</v>
      </c>
      <c r="H28" s="124">
        <f t="shared" si="22"/>
        <v>45383</v>
      </c>
      <c r="I28" s="124">
        <f t="shared" si="14"/>
        <v>45383</v>
      </c>
      <c r="J28" s="124">
        <f t="shared" ref="J28:O28" si="23">I28+1</f>
        <v>45384</v>
      </c>
      <c r="K28" s="57" t="s">
        <v>844</v>
      </c>
      <c r="L28" s="124">
        <f t="shared" si="16"/>
        <v>45384</v>
      </c>
      <c r="M28" s="124">
        <f t="shared" si="23"/>
        <v>45385</v>
      </c>
      <c r="N28" s="124">
        <f t="shared" si="17"/>
        <v>45394</v>
      </c>
      <c r="O28" s="330">
        <f t="shared" si="23"/>
        <v>45395</v>
      </c>
    </row>
    <row r="29" hidden="1" spans="1:15">
      <c r="A29" s="331" t="s">
        <v>845</v>
      </c>
      <c r="B29" s="52">
        <v>2415</v>
      </c>
      <c r="C29" s="124">
        <v>45380</v>
      </c>
      <c r="D29" s="330">
        <f t="shared" ref="D29:H29" si="24">C29+1</f>
        <v>45381</v>
      </c>
      <c r="E29" s="124">
        <f t="shared" si="12"/>
        <v>45386</v>
      </c>
      <c r="F29" s="124">
        <f t="shared" si="24"/>
        <v>45387</v>
      </c>
      <c r="G29" s="124">
        <f t="shared" si="13"/>
        <v>45389</v>
      </c>
      <c r="H29" s="124">
        <f t="shared" si="24"/>
        <v>45390</v>
      </c>
      <c r="I29" s="124">
        <f t="shared" si="14"/>
        <v>45390</v>
      </c>
      <c r="J29" s="124">
        <f t="shared" ref="J29:O29" si="25">I29+1</f>
        <v>45391</v>
      </c>
      <c r="K29" s="52" t="s">
        <v>846</v>
      </c>
      <c r="L29" s="124">
        <f t="shared" si="16"/>
        <v>45391</v>
      </c>
      <c r="M29" s="124">
        <f t="shared" si="25"/>
        <v>45392</v>
      </c>
      <c r="N29" s="124">
        <f t="shared" si="17"/>
        <v>45401</v>
      </c>
      <c r="O29" s="330">
        <f t="shared" si="25"/>
        <v>45402</v>
      </c>
    </row>
    <row r="30" hidden="1" spans="1:15">
      <c r="A30" s="114" t="s">
        <v>835</v>
      </c>
      <c r="B30" s="50">
        <v>2405</v>
      </c>
      <c r="C30" s="124">
        <v>45387</v>
      </c>
      <c r="D30" s="330">
        <f>C30+1</f>
        <v>45388</v>
      </c>
      <c r="E30" s="124">
        <f t="shared" si="12"/>
        <v>45393</v>
      </c>
      <c r="F30" s="124">
        <f>E30+1</f>
        <v>45394</v>
      </c>
      <c r="G30" s="124">
        <f t="shared" si="13"/>
        <v>45396</v>
      </c>
      <c r="H30" s="124">
        <f>G30+1</f>
        <v>45397</v>
      </c>
      <c r="I30" s="124">
        <f t="shared" si="14"/>
        <v>45397</v>
      </c>
      <c r="J30" s="124">
        <f>I30+1</f>
        <v>45398</v>
      </c>
      <c r="K30" s="57" t="s">
        <v>847</v>
      </c>
      <c r="L30" s="124">
        <f t="shared" si="16"/>
        <v>45398</v>
      </c>
      <c r="M30" s="124">
        <f>L30+1</f>
        <v>45399</v>
      </c>
      <c r="N30" s="124">
        <f t="shared" si="17"/>
        <v>45408</v>
      </c>
      <c r="O30" s="330">
        <f>N30+1</f>
        <v>45409</v>
      </c>
    </row>
    <row r="31" hidden="1" spans="1:15">
      <c r="A31" s="114" t="s">
        <v>838</v>
      </c>
      <c r="B31" s="50">
        <v>2405</v>
      </c>
      <c r="C31" s="124">
        <v>45394</v>
      </c>
      <c r="D31" s="330">
        <f>C31+1</f>
        <v>45395</v>
      </c>
      <c r="E31" s="124">
        <f t="shared" si="12"/>
        <v>45400</v>
      </c>
      <c r="F31" s="124">
        <f>E31+1</f>
        <v>45401</v>
      </c>
      <c r="G31" s="124">
        <f t="shared" si="13"/>
        <v>45403</v>
      </c>
      <c r="H31" s="124">
        <f>G31+1</f>
        <v>45404</v>
      </c>
      <c r="I31" s="124">
        <f t="shared" si="14"/>
        <v>45404</v>
      </c>
      <c r="J31" s="124">
        <f>I31+1</f>
        <v>45405</v>
      </c>
      <c r="K31" s="57" t="s">
        <v>847</v>
      </c>
      <c r="L31" s="124">
        <f t="shared" si="16"/>
        <v>45405</v>
      </c>
      <c r="M31" s="124">
        <f>L31+1</f>
        <v>45406</v>
      </c>
      <c r="N31" s="124">
        <f t="shared" si="17"/>
        <v>45415</v>
      </c>
      <c r="O31" s="330">
        <f>N31+1</f>
        <v>45416</v>
      </c>
    </row>
    <row r="32" hidden="1" spans="1:15">
      <c r="A32" s="49" t="s">
        <v>845</v>
      </c>
      <c r="B32" s="50">
        <v>2416</v>
      </c>
      <c r="C32" s="124">
        <v>45401</v>
      </c>
      <c r="D32" s="330">
        <f>C32+1</f>
        <v>45402</v>
      </c>
      <c r="E32" s="124">
        <f t="shared" si="12"/>
        <v>45407</v>
      </c>
      <c r="F32" s="124">
        <f>E32+1</f>
        <v>45408</v>
      </c>
      <c r="G32" s="124">
        <f t="shared" si="13"/>
        <v>45410</v>
      </c>
      <c r="H32" s="124">
        <f>G32+1</f>
        <v>45411</v>
      </c>
      <c r="I32" s="124">
        <f t="shared" si="14"/>
        <v>45411</v>
      </c>
      <c r="J32" s="124">
        <f>I32+1</f>
        <v>45412</v>
      </c>
      <c r="K32" s="50" t="s">
        <v>848</v>
      </c>
      <c r="L32" s="124">
        <f t="shared" si="16"/>
        <v>45412</v>
      </c>
      <c r="M32" s="124">
        <f>L32+1</f>
        <v>45413</v>
      </c>
      <c r="N32" s="124">
        <f t="shared" si="17"/>
        <v>45422</v>
      </c>
      <c r="O32" s="330">
        <f>N32+1</f>
        <v>45423</v>
      </c>
    </row>
    <row r="33" hidden="1" spans="1:15">
      <c r="A33" s="46" t="s">
        <v>821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334"/>
      <c r="O33" s="334"/>
    </row>
    <row r="34" hidden="1" spans="1:17">
      <c r="A34" s="7" t="s">
        <v>822</v>
      </c>
      <c r="B34" s="7" t="s">
        <v>823</v>
      </c>
      <c r="C34" s="47" t="s">
        <v>824</v>
      </c>
      <c r="D34" s="48"/>
      <c r="E34" s="10" t="s">
        <v>825</v>
      </c>
      <c r="F34" s="7"/>
      <c r="G34" s="10" t="s">
        <v>826</v>
      </c>
      <c r="H34" s="7"/>
      <c r="I34" s="10" t="s">
        <v>656</v>
      </c>
      <c r="J34" s="7"/>
      <c r="K34" s="7" t="s">
        <v>823</v>
      </c>
      <c r="L34" s="10" t="s">
        <v>826</v>
      </c>
      <c r="M34" s="7"/>
      <c r="N34" s="10" t="s">
        <v>825</v>
      </c>
      <c r="O34" s="7"/>
      <c r="P34" s="47" t="s">
        <v>824</v>
      </c>
      <c r="Q34" s="48"/>
    </row>
    <row r="35" hidden="1" spans="1:17">
      <c r="A35" s="9" t="s">
        <v>13</v>
      </c>
      <c r="B35" s="9" t="s">
        <v>14</v>
      </c>
      <c r="C35" s="11" t="s">
        <v>827</v>
      </c>
      <c r="D35" s="12"/>
      <c r="E35" s="11" t="s">
        <v>828</v>
      </c>
      <c r="F35" s="12"/>
      <c r="G35" s="9" t="s">
        <v>661</v>
      </c>
      <c r="H35" s="9"/>
      <c r="I35" s="9" t="s">
        <v>660</v>
      </c>
      <c r="J35" s="9"/>
      <c r="K35" s="9" t="s">
        <v>14</v>
      </c>
      <c r="L35" s="9" t="s">
        <v>661</v>
      </c>
      <c r="M35" s="9"/>
      <c r="N35" s="11" t="s">
        <v>828</v>
      </c>
      <c r="O35" s="12"/>
      <c r="P35" s="11" t="s">
        <v>827</v>
      </c>
      <c r="Q35" s="12"/>
    </row>
    <row r="36" hidden="1" spans="1:17">
      <c r="A36" s="9"/>
      <c r="B36" s="9"/>
      <c r="C36" s="11" t="s">
        <v>829</v>
      </c>
      <c r="D36" s="12"/>
      <c r="E36" s="274" t="s">
        <v>830</v>
      </c>
      <c r="F36" s="284"/>
      <c r="G36" s="290" t="s">
        <v>831</v>
      </c>
      <c r="H36" s="290"/>
      <c r="I36" s="274" t="s">
        <v>832</v>
      </c>
      <c r="J36" s="284"/>
      <c r="K36" s="9"/>
      <c r="L36" s="274" t="s">
        <v>833</v>
      </c>
      <c r="M36" s="284"/>
      <c r="N36" s="274" t="s">
        <v>830</v>
      </c>
      <c r="O36" s="284"/>
      <c r="P36" s="11" t="s">
        <v>829</v>
      </c>
      <c r="Q36" s="12"/>
    </row>
    <row r="37" hidden="1" spans="1:17">
      <c r="A37" s="114" t="s">
        <v>835</v>
      </c>
      <c r="B37" s="50">
        <v>2406</v>
      </c>
      <c r="C37" s="124">
        <v>45408</v>
      </c>
      <c r="D37" s="330">
        <f t="shared" ref="D37:D57" si="26">C37+1</f>
        <v>45409</v>
      </c>
      <c r="E37" s="124">
        <f t="shared" ref="E37:E57" si="27">D37+5</f>
        <v>45414</v>
      </c>
      <c r="F37" s="124">
        <f>E37+1</f>
        <v>45415</v>
      </c>
      <c r="G37" s="124">
        <f t="shared" ref="G37:G57" si="28">F37+2</f>
        <v>45417</v>
      </c>
      <c r="H37" s="124">
        <f t="shared" ref="H37:H57" si="29">G37</f>
        <v>45417</v>
      </c>
      <c r="I37" s="124">
        <f t="shared" ref="I37:I57" si="30">H37+1</f>
        <v>45418</v>
      </c>
      <c r="J37" s="124">
        <f t="shared" ref="J37:J57" si="31">I37+1</f>
        <v>45419</v>
      </c>
      <c r="K37" s="57" t="s">
        <v>849</v>
      </c>
      <c r="L37" s="124">
        <f t="shared" ref="L37:L57" si="32">J37</f>
        <v>45419</v>
      </c>
      <c r="M37" s="124">
        <f t="shared" ref="M37:M57" si="33">L37</f>
        <v>45419</v>
      </c>
      <c r="N37" s="124">
        <f t="shared" ref="N37:N57" si="34">M37+2</f>
        <v>45421</v>
      </c>
      <c r="O37" s="330">
        <f t="shared" ref="O37:O57" si="35">N37+1</f>
        <v>45422</v>
      </c>
      <c r="P37" s="124">
        <f t="shared" ref="P37:P57" si="36">O37+8</f>
        <v>45430</v>
      </c>
      <c r="Q37" s="330">
        <f t="shared" ref="Q37:Q57" si="37">P37+1</f>
        <v>45431</v>
      </c>
    </row>
    <row r="38" hidden="1" spans="1:17">
      <c r="A38" s="114" t="s">
        <v>838</v>
      </c>
      <c r="B38" s="50">
        <v>2406</v>
      </c>
      <c r="C38" s="124">
        <v>45416</v>
      </c>
      <c r="D38" s="330">
        <f t="shared" si="26"/>
        <v>45417</v>
      </c>
      <c r="E38" s="124">
        <f t="shared" si="27"/>
        <v>45422</v>
      </c>
      <c r="F38" s="124">
        <f t="shared" ref="F38:F57" si="38">E38</f>
        <v>45422</v>
      </c>
      <c r="G38" s="124">
        <f t="shared" si="28"/>
        <v>45424</v>
      </c>
      <c r="H38" s="124">
        <f t="shared" si="29"/>
        <v>45424</v>
      </c>
      <c r="I38" s="124">
        <f t="shared" si="30"/>
        <v>45425</v>
      </c>
      <c r="J38" s="124">
        <f t="shared" si="31"/>
        <v>45426</v>
      </c>
      <c r="K38" s="57" t="s">
        <v>849</v>
      </c>
      <c r="L38" s="124">
        <f t="shared" si="32"/>
        <v>45426</v>
      </c>
      <c r="M38" s="124">
        <f t="shared" si="33"/>
        <v>45426</v>
      </c>
      <c r="N38" s="124">
        <f t="shared" si="34"/>
        <v>45428</v>
      </c>
      <c r="O38" s="330">
        <f t="shared" si="35"/>
        <v>45429</v>
      </c>
      <c r="P38" s="124">
        <f t="shared" si="36"/>
        <v>45437</v>
      </c>
      <c r="Q38" s="330">
        <f t="shared" si="37"/>
        <v>45438</v>
      </c>
    </row>
    <row r="39" hidden="1" spans="1:17">
      <c r="A39" s="49" t="s">
        <v>845</v>
      </c>
      <c r="B39" s="50">
        <v>2417</v>
      </c>
      <c r="C39" s="124">
        <v>45423</v>
      </c>
      <c r="D39" s="330">
        <f t="shared" si="26"/>
        <v>45424</v>
      </c>
      <c r="E39" s="124">
        <f t="shared" si="27"/>
        <v>45429</v>
      </c>
      <c r="F39" s="124">
        <f t="shared" si="38"/>
        <v>45429</v>
      </c>
      <c r="G39" s="124">
        <f t="shared" si="28"/>
        <v>45431</v>
      </c>
      <c r="H39" s="124">
        <f t="shared" si="29"/>
        <v>45431</v>
      </c>
      <c r="I39" s="124">
        <f t="shared" si="30"/>
        <v>45432</v>
      </c>
      <c r="J39" s="124">
        <f t="shared" si="31"/>
        <v>45433</v>
      </c>
      <c r="K39" s="50" t="s">
        <v>850</v>
      </c>
      <c r="L39" s="124">
        <f t="shared" si="32"/>
        <v>45433</v>
      </c>
      <c r="M39" s="124">
        <f t="shared" si="33"/>
        <v>45433</v>
      </c>
      <c r="N39" s="124">
        <f t="shared" si="34"/>
        <v>45435</v>
      </c>
      <c r="O39" s="330">
        <f t="shared" si="35"/>
        <v>45436</v>
      </c>
      <c r="P39" s="124">
        <f t="shared" si="36"/>
        <v>45444</v>
      </c>
      <c r="Q39" s="330">
        <f t="shared" si="37"/>
        <v>45445</v>
      </c>
    </row>
    <row r="40" hidden="1" spans="1:17">
      <c r="A40" s="114" t="s">
        <v>835</v>
      </c>
      <c r="B40" s="50">
        <v>2407</v>
      </c>
      <c r="C40" s="124">
        <v>45430</v>
      </c>
      <c r="D40" s="330">
        <f t="shared" si="26"/>
        <v>45431</v>
      </c>
      <c r="E40" s="124">
        <f t="shared" si="27"/>
        <v>45436</v>
      </c>
      <c r="F40" s="124">
        <f t="shared" si="38"/>
        <v>45436</v>
      </c>
      <c r="G40" s="124">
        <f t="shared" si="28"/>
        <v>45438</v>
      </c>
      <c r="H40" s="124">
        <f t="shared" si="29"/>
        <v>45438</v>
      </c>
      <c r="I40" s="124">
        <f t="shared" si="30"/>
        <v>45439</v>
      </c>
      <c r="J40" s="124">
        <f t="shared" si="31"/>
        <v>45440</v>
      </c>
      <c r="K40" s="57" t="s">
        <v>851</v>
      </c>
      <c r="L40" s="124">
        <f t="shared" si="32"/>
        <v>45440</v>
      </c>
      <c r="M40" s="124">
        <f t="shared" si="33"/>
        <v>45440</v>
      </c>
      <c r="N40" s="124">
        <f t="shared" si="34"/>
        <v>45442</v>
      </c>
      <c r="O40" s="330">
        <f t="shared" si="35"/>
        <v>45443</v>
      </c>
      <c r="P40" s="124">
        <f t="shared" si="36"/>
        <v>45451</v>
      </c>
      <c r="Q40" s="330">
        <f t="shared" si="37"/>
        <v>45452</v>
      </c>
    </row>
    <row r="41" hidden="1" spans="1:17">
      <c r="A41" s="114" t="s">
        <v>838</v>
      </c>
      <c r="B41" s="50">
        <v>2407</v>
      </c>
      <c r="C41" s="124">
        <v>45437</v>
      </c>
      <c r="D41" s="330">
        <f t="shared" si="26"/>
        <v>45438</v>
      </c>
      <c r="E41" s="124">
        <f t="shared" si="27"/>
        <v>45443</v>
      </c>
      <c r="F41" s="124">
        <f t="shared" si="38"/>
        <v>45443</v>
      </c>
      <c r="G41" s="124">
        <f t="shared" si="28"/>
        <v>45445</v>
      </c>
      <c r="H41" s="124">
        <f t="shared" si="29"/>
        <v>45445</v>
      </c>
      <c r="I41" s="124">
        <f t="shared" si="30"/>
        <v>45446</v>
      </c>
      <c r="J41" s="124">
        <f t="shared" si="31"/>
        <v>45447</v>
      </c>
      <c r="K41" s="57" t="s">
        <v>851</v>
      </c>
      <c r="L41" s="124">
        <f t="shared" si="32"/>
        <v>45447</v>
      </c>
      <c r="M41" s="124">
        <f t="shared" si="33"/>
        <v>45447</v>
      </c>
      <c r="N41" s="124">
        <f t="shared" si="34"/>
        <v>45449</v>
      </c>
      <c r="O41" s="330">
        <f t="shared" si="35"/>
        <v>45450</v>
      </c>
      <c r="P41" s="124">
        <f t="shared" si="36"/>
        <v>45458</v>
      </c>
      <c r="Q41" s="330">
        <f t="shared" si="37"/>
        <v>45459</v>
      </c>
    </row>
    <row r="42" hidden="1" spans="1:17">
      <c r="A42" s="213" t="s">
        <v>845</v>
      </c>
      <c r="B42" s="50">
        <v>2418</v>
      </c>
      <c r="C42" s="124">
        <v>45444</v>
      </c>
      <c r="D42" s="330">
        <f t="shared" si="26"/>
        <v>45445</v>
      </c>
      <c r="E42" s="124">
        <f t="shared" si="27"/>
        <v>45450</v>
      </c>
      <c r="F42" s="124">
        <f t="shared" si="38"/>
        <v>45450</v>
      </c>
      <c r="G42" s="124">
        <f t="shared" si="28"/>
        <v>45452</v>
      </c>
      <c r="H42" s="124">
        <f t="shared" si="29"/>
        <v>45452</v>
      </c>
      <c r="I42" s="124">
        <f t="shared" si="30"/>
        <v>45453</v>
      </c>
      <c r="J42" s="124">
        <f t="shared" si="31"/>
        <v>45454</v>
      </c>
      <c r="K42" s="52" t="s">
        <v>395</v>
      </c>
      <c r="L42" s="124">
        <f t="shared" si="32"/>
        <v>45454</v>
      </c>
      <c r="M42" s="124">
        <f t="shared" si="33"/>
        <v>45454</v>
      </c>
      <c r="N42" s="23" t="s">
        <v>39</v>
      </c>
      <c r="O42" s="23" t="s">
        <v>39</v>
      </c>
      <c r="P42" s="124">
        <v>45465</v>
      </c>
      <c r="Q42" s="330">
        <f t="shared" si="37"/>
        <v>45466</v>
      </c>
    </row>
    <row r="43" hidden="1" spans="1:17">
      <c r="A43" s="114" t="s">
        <v>835</v>
      </c>
      <c r="B43" s="50">
        <v>2408</v>
      </c>
      <c r="C43" s="124">
        <v>45451</v>
      </c>
      <c r="D43" s="330">
        <f t="shared" si="26"/>
        <v>45452</v>
      </c>
      <c r="E43" s="124">
        <f t="shared" si="27"/>
        <v>45457</v>
      </c>
      <c r="F43" s="124">
        <f t="shared" si="38"/>
        <v>45457</v>
      </c>
      <c r="G43" s="124">
        <f t="shared" si="28"/>
        <v>45459</v>
      </c>
      <c r="H43" s="124">
        <f t="shared" si="29"/>
        <v>45459</v>
      </c>
      <c r="I43" s="124">
        <f t="shared" si="30"/>
        <v>45460</v>
      </c>
      <c r="J43" s="124">
        <f t="shared" si="31"/>
        <v>45461</v>
      </c>
      <c r="K43" s="57" t="s">
        <v>852</v>
      </c>
      <c r="L43" s="124">
        <f t="shared" si="32"/>
        <v>45461</v>
      </c>
      <c r="M43" s="124">
        <f t="shared" si="33"/>
        <v>45461</v>
      </c>
      <c r="N43" s="124">
        <f t="shared" si="34"/>
        <v>45463</v>
      </c>
      <c r="O43" s="330">
        <f t="shared" si="35"/>
        <v>45464</v>
      </c>
      <c r="P43" s="124">
        <f t="shared" si="36"/>
        <v>45472</v>
      </c>
      <c r="Q43" s="330">
        <f t="shared" si="37"/>
        <v>45473</v>
      </c>
    </row>
    <row r="44" hidden="1" spans="1:17">
      <c r="A44" s="114" t="s">
        <v>838</v>
      </c>
      <c r="B44" s="50">
        <v>2408</v>
      </c>
      <c r="C44" s="124">
        <v>45458</v>
      </c>
      <c r="D44" s="330">
        <f t="shared" si="26"/>
        <v>45459</v>
      </c>
      <c r="E44" s="124">
        <f t="shared" si="27"/>
        <v>45464</v>
      </c>
      <c r="F44" s="124">
        <f t="shared" si="38"/>
        <v>45464</v>
      </c>
      <c r="G44" s="124">
        <f t="shared" si="28"/>
        <v>45466</v>
      </c>
      <c r="H44" s="124">
        <f t="shared" si="29"/>
        <v>45466</v>
      </c>
      <c r="I44" s="124">
        <f t="shared" si="30"/>
        <v>45467</v>
      </c>
      <c r="J44" s="124">
        <f t="shared" si="31"/>
        <v>45468</v>
      </c>
      <c r="K44" s="57" t="s">
        <v>852</v>
      </c>
      <c r="L44" s="124">
        <f t="shared" si="32"/>
        <v>45468</v>
      </c>
      <c r="M44" s="124">
        <f t="shared" si="33"/>
        <v>45468</v>
      </c>
      <c r="N44" s="124">
        <f t="shared" si="34"/>
        <v>45470</v>
      </c>
      <c r="O44" s="330">
        <f t="shared" si="35"/>
        <v>45471</v>
      </c>
      <c r="P44" s="124">
        <f t="shared" si="36"/>
        <v>45479</v>
      </c>
      <c r="Q44" s="330">
        <f t="shared" si="37"/>
        <v>45480</v>
      </c>
    </row>
    <row r="45" hidden="1" spans="1:17">
      <c r="A45" s="49" t="s">
        <v>845</v>
      </c>
      <c r="B45" s="50">
        <v>2419</v>
      </c>
      <c r="C45" s="124">
        <v>45465</v>
      </c>
      <c r="D45" s="330">
        <f t="shared" si="26"/>
        <v>45466</v>
      </c>
      <c r="E45" s="124">
        <f t="shared" si="27"/>
        <v>45471</v>
      </c>
      <c r="F45" s="124">
        <f t="shared" si="38"/>
        <v>45471</v>
      </c>
      <c r="G45" s="124">
        <f t="shared" si="28"/>
        <v>45473</v>
      </c>
      <c r="H45" s="124">
        <f t="shared" si="29"/>
        <v>45473</v>
      </c>
      <c r="I45" s="124">
        <f t="shared" si="30"/>
        <v>45474</v>
      </c>
      <c r="J45" s="124">
        <f t="shared" si="31"/>
        <v>45475</v>
      </c>
      <c r="K45" s="50" t="s">
        <v>853</v>
      </c>
      <c r="L45" s="124">
        <f t="shared" si="32"/>
        <v>45475</v>
      </c>
      <c r="M45" s="124">
        <f t="shared" si="33"/>
        <v>45475</v>
      </c>
      <c r="N45" s="124">
        <f t="shared" si="34"/>
        <v>45477</v>
      </c>
      <c r="O45" s="330">
        <f t="shared" si="35"/>
        <v>45478</v>
      </c>
      <c r="P45" s="124">
        <f t="shared" si="36"/>
        <v>45486</v>
      </c>
      <c r="Q45" s="330">
        <f t="shared" si="37"/>
        <v>45487</v>
      </c>
    </row>
    <row r="46" hidden="1" spans="1:17">
      <c r="A46" s="114" t="s">
        <v>835</v>
      </c>
      <c r="B46" s="50">
        <v>2409</v>
      </c>
      <c r="C46" s="124">
        <v>45472</v>
      </c>
      <c r="D46" s="330">
        <f t="shared" si="26"/>
        <v>45473</v>
      </c>
      <c r="E46" s="124">
        <f t="shared" si="27"/>
        <v>45478</v>
      </c>
      <c r="F46" s="124">
        <f t="shared" si="38"/>
        <v>45478</v>
      </c>
      <c r="G46" s="124">
        <f t="shared" si="28"/>
        <v>45480</v>
      </c>
      <c r="H46" s="124">
        <f t="shared" si="29"/>
        <v>45480</v>
      </c>
      <c r="I46" s="124">
        <f t="shared" si="30"/>
        <v>45481</v>
      </c>
      <c r="J46" s="124">
        <f t="shared" si="31"/>
        <v>45482</v>
      </c>
      <c r="K46" s="57" t="s">
        <v>854</v>
      </c>
      <c r="L46" s="124">
        <f t="shared" si="32"/>
        <v>45482</v>
      </c>
      <c r="M46" s="124">
        <f t="shared" si="33"/>
        <v>45482</v>
      </c>
      <c r="N46" s="124">
        <f t="shared" si="34"/>
        <v>45484</v>
      </c>
      <c r="O46" s="330">
        <f t="shared" si="35"/>
        <v>45485</v>
      </c>
      <c r="P46" s="124">
        <f t="shared" si="36"/>
        <v>45493</v>
      </c>
      <c r="Q46" s="330">
        <f t="shared" si="37"/>
        <v>45494</v>
      </c>
    </row>
    <row r="47" hidden="1" spans="1:17">
      <c r="A47" s="116" t="s">
        <v>838</v>
      </c>
      <c r="B47" s="50">
        <v>2409</v>
      </c>
      <c r="C47" s="124">
        <v>45479</v>
      </c>
      <c r="D47" s="330">
        <f t="shared" si="26"/>
        <v>45480</v>
      </c>
      <c r="E47" s="124">
        <f t="shared" si="27"/>
        <v>45485</v>
      </c>
      <c r="F47" s="124">
        <f t="shared" si="38"/>
        <v>45485</v>
      </c>
      <c r="G47" s="124">
        <f t="shared" si="28"/>
        <v>45487</v>
      </c>
      <c r="H47" s="124">
        <f t="shared" si="29"/>
        <v>45487</v>
      </c>
      <c r="I47" s="124">
        <f t="shared" si="30"/>
        <v>45488</v>
      </c>
      <c r="J47" s="124">
        <f t="shared" si="31"/>
        <v>45489</v>
      </c>
      <c r="K47" s="57" t="s">
        <v>854</v>
      </c>
      <c r="L47" s="124">
        <f t="shared" si="32"/>
        <v>45489</v>
      </c>
      <c r="M47" s="124">
        <f t="shared" si="33"/>
        <v>45489</v>
      </c>
      <c r="N47" s="124">
        <f t="shared" si="34"/>
        <v>45491</v>
      </c>
      <c r="O47" s="330">
        <f t="shared" si="35"/>
        <v>45492</v>
      </c>
      <c r="P47" s="124">
        <f t="shared" si="36"/>
        <v>45500</v>
      </c>
      <c r="Q47" s="330">
        <f t="shared" si="37"/>
        <v>45501</v>
      </c>
    </row>
    <row r="48" hidden="1" spans="1:17">
      <c r="A48" s="49" t="s">
        <v>845</v>
      </c>
      <c r="B48" s="50">
        <v>2420</v>
      </c>
      <c r="C48" s="124">
        <v>45486</v>
      </c>
      <c r="D48" s="330">
        <f t="shared" si="26"/>
        <v>45487</v>
      </c>
      <c r="E48" s="124">
        <f t="shared" si="27"/>
        <v>45492</v>
      </c>
      <c r="F48" s="124">
        <f t="shared" si="38"/>
        <v>45492</v>
      </c>
      <c r="G48" s="124">
        <f t="shared" si="28"/>
        <v>45494</v>
      </c>
      <c r="H48" s="124">
        <f t="shared" si="29"/>
        <v>45494</v>
      </c>
      <c r="I48" s="124">
        <f t="shared" si="30"/>
        <v>45495</v>
      </c>
      <c r="J48" s="124">
        <f t="shared" si="31"/>
        <v>45496</v>
      </c>
      <c r="K48" s="57" t="s">
        <v>855</v>
      </c>
      <c r="L48" s="124">
        <f t="shared" si="32"/>
        <v>45496</v>
      </c>
      <c r="M48" s="124">
        <f t="shared" si="33"/>
        <v>45496</v>
      </c>
      <c r="N48" s="124">
        <f t="shared" si="34"/>
        <v>45498</v>
      </c>
      <c r="O48" s="330">
        <f t="shared" si="35"/>
        <v>45499</v>
      </c>
      <c r="P48" s="124">
        <f t="shared" si="36"/>
        <v>45507</v>
      </c>
      <c r="Q48" s="330">
        <f t="shared" si="37"/>
        <v>45508</v>
      </c>
    </row>
    <row r="49" hidden="1" spans="1:17">
      <c r="A49" s="114" t="s">
        <v>835</v>
      </c>
      <c r="B49" s="50">
        <v>2410</v>
      </c>
      <c r="C49" s="124">
        <v>45493</v>
      </c>
      <c r="D49" s="330">
        <f t="shared" si="26"/>
        <v>45494</v>
      </c>
      <c r="E49" s="124">
        <f t="shared" si="27"/>
        <v>45499</v>
      </c>
      <c r="F49" s="124">
        <f t="shared" si="38"/>
        <v>45499</v>
      </c>
      <c r="G49" s="124">
        <f t="shared" si="28"/>
        <v>45501</v>
      </c>
      <c r="H49" s="124">
        <f t="shared" si="29"/>
        <v>45501</v>
      </c>
      <c r="I49" s="124">
        <f t="shared" si="30"/>
        <v>45502</v>
      </c>
      <c r="J49" s="124">
        <f t="shared" si="31"/>
        <v>45503</v>
      </c>
      <c r="K49" s="57" t="s">
        <v>856</v>
      </c>
      <c r="L49" s="124">
        <f t="shared" si="32"/>
        <v>45503</v>
      </c>
      <c r="M49" s="124">
        <f t="shared" si="33"/>
        <v>45503</v>
      </c>
      <c r="N49" s="124">
        <f t="shared" si="34"/>
        <v>45505</v>
      </c>
      <c r="O49" s="330">
        <f t="shared" si="35"/>
        <v>45506</v>
      </c>
      <c r="P49" s="124">
        <f t="shared" si="36"/>
        <v>45514</v>
      </c>
      <c r="Q49" s="330">
        <f t="shared" si="37"/>
        <v>45515</v>
      </c>
    </row>
    <row r="50" hidden="1" spans="1:17">
      <c r="A50" s="114" t="s">
        <v>838</v>
      </c>
      <c r="B50" s="50">
        <v>2410</v>
      </c>
      <c r="C50" s="124">
        <v>45500</v>
      </c>
      <c r="D50" s="330">
        <f t="shared" si="26"/>
        <v>45501</v>
      </c>
      <c r="E50" s="124">
        <f t="shared" si="27"/>
        <v>45506</v>
      </c>
      <c r="F50" s="124">
        <f t="shared" si="38"/>
        <v>45506</v>
      </c>
      <c r="G50" s="124">
        <f t="shared" si="28"/>
        <v>45508</v>
      </c>
      <c r="H50" s="124">
        <f t="shared" si="29"/>
        <v>45508</v>
      </c>
      <c r="I50" s="124">
        <f t="shared" si="30"/>
        <v>45509</v>
      </c>
      <c r="J50" s="124">
        <f t="shared" si="31"/>
        <v>45510</v>
      </c>
      <c r="K50" s="57" t="s">
        <v>856</v>
      </c>
      <c r="L50" s="124">
        <f t="shared" si="32"/>
        <v>45510</v>
      </c>
      <c r="M50" s="124">
        <f t="shared" si="33"/>
        <v>45510</v>
      </c>
      <c r="N50" s="124">
        <f t="shared" si="34"/>
        <v>45512</v>
      </c>
      <c r="O50" s="330">
        <f t="shared" si="35"/>
        <v>45513</v>
      </c>
      <c r="P50" s="124">
        <f t="shared" si="36"/>
        <v>45521</v>
      </c>
      <c r="Q50" s="330">
        <f t="shared" si="37"/>
        <v>45522</v>
      </c>
    </row>
    <row r="51" hidden="1" spans="1:17">
      <c r="A51" s="49" t="s">
        <v>845</v>
      </c>
      <c r="B51" s="50">
        <v>2421</v>
      </c>
      <c r="C51" s="124">
        <v>45507</v>
      </c>
      <c r="D51" s="330">
        <f t="shared" si="26"/>
        <v>45508</v>
      </c>
      <c r="E51" s="124">
        <f t="shared" si="27"/>
        <v>45513</v>
      </c>
      <c r="F51" s="124">
        <f t="shared" si="38"/>
        <v>45513</v>
      </c>
      <c r="G51" s="124">
        <f t="shared" si="28"/>
        <v>45515</v>
      </c>
      <c r="H51" s="124">
        <f t="shared" si="29"/>
        <v>45515</v>
      </c>
      <c r="I51" s="124">
        <f t="shared" si="30"/>
        <v>45516</v>
      </c>
      <c r="J51" s="124">
        <f t="shared" si="31"/>
        <v>45517</v>
      </c>
      <c r="K51" s="57" t="s">
        <v>857</v>
      </c>
      <c r="L51" s="124">
        <f t="shared" si="32"/>
        <v>45517</v>
      </c>
      <c r="M51" s="124">
        <f t="shared" si="33"/>
        <v>45517</v>
      </c>
      <c r="N51" s="124">
        <f t="shared" si="34"/>
        <v>45519</v>
      </c>
      <c r="O51" s="330">
        <f t="shared" si="35"/>
        <v>45520</v>
      </c>
      <c r="P51" s="124">
        <f t="shared" si="36"/>
        <v>45528</v>
      </c>
      <c r="Q51" s="330">
        <f t="shared" si="37"/>
        <v>45529</v>
      </c>
    </row>
    <row r="52" hidden="1" spans="1:17">
      <c r="A52" s="114" t="s">
        <v>835</v>
      </c>
      <c r="B52" s="50">
        <v>2411</v>
      </c>
      <c r="C52" s="124">
        <v>45514</v>
      </c>
      <c r="D52" s="330">
        <f t="shared" si="26"/>
        <v>45515</v>
      </c>
      <c r="E52" s="124">
        <f t="shared" si="27"/>
        <v>45520</v>
      </c>
      <c r="F52" s="124">
        <f t="shared" si="38"/>
        <v>45520</v>
      </c>
      <c r="G52" s="124">
        <f t="shared" si="28"/>
        <v>45522</v>
      </c>
      <c r="H52" s="124">
        <f t="shared" si="29"/>
        <v>45522</v>
      </c>
      <c r="I52" s="124">
        <f t="shared" si="30"/>
        <v>45523</v>
      </c>
      <c r="J52" s="124">
        <f t="shared" si="31"/>
        <v>45524</v>
      </c>
      <c r="K52" s="57" t="s">
        <v>858</v>
      </c>
      <c r="L52" s="124">
        <f t="shared" si="32"/>
        <v>45524</v>
      </c>
      <c r="M52" s="124">
        <f t="shared" si="33"/>
        <v>45524</v>
      </c>
      <c r="N52" s="124">
        <f t="shared" si="34"/>
        <v>45526</v>
      </c>
      <c r="O52" s="330">
        <f t="shared" si="35"/>
        <v>45527</v>
      </c>
      <c r="P52" s="124">
        <f t="shared" si="36"/>
        <v>45535</v>
      </c>
      <c r="Q52" s="330">
        <f t="shared" si="37"/>
        <v>45536</v>
      </c>
    </row>
    <row r="53" hidden="1" spans="1:17">
      <c r="A53" s="114" t="s">
        <v>838</v>
      </c>
      <c r="B53" s="52">
        <v>2411</v>
      </c>
      <c r="C53" s="124">
        <v>45521</v>
      </c>
      <c r="D53" s="330">
        <f t="shared" si="26"/>
        <v>45522</v>
      </c>
      <c r="E53" s="124">
        <f t="shared" si="27"/>
        <v>45527</v>
      </c>
      <c r="F53" s="124">
        <f t="shared" si="38"/>
        <v>45527</v>
      </c>
      <c r="G53" s="124">
        <f t="shared" si="28"/>
        <v>45529</v>
      </c>
      <c r="H53" s="124">
        <f t="shared" si="29"/>
        <v>45529</v>
      </c>
      <c r="I53" s="23" t="s">
        <v>39</v>
      </c>
      <c r="J53" s="23" t="s">
        <v>39</v>
      </c>
      <c r="K53" s="52" t="s">
        <v>858</v>
      </c>
      <c r="L53" s="23" t="s">
        <v>39</v>
      </c>
      <c r="M53" s="23" t="s">
        <v>39</v>
      </c>
      <c r="N53" s="23" t="s">
        <v>39</v>
      </c>
      <c r="O53" s="23" t="s">
        <v>39</v>
      </c>
      <c r="P53" s="124">
        <v>45542</v>
      </c>
      <c r="Q53" s="330">
        <f t="shared" si="37"/>
        <v>45543</v>
      </c>
    </row>
    <row r="54" hidden="1" spans="1:17">
      <c r="A54" s="49" t="s">
        <v>845</v>
      </c>
      <c r="B54" s="50">
        <v>2422</v>
      </c>
      <c r="C54" s="124">
        <v>45528</v>
      </c>
      <c r="D54" s="330">
        <f t="shared" si="26"/>
        <v>45529</v>
      </c>
      <c r="E54" s="124">
        <f t="shared" si="27"/>
        <v>45534</v>
      </c>
      <c r="F54" s="124">
        <f t="shared" si="38"/>
        <v>45534</v>
      </c>
      <c r="G54" s="124">
        <f t="shared" si="28"/>
        <v>45536</v>
      </c>
      <c r="H54" s="124">
        <f t="shared" si="29"/>
        <v>45536</v>
      </c>
      <c r="I54" s="124">
        <f t="shared" si="30"/>
        <v>45537</v>
      </c>
      <c r="J54" s="124">
        <f t="shared" si="31"/>
        <v>45538</v>
      </c>
      <c r="K54" s="57" t="s">
        <v>859</v>
      </c>
      <c r="L54" s="124">
        <f t="shared" si="32"/>
        <v>45538</v>
      </c>
      <c r="M54" s="124">
        <f t="shared" si="33"/>
        <v>45538</v>
      </c>
      <c r="N54" s="124">
        <f t="shared" si="34"/>
        <v>45540</v>
      </c>
      <c r="O54" s="330">
        <f t="shared" si="35"/>
        <v>45541</v>
      </c>
      <c r="P54" s="124">
        <f t="shared" si="36"/>
        <v>45549</v>
      </c>
      <c r="Q54" s="330">
        <f t="shared" si="37"/>
        <v>45550</v>
      </c>
    </row>
    <row r="55" hidden="1" spans="1:17">
      <c r="A55" s="114" t="s">
        <v>835</v>
      </c>
      <c r="B55" s="50">
        <v>2412</v>
      </c>
      <c r="C55" s="124">
        <v>45535</v>
      </c>
      <c r="D55" s="330">
        <f t="shared" si="26"/>
        <v>45536</v>
      </c>
      <c r="E55" s="124">
        <f t="shared" si="27"/>
        <v>45541</v>
      </c>
      <c r="F55" s="124">
        <f t="shared" si="38"/>
        <v>45541</v>
      </c>
      <c r="G55" s="124">
        <f t="shared" si="28"/>
        <v>45543</v>
      </c>
      <c r="H55" s="124">
        <f t="shared" si="29"/>
        <v>45543</v>
      </c>
      <c r="I55" s="124">
        <f t="shared" si="30"/>
        <v>45544</v>
      </c>
      <c r="J55" s="124">
        <f t="shared" si="31"/>
        <v>45545</v>
      </c>
      <c r="K55" s="57" t="s">
        <v>860</v>
      </c>
      <c r="L55" s="124">
        <f t="shared" si="32"/>
        <v>45545</v>
      </c>
      <c r="M55" s="124">
        <f t="shared" si="33"/>
        <v>45545</v>
      </c>
      <c r="N55" s="124">
        <f t="shared" si="34"/>
        <v>45547</v>
      </c>
      <c r="O55" s="330">
        <f t="shared" si="35"/>
        <v>45548</v>
      </c>
      <c r="P55" s="124">
        <f t="shared" si="36"/>
        <v>45556</v>
      </c>
      <c r="Q55" s="330">
        <f t="shared" si="37"/>
        <v>45557</v>
      </c>
    </row>
    <row r="56" hidden="1" spans="1:17">
      <c r="A56" s="116" t="s">
        <v>838</v>
      </c>
      <c r="B56" s="139" t="s">
        <v>861</v>
      </c>
      <c r="C56" s="124">
        <v>45542</v>
      </c>
      <c r="D56" s="330">
        <f t="shared" si="26"/>
        <v>45543</v>
      </c>
      <c r="E56" s="124">
        <f t="shared" si="27"/>
        <v>45548</v>
      </c>
      <c r="F56" s="124">
        <f t="shared" si="38"/>
        <v>45548</v>
      </c>
      <c r="G56" s="124">
        <f t="shared" si="28"/>
        <v>45550</v>
      </c>
      <c r="H56" s="124">
        <f t="shared" si="29"/>
        <v>45550</v>
      </c>
      <c r="I56" s="124">
        <f t="shared" si="30"/>
        <v>45551</v>
      </c>
      <c r="J56" s="124">
        <f t="shared" si="31"/>
        <v>45552</v>
      </c>
      <c r="K56" s="115" t="s">
        <v>860</v>
      </c>
      <c r="L56" s="124">
        <f t="shared" si="32"/>
        <v>45552</v>
      </c>
      <c r="M56" s="124">
        <f t="shared" si="33"/>
        <v>45552</v>
      </c>
      <c r="N56" s="124">
        <f t="shared" si="34"/>
        <v>45554</v>
      </c>
      <c r="O56" s="330">
        <f t="shared" si="35"/>
        <v>45555</v>
      </c>
      <c r="P56" s="124">
        <f t="shared" si="36"/>
        <v>45563</v>
      </c>
      <c r="Q56" s="330">
        <f t="shared" si="37"/>
        <v>45564</v>
      </c>
    </row>
    <row r="57" hidden="1" spans="1:17">
      <c r="A57" s="49" t="s">
        <v>845</v>
      </c>
      <c r="B57" s="50" t="s">
        <v>862</v>
      </c>
      <c r="C57" s="124">
        <v>45549</v>
      </c>
      <c r="D57" s="330">
        <f t="shared" si="26"/>
        <v>45550</v>
      </c>
      <c r="E57" s="124">
        <f t="shared" si="27"/>
        <v>45555</v>
      </c>
      <c r="F57" s="124">
        <f t="shared" si="38"/>
        <v>45555</v>
      </c>
      <c r="G57" s="124">
        <f t="shared" si="28"/>
        <v>45557</v>
      </c>
      <c r="H57" s="124">
        <f t="shared" si="29"/>
        <v>45557</v>
      </c>
      <c r="I57" s="124">
        <f t="shared" si="30"/>
        <v>45558</v>
      </c>
      <c r="J57" s="124">
        <f t="shared" si="31"/>
        <v>45559</v>
      </c>
      <c r="K57" s="57" t="s">
        <v>863</v>
      </c>
      <c r="L57" s="124">
        <f t="shared" si="32"/>
        <v>45559</v>
      </c>
      <c r="M57" s="124">
        <f t="shared" si="33"/>
        <v>45559</v>
      </c>
      <c r="N57" s="124">
        <f t="shared" si="34"/>
        <v>45561</v>
      </c>
      <c r="O57" s="330">
        <f t="shared" si="35"/>
        <v>45562</v>
      </c>
      <c r="P57" s="124">
        <f t="shared" si="36"/>
        <v>45570</v>
      </c>
      <c r="Q57" s="330">
        <f t="shared" si="37"/>
        <v>45571</v>
      </c>
    </row>
    <row r="58" spans="1:15">
      <c r="A58" s="46" t="s">
        <v>864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334"/>
      <c r="O58" s="334"/>
    </row>
    <row r="59" spans="1:17">
      <c r="A59" s="7" t="s">
        <v>822</v>
      </c>
      <c r="B59" s="7" t="s">
        <v>823</v>
      </c>
      <c r="C59" s="47" t="s">
        <v>824</v>
      </c>
      <c r="D59" s="48"/>
      <c r="E59" s="10" t="s">
        <v>825</v>
      </c>
      <c r="F59" s="7"/>
      <c r="G59" s="10" t="s">
        <v>826</v>
      </c>
      <c r="H59" s="7"/>
      <c r="I59" s="10" t="s">
        <v>656</v>
      </c>
      <c r="J59" s="7"/>
      <c r="K59" s="7" t="s">
        <v>823</v>
      </c>
      <c r="L59" s="10" t="s">
        <v>826</v>
      </c>
      <c r="M59" s="7"/>
      <c r="N59" s="335" t="s">
        <v>865</v>
      </c>
      <c r="O59" s="321"/>
      <c r="P59" s="47" t="s">
        <v>824</v>
      </c>
      <c r="Q59" s="48"/>
    </row>
    <row r="60" spans="1:17">
      <c r="A60" s="9" t="s">
        <v>13</v>
      </c>
      <c r="B60" s="9" t="s">
        <v>14</v>
      </c>
      <c r="C60" s="11" t="s">
        <v>827</v>
      </c>
      <c r="D60" s="12"/>
      <c r="E60" s="11" t="s">
        <v>828</v>
      </c>
      <c r="F60" s="12"/>
      <c r="G60" s="9" t="s">
        <v>661</v>
      </c>
      <c r="H60" s="9"/>
      <c r="I60" s="9" t="s">
        <v>660</v>
      </c>
      <c r="J60" s="9"/>
      <c r="K60" s="9" t="s">
        <v>14</v>
      </c>
      <c r="L60" s="9" t="s">
        <v>661</v>
      </c>
      <c r="M60" s="9"/>
      <c r="N60" s="11" t="s">
        <v>828</v>
      </c>
      <c r="O60" s="12"/>
      <c r="P60" s="11" t="s">
        <v>827</v>
      </c>
      <c r="Q60" s="12"/>
    </row>
    <row r="61" spans="1:17">
      <c r="A61" s="9"/>
      <c r="B61" s="9"/>
      <c r="C61" s="11" t="s">
        <v>829</v>
      </c>
      <c r="D61" s="12"/>
      <c r="E61" s="274" t="s">
        <v>830</v>
      </c>
      <c r="F61" s="284"/>
      <c r="G61" s="290" t="s">
        <v>831</v>
      </c>
      <c r="H61" s="290"/>
      <c r="I61" s="274" t="s">
        <v>832</v>
      </c>
      <c r="J61" s="284"/>
      <c r="K61" s="9"/>
      <c r="L61" s="274" t="s">
        <v>833</v>
      </c>
      <c r="M61" s="284"/>
      <c r="N61" s="274" t="s">
        <v>830</v>
      </c>
      <c r="O61" s="284"/>
      <c r="P61" s="11" t="s">
        <v>829</v>
      </c>
      <c r="Q61" s="12"/>
    </row>
    <row r="62" hidden="1" spans="1:17">
      <c r="A62" s="114" t="s">
        <v>835</v>
      </c>
      <c r="B62" s="50" t="s">
        <v>866</v>
      </c>
      <c r="C62" s="124">
        <v>45556</v>
      </c>
      <c r="D62" s="330">
        <f>C62+1</f>
        <v>45557</v>
      </c>
      <c r="E62" s="124">
        <f>D62+5</f>
        <v>45562</v>
      </c>
      <c r="F62" s="124">
        <f>E62</f>
        <v>45562</v>
      </c>
      <c r="G62" s="124">
        <f>F62+2</f>
        <v>45564</v>
      </c>
      <c r="H62" s="124">
        <f>G62</f>
        <v>45564</v>
      </c>
      <c r="I62" s="124">
        <f>H62+1</f>
        <v>45565</v>
      </c>
      <c r="J62" s="124">
        <f>I62+1</f>
        <v>45566</v>
      </c>
      <c r="K62" s="52" t="s">
        <v>867</v>
      </c>
      <c r="L62" s="124">
        <f>J62</f>
        <v>45566</v>
      </c>
      <c r="M62" s="124">
        <f>L62</f>
        <v>45566</v>
      </c>
      <c r="N62" s="124">
        <f>M62+2</f>
        <v>45568</v>
      </c>
      <c r="O62" s="330">
        <f>N62+1</f>
        <v>45569</v>
      </c>
      <c r="P62" s="124">
        <f>O62+8</f>
        <v>45577</v>
      </c>
      <c r="Q62" s="330">
        <f>P62+1</f>
        <v>45578</v>
      </c>
    </row>
    <row r="63" hidden="1" spans="1:17">
      <c r="A63" s="49" t="s">
        <v>838</v>
      </c>
      <c r="B63" s="50" t="s">
        <v>866</v>
      </c>
      <c r="C63" s="124">
        <v>45563</v>
      </c>
      <c r="D63" s="330">
        <f>C63+1</f>
        <v>45564</v>
      </c>
      <c r="E63" s="124">
        <f>D63+5</f>
        <v>45569</v>
      </c>
      <c r="F63" s="124">
        <f>E63</f>
        <v>45569</v>
      </c>
      <c r="G63" s="124">
        <f>F63+2</f>
        <v>45571</v>
      </c>
      <c r="H63" s="124">
        <f>G63</f>
        <v>45571</v>
      </c>
      <c r="I63" s="124">
        <f>H63+1</f>
        <v>45572</v>
      </c>
      <c r="J63" s="124">
        <f>I63+1</f>
        <v>45573</v>
      </c>
      <c r="K63" s="52" t="s">
        <v>867</v>
      </c>
      <c r="L63" s="124">
        <f>J63</f>
        <v>45573</v>
      </c>
      <c r="M63" s="124">
        <f>L63</f>
        <v>45573</v>
      </c>
      <c r="N63" s="124">
        <f>M63+2</f>
        <v>45575</v>
      </c>
      <c r="O63" s="330">
        <f>N63+1</f>
        <v>45576</v>
      </c>
      <c r="P63" s="124">
        <f>O63+8</f>
        <v>45584</v>
      </c>
      <c r="Q63" s="330">
        <f>P63+1</f>
        <v>45585</v>
      </c>
    </row>
    <row r="64" hidden="1" spans="1:17">
      <c r="A64" s="49" t="s">
        <v>845</v>
      </c>
      <c r="B64" s="50" t="s">
        <v>868</v>
      </c>
      <c r="C64" s="124">
        <v>45570</v>
      </c>
      <c r="D64" s="330">
        <f>C64+1</f>
        <v>45571</v>
      </c>
      <c r="E64" s="124">
        <f>D64+5</f>
        <v>45576</v>
      </c>
      <c r="F64" s="124">
        <f>E64</f>
        <v>45576</v>
      </c>
      <c r="G64" s="124">
        <f>F64+2</f>
        <v>45578</v>
      </c>
      <c r="H64" s="124">
        <f>G64</f>
        <v>45578</v>
      </c>
      <c r="I64" s="23" t="s">
        <v>39</v>
      </c>
      <c r="J64" s="23" t="s">
        <v>39</v>
      </c>
      <c r="K64" s="115" t="s">
        <v>869</v>
      </c>
      <c r="L64" s="23" t="s">
        <v>39</v>
      </c>
      <c r="M64" s="23" t="s">
        <v>39</v>
      </c>
      <c r="N64" s="23" t="s">
        <v>39</v>
      </c>
      <c r="O64" s="23" t="s">
        <v>39</v>
      </c>
      <c r="P64" s="124">
        <v>45591</v>
      </c>
      <c r="Q64" s="330">
        <f>P64+1</f>
        <v>45592</v>
      </c>
    </row>
    <row r="65" hidden="1" spans="1:17">
      <c r="A65" s="336" t="s">
        <v>835</v>
      </c>
      <c r="B65" s="50" t="s">
        <v>870</v>
      </c>
      <c r="C65" s="337" t="s">
        <v>871</v>
      </c>
      <c r="D65" s="338"/>
      <c r="E65" s="338"/>
      <c r="F65" s="338"/>
      <c r="G65" s="338"/>
      <c r="H65" s="338"/>
      <c r="I65" s="338"/>
      <c r="J65" s="343"/>
      <c r="K65" s="57" t="s">
        <v>872</v>
      </c>
      <c r="L65" s="337" t="s">
        <v>871</v>
      </c>
      <c r="M65" s="338"/>
      <c r="N65" s="338"/>
      <c r="O65" s="338"/>
      <c r="P65" s="338"/>
      <c r="Q65" s="343"/>
    </row>
    <row r="66" hidden="1" spans="1:17">
      <c r="A66" s="49" t="s">
        <v>838</v>
      </c>
      <c r="B66" s="50" t="s">
        <v>870</v>
      </c>
      <c r="C66" s="124">
        <v>45584</v>
      </c>
      <c r="D66" s="330">
        <f t="shared" ref="D66:D76" si="39">C66+1</f>
        <v>45585</v>
      </c>
      <c r="E66" s="124">
        <f t="shared" ref="E66:E76" si="40">D66+5</f>
        <v>45590</v>
      </c>
      <c r="F66" s="124">
        <f t="shared" ref="F66:F76" si="41">E66</f>
        <v>45590</v>
      </c>
      <c r="G66" s="124">
        <v>45592</v>
      </c>
      <c r="H66" s="124">
        <f t="shared" ref="H66:H76" si="42">G66</f>
        <v>45592</v>
      </c>
      <c r="I66" s="124">
        <f t="shared" ref="I66:I76" si="43">H66+1</f>
        <v>45593</v>
      </c>
      <c r="J66" s="124">
        <f t="shared" ref="J66:J76" si="44">I66+1</f>
        <v>45594</v>
      </c>
      <c r="K66" s="50" t="s">
        <v>872</v>
      </c>
      <c r="L66" s="124">
        <f t="shared" ref="L66:L76" si="45">J66</f>
        <v>45594</v>
      </c>
      <c r="M66" s="124">
        <f t="shared" ref="M66:M76" si="46">L66</f>
        <v>45594</v>
      </c>
      <c r="N66" s="124">
        <f t="shared" ref="N66:N76" si="47">M66+2</f>
        <v>45596</v>
      </c>
      <c r="O66" s="330">
        <f t="shared" ref="O66:O76" si="48">N66+1</f>
        <v>45597</v>
      </c>
      <c r="P66" s="124">
        <v>45605</v>
      </c>
      <c r="Q66" s="70">
        <f t="shared" ref="Q66:Q76" si="49">P66+1</f>
        <v>45606</v>
      </c>
    </row>
    <row r="67" hidden="1" spans="1:17">
      <c r="A67" s="49" t="s">
        <v>845</v>
      </c>
      <c r="B67" s="50" t="s">
        <v>873</v>
      </c>
      <c r="C67" s="124">
        <v>45591</v>
      </c>
      <c r="D67" s="330">
        <f t="shared" si="39"/>
        <v>45592</v>
      </c>
      <c r="E67" s="124">
        <f t="shared" si="40"/>
        <v>45597</v>
      </c>
      <c r="F67" s="124">
        <f t="shared" si="41"/>
        <v>45597</v>
      </c>
      <c r="G67" s="124">
        <f t="shared" ref="G67:G76" si="50">F67+2</f>
        <v>45599</v>
      </c>
      <c r="H67" s="124">
        <f t="shared" si="42"/>
        <v>45599</v>
      </c>
      <c r="I67" s="124">
        <f t="shared" si="43"/>
        <v>45600</v>
      </c>
      <c r="J67" s="124">
        <f t="shared" si="44"/>
        <v>45601</v>
      </c>
      <c r="K67" s="57" t="s">
        <v>874</v>
      </c>
      <c r="L67" s="124">
        <f t="shared" si="45"/>
        <v>45601</v>
      </c>
      <c r="M67" s="124">
        <f t="shared" si="46"/>
        <v>45601</v>
      </c>
      <c r="N67" s="124">
        <f t="shared" si="47"/>
        <v>45603</v>
      </c>
      <c r="O67" s="330">
        <f t="shared" si="48"/>
        <v>45604</v>
      </c>
      <c r="P67" s="124">
        <f t="shared" ref="P67:P76" si="51">O67+8</f>
        <v>45612</v>
      </c>
      <c r="Q67" s="330">
        <f t="shared" si="49"/>
        <v>45613</v>
      </c>
    </row>
    <row r="68" hidden="1" spans="1:17">
      <c r="A68" s="336" t="s">
        <v>835</v>
      </c>
      <c r="B68" s="50" t="s">
        <v>870</v>
      </c>
      <c r="C68" s="124">
        <v>45598</v>
      </c>
      <c r="D68" s="330">
        <f t="shared" si="39"/>
        <v>45599</v>
      </c>
      <c r="E68" s="124">
        <f t="shared" si="40"/>
        <v>45604</v>
      </c>
      <c r="F68" s="124">
        <f t="shared" si="41"/>
        <v>45604</v>
      </c>
      <c r="G68" s="124">
        <f t="shared" si="50"/>
        <v>45606</v>
      </c>
      <c r="H68" s="124">
        <f t="shared" si="42"/>
        <v>45606</v>
      </c>
      <c r="I68" s="124">
        <f t="shared" si="43"/>
        <v>45607</v>
      </c>
      <c r="J68" s="124">
        <f t="shared" si="44"/>
        <v>45608</v>
      </c>
      <c r="K68" s="57" t="s">
        <v>872</v>
      </c>
      <c r="L68" s="124">
        <f t="shared" si="45"/>
        <v>45608</v>
      </c>
      <c r="M68" s="124">
        <f t="shared" si="46"/>
        <v>45608</v>
      </c>
      <c r="N68" s="124">
        <f t="shared" si="47"/>
        <v>45610</v>
      </c>
      <c r="O68" s="330">
        <f t="shared" si="48"/>
        <v>45611</v>
      </c>
      <c r="P68" s="124">
        <f t="shared" si="51"/>
        <v>45619</v>
      </c>
      <c r="Q68" s="330">
        <f t="shared" si="49"/>
        <v>45620</v>
      </c>
    </row>
    <row r="69" hidden="1" spans="1:17">
      <c r="A69" s="219" t="s">
        <v>838</v>
      </c>
      <c r="B69" s="50" t="s">
        <v>875</v>
      </c>
      <c r="C69" s="124">
        <v>45605</v>
      </c>
      <c r="D69" s="330">
        <f t="shared" si="39"/>
        <v>45606</v>
      </c>
      <c r="E69" s="124">
        <f t="shared" si="40"/>
        <v>45611</v>
      </c>
      <c r="F69" s="124">
        <f t="shared" si="41"/>
        <v>45611</v>
      </c>
      <c r="G69" s="124">
        <f t="shared" si="50"/>
        <v>45613</v>
      </c>
      <c r="H69" s="124">
        <f t="shared" si="42"/>
        <v>45613</v>
      </c>
      <c r="I69" s="124">
        <f t="shared" si="43"/>
        <v>45614</v>
      </c>
      <c r="J69" s="124">
        <f t="shared" si="44"/>
        <v>45615</v>
      </c>
      <c r="K69" s="50" t="s">
        <v>846</v>
      </c>
      <c r="L69" s="124">
        <f t="shared" si="45"/>
        <v>45615</v>
      </c>
      <c r="M69" s="124">
        <f t="shared" si="46"/>
        <v>45615</v>
      </c>
      <c r="N69" s="124">
        <f t="shared" si="47"/>
        <v>45617</v>
      </c>
      <c r="O69" s="330">
        <f t="shared" si="48"/>
        <v>45618</v>
      </c>
      <c r="P69" s="124">
        <f t="shared" si="51"/>
        <v>45626</v>
      </c>
      <c r="Q69" s="344" t="s">
        <v>277</v>
      </c>
    </row>
    <row r="70" hidden="1" spans="1:17">
      <c r="A70" s="49" t="s">
        <v>845</v>
      </c>
      <c r="B70" s="50" t="s">
        <v>876</v>
      </c>
      <c r="C70" s="124">
        <v>45612</v>
      </c>
      <c r="D70" s="330">
        <f t="shared" si="39"/>
        <v>45613</v>
      </c>
      <c r="E70" s="124">
        <f t="shared" si="40"/>
        <v>45618</v>
      </c>
      <c r="F70" s="124">
        <f t="shared" si="41"/>
        <v>45618</v>
      </c>
      <c r="G70" s="124">
        <f t="shared" si="50"/>
        <v>45620</v>
      </c>
      <c r="H70" s="124">
        <f t="shared" si="42"/>
        <v>45620</v>
      </c>
      <c r="I70" s="23" t="s">
        <v>39</v>
      </c>
      <c r="J70" s="23" t="s">
        <v>39</v>
      </c>
      <c r="K70" s="57" t="s">
        <v>877</v>
      </c>
      <c r="L70" s="124">
        <v>45622</v>
      </c>
      <c r="M70" s="124">
        <f t="shared" si="46"/>
        <v>45622</v>
      </c>
      <c r="N70" s="23" t="s">
        <v>39</v>
      </c>
      <c r="O70" s="23" t="s">
        <v>39</v>
      </c>
      <c r="P70" s="124">
        <v>45633</v>
      </c>
      <c r="Q70" s="330">
        <f t="shared" si="49"/>
        <v>45634</v>
      </c>
    </row>
    <row r="71" spans="1:17">
      <c r="A71" s="336" t="s">
        <v>835</v>
      </c>
      <c r="B71" s="50" t="s">
        <v>875</v>
      </c>
      <c r="C71" s="124">
        <v>45619</v>
      </c>
      <c r="D71" s="330">
        <f t="shared" si="39"/>
        <v>45620</v>
      </c>
      <c r="E71" s="124">
        <f t="shared" si="40"/>
        <v>45625</v>
      </c>
      <c r="F71" s="124">
        <f t="shared" si="41"/>
        <v>45625</v>
      </c>
      <c r="G71" s="124">
        <f t="shared" si="50"/>
        <v>45627</v>
      </c>
      <c r="H71" s="124">
        <f t="shared" si="42"/>
        <v>45627</v>
      </c>
      <c r="I71" s="124">
        <f t="shared" si="43"/>
        <v>45628</v>
      </c>
      <c r="J71" s="124">
        <f t="shared" si="44"/>
        <v>45629</v>
      </c>
      <c r="K71" s="57" t="s">
        <v>846</v>
      </c>
      <c r="L71" s="124">
        <f t="shared" si="45"/>
        <v>45629</v>
      </c>
      <c r="M71" s="124">
        <f t="shared" si="46"/>
        <v>45629</v>
      </c>
      <c r="N71" s="124">
        <f t="shared" si="47"/>
        <v>45631</v>
      </c>
      <c r="O71" s="330">
        <f t="shared" si="48"/>
        <v>45632</v>
      </c>
      <c r="P71" s="124">
        <f t="shared" si="51"/>
        <v>45640</v>
      </c>
      <c r="Q71" s="330">
        <f t="shared" si="49"/>
        <v>45641</v>
      </c>
    </row>
    <row r="72" spans="1:17">
      <c r="A72" s="223" t="s">
        <v>878</v>
      </c>
      <c r="B72" s="339" t="s">
        <v>879</v>
      </c>
      <c r="C72" s="124">
        <v>45626</v>
      </c>
      <c r="D72" s="330">
        <f t="shared" si="39"/>
        <v>45627</v>
      </c>
      <c r="E72" s="124">
        <f t="shared" si="40"/>
        <v>45632</v>
      </c>
      <c r="F72" s="124">
        <f t="shared" si="41"/>
        <v>45632</v>
      </c>
      <c r="G72" s="124">
        <f t="shared" si="50"/>
        <v>45634</v>
      </c>
      <c r="H72" s="124">
        <f t="shared" si="42"/>
        <v>45634</v>
      </c>
      <c r="I72" s="124">
        <f t="shared" si="43"/>
        <v>45635</v>
      </c>
      <c r="J72" s="124">
        <f t="shared" si="44"/>
        <v>45636</v>
      </c>
      <c r="K72" s="339" t="s">
        <v>841</v>
      </c>
      <c r="L72" s="124">
        <f t="shared" si="45"/>
        <v>45636</v>
      </c>
      <c r="M72" s="124">
        <f t="shared" si="46"/>
        <v>45636</v>
      </c>
      <c r="N72" s="124">
        <f t="shared" si="47"/>
        <v>45638</v>
      </c>
      <c r="O72" s="330">
        <f t="shared" si="48"/>
        <v>45639</v>
      </c>
      <c r="P72" s="124">
        <f t="shared" si="51"/>
        <v>45647</v>
      </c>
      <c r="Q72" s="330">
        <f t="shared" si="49"/>
        <v>45648</v>
      </c>
    </row>
    <row r="73" spans="1:17">
      <c r="A73" s="49" t="s">
        <v>845</v>
      </c>
      <c r="B73" s="50" t="s">
        <v>880</v>
      </c>
      <c r="C73" s="124">
        <v>45633</v>
      </c>
      <c r="D73" s="330">
        <f t="shared" si="39"/>
        <v>45634</v>
      </c>
      <c r="E73" s="124">
        <f t="shared" si="40"/>
        <v>45639</v>
      </c>
      <c r="F73" s="124">
        <f t="shared" si="41"/>
        <v>45639</v>
      </c>
      <c r="G73" s="124">
        <f t="shared" si="50"/>
        <v>45641</v>
      </c>
      <c r="H73" s="124">
        <f t="shared" si="42"/>
        <v>45641</v>
      </c>
      <c r="I73" s="124">
        <f t="shared" si="43"/>
        <v>45642</v>
      </c>
      <c r="J73" s="124">
        <f t="shared" si="44"/>
        <v>45643</v>
      </c>
      <c r="K73" s="57" t="s">
        <v>881</v>
      </c>
      <c r="L73" s="124">
        <f t="shared" si="45"/>
        <v>45643</v>
      </c>
      <c r="M73" s="124">
        <f t="shared" si="46"/>
        <v>45643</v>
      </c>
      <c r="N73" s="124">
        <f t="shared" si="47"/>
        <v>45645</v>
      </c>
      <c r="O73" s="330">
        <f t="shared" si="48"/>
        <v>45646</v>
      </c>
      <c r="P73" s="124">
        <f t="shared" si="51"/>
        <v>45654</v>
      </c>
      <c r="Q73" s="330">
        <f t="shared" si="49"/>
        <v>45655</v>
      </c>
    </row>
    <row r="74" spans="1:17">
      <c r="A74" s="336" t="s">
        <v>835</v>
      </c>
      <c r="B74" s="50" t="s">
        <v>882</v>
      </c>
      <c r="C74" s="124">
        <v>45640</v>
      </c>
      <c r="D74" s="330">
        <f t="shared" si="39"/>
        <v>45641</v>
      </c>
      <c r="E74" s="124">
        <f t="shared" si="40"/>
        <v>45646</v>
      </c>
      <c r="F74" s="124">
        <f t="shared" si="41"/>
        <v>45646</v>
      </c>
      <c r="G74" s="124">
        <f t="shared" si="50"/>
        <v>45648</v>
      </c>
      <c r="H74" s="124">
        <f t="shared" si="42"/>
        <v>45648</v>
      </c>
      <c r="I74" s="124">
        <f t="shared" si="43"/>
        <v>45649</v>
      </c>
      <c r="J74" s="124">
        <f t="shared" si="44"/>
        <v>45650</v>
      </c>
      <c r="K74" s="57" t="s">
        <v>848</v>
      </c>
      <c r="L74" s="124">
        <f t="shared" si="45"/>
        <v>45650</v>
      </c>
      <c r="M74" s="124">
        <f t="shared" si="46"/>
        <v>45650</v>
      </c>
      <c r="N74" s="124">
        <f t="shared" si="47"/>
        <v>45652</v>
      </c>
      <c r="O74" s="330">
        <f t="shared" si="48"/>
        <v>45653</v>
      </c>
      <c r="P74" s="124">
        <f t="shared" si="51"/>
        <v>45661</v>
      </c>
      <c r="Q74" s="330">
        <f t="shared" si="49"/>
        <v>45662</v>
      </c>
    </row>
    <row r="75" spans="1:17">
      <c r="A75" s="49" t="s">
        <v>838</v>
      </c>
      <c r="B75" s="50" t="s">
        <v>882</v>
      </c>
      <c r="C75" s="124">
        <v>45647</v>
      </c>
      <c r="D75" s="330">
        <f t="shared" si="39"/>
        <v>45648</v>
      </c>
      <c r="E75" s="124">
        <f t="shared" si="40"/>
        <v>45653</v>
      </c>
      <c r="F75" s="124">
        <f t="shared" si="41"/>
        <v>45653</v>
      </c>
      <c r="G75" s="124">
        <f t="shared" si="50"/>
        <v>45655</v>
      </c>
      <c r="H75" s="124">
        <f t="shared" si="42"/>
        <v>45655</v>
      </c>
      <c r="I75" s="124">
        <f t="shared" si="43"/>
        <v>45656</v>
      </c>
      <c r="J75" s="124">
        <f t="shared" si="44"/>
        <v>45657</v>
      </c>
      <c r="K75" s="57" t="s">
        <v>848</v>
      </c>
      <c r="L75" s="124">
        <f t="shared" si="45"/>
        <v>45657</v>
      </c>
      <c r="M75" s="124">
        <f t="shared" si="46"/>
        <v>45657</v>
      </c>
      <c r="N75" s="124">
        <f t="shared" si="47"/>
        <v>45659</v>
      </c>
      <c r="O75" s="330">
        <f t="shared" si="48"/>
        <v>45660</v>
      </c>
      <c r="P75" s="124">
        <f t="shared" si="51"/>
        <v>45668</v>
      </c>
      <c r="Q75" s="330">
        <f t="shared" si="49"/>
        <v>45669</v>
      </c>
    </row>
    <row r="76" spans="1:17">
      <c r="A76" s="49" t="s">
        <v>845</v>
      </c>
      <c r="B76" s="50" t="s">
        <v>883</v>
      </c>
      <c r="C76" s="124">
        <v>45654</v>
      </c>
      <c r="D76" s="330">
        <f t="shared" si="39"/>
        <v>45655</v>
      </c>
      <c r="E76" s="124">
        <f t="shared" si="40"/>
        <v>45660</v>
      </c>
      <c r="F76" s="124">
        <f t="shared" si="41"/>
        <v>45660</v>
      </c>
      <c r="G76" s="124">
        <f t="shared" si="50"/>
        <v>45662</v>
      </c>
      <c r="H76" s="124">
        <f t="shared" si="42"/>
        <v>45662</v>
      </c>
      <c r="I76" s="124">
        <f t="shared" si="43"/>
        <v>45663</v>
      </c>
      <c r="J76" s="124">
        <f t="shared" si="44"/>
        <v>45664</v>
      </c>
      <c r="K76" s="57" t="s">
        <v>884</v>
      </c>
      <c r="L76" s="124">
        <f t="shared" si="45"/>
        <v>45664</v>
      </c>
      <c r="M76" s="124">
        <f t="shared" si="46"/>
        <v>45664</v>
      </c>
      <c r="N76" s="124">
        <f t="shared" si="47"/>
        <v>45666</v>
      </c>
      <c r="O76" s="330">
        <f t="shared" si="48"/>
        <v>45667</v>
      </c>
      <c r="P76" s="124">
        <f t="shared" si="51"/>
        <v>45675</v>
      </c>
      <c r="Q76" s="330">
        <f t="shared" si="49"/>
        <v>45676</v>
      </c>
    </row>
    <row r="77" spans="1:17">
      <c r="A77" s="340"/>
      <c r="B77" s="237"/>
      <c r="C77" s="341"/>
      <c r="D77" s="342"/>
      <c r="E77" s="341"/>
      <c r="F77" s="341"/>
      <c r="G77" s="341"/>
      <c r="H77" s="341"/>
      <c r="I77" s="341"/>
      <c r="J77" s="341"/>
      <c r="K77" s="237"/>
      <c r="L77" s="237"/>
      <c r="M77" s="237"/>
      <c r="N77" s="341"/>
      <c r="O77" s="341"/>
      <c r="P77" s="341"/>
      <c r="Q77" s="342"/>
    </row>
    <row r="78" ht="16.5" spans="1:19">
      <c r="A78" s="326" t="s">
        <v>231</v>
      </c>
      <c r="B78" s="31" t="s">
        <v>885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29"/>
      <c r="P78" s="29"/>
      <c r="Q78" s="29"/>
      <c r="R78" s="29"/>
      <c r="S78" s="29"/>
    </row>
    <row r="79" ht="16.5" spans="1:19">
      <c r="A79" s="34" t="s">
        <v>292</v>
      </c>
      <c r="B79" s="53" t="s">
        <v>886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29"/>
      <c r="P79" s="29"/>
      <c r="Q79" s="345"/>
      <c r="R79" s="29"/>
      <c r="S79" s="29"/>
    </row>
    <row r="80" ht="16.5" spans="1:19">
      <c r="A80" s="34" t="s">
        <v>887</v>
      </c>
      <c r="B80" s="53" t="s">
        <v>888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29"/>
      <c r="P80" s="29"/>
      <c r="Q80" s="29"/>
      <c r="R80" s="29"/>
      <c r="S80" s="29"/>
    </row>
    <row r="81" ht="16.5" spans="1:19">
      <c r="A81" s="34" t="s">
        <v>889</v>
      </c>
      <c r="B81" s="53" t="s">
        <v>890</v>
      </c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29"/>
      <c r="P81" s="29"/>
      <c r="Q81" s="29"/>
      <c r="R81" s="29"/>
      <c r="S81" s="29"/>
    </row>
    <row r="82" ht="16.5" spans="1:19">
      <c r="A82" s="34" t="s">
        <v>660</v>
      </c>
      <c r="B82" s="53" t="s">
        <v>815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29"/>
      <c r="P82" s="29"/>
      <c r="Q82" s="29"/>
      <c r="R82" s="29"/>
      <c r="S82" s="29"/>
    </row>
    <row r="83" ht="16.5" spans="1:19">
      <c r="A83" s="34" t="s">
        <v>661</v>
      </c>
      <c r="B83" s="54" t="s">
        <v>891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8"/>
      <c r="O83" s="29"/>
      <c r="P83" s="29"/>
      <c r="Q83" s="29"/>
      <c r="R83" s="29"/>
      <c r="S83" s="29"/>
    </row>
  </sheetData>
  <mergeCells count="102">
    <mergeCell ref="B1:Q1"/>
    <mergeCell ref="B2:Q2"/>
    <mergeCell ref="A4:O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8:Q8"/>
    <mergeCell ref="A11:Q11"/>
    <mergeCell ref="A13:Q13"/>
    <mergeCell ref="A15:Q15"/>
    <mergeCell ref="A18:Q18"/>
    <mergeCell ref="A19:Q19"/>
    <mergeCell ref="A20:M20"/>
    <mergeCell ref="C21:D21"/>
    <mergeCell ref="E21:F21"/>
    <mergeCell ref="G21:H21"/>
    <mergeCell ref="I21:J21"/>
    <mergeCell ref="L21:M21"/>
    <mergeCell ref="N21:O21"/>
    <mergeCell ref="C22:D22"/>
    <mergeCell ref="E22:F22"/>
    <mergeCell ref="G22:H22"/>
    <mergeCell ref="I22:J22"/>
    <mergeCell ref="L22:M22"/>
    <mergeCell ref="N22:O22"/>
    <mergeCell ref="C23:D23"/>
    <mergeCell ref="E23:F23"/>
    <mergeCell ref="G23:H23"/>
    <mergeCell ref="I23:J23"/>
    <mergeCell ref="L23:M23"/>
    <mergeCell ref="N23:O23"/>
    <mergeCell ref="A26:O26"/>
    <mergeCell ref="A33:M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58:M58"/>
    <mergeCell ref="C59:D59"/>
    <mergeCell ref="E59:F59"/>
    <mergeCell ref="G59:H59"/>
    <mergeCell ref="I59:J59"/>
    <mergeCell ref="L59:M59"/>
    <mergeCell ref="N59:O59"/>
    <mergeCell ref="P59:Q59"/>
    <mergeCell ref="C60:D60"/>
    <mergeCell ref="E60:F60"/>
    <mergeCell ref="G60:H60"/>
    <mergeCell ref="I60:J60"/>
    <mergeCell ref="L60:M60"/>
    <mergeCell ref="N60:O60"/>
    <mergeCell ref="P60:Q60"/>
    <mergeCell ref="C61:D61"/>
    <mergeCell ref="E61:F61"/>
    <mergeCell ref="G61:H61"/>
    <mergeCell ref="I61:J61"/>
    <mergeCell ref="L61:M61"/>
    <mergeCell ref="N61:O61"/>
    <mergeCell ref="P61:Q61"/>
    <mergeCell ref="C65:J65"/>
    <mergeCell ref="L65:Q65"/>
    <mergeCell ref="B78:N78"/>
    <mergeCell ref="B79:N79"/>
    <mergeCell ref="B80:N80"/>
    <mergeCell ref="B81:N81"/>
    <mergeCell ref="B82:N82"/>
    <mergeCell ref="B83:N83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83"/>
  <sheetViews>
    <sheetView workbookViewId="0">
      <selection activeCell="A63" sqref="$A63:$XFD63"/>
    </sheetView>
  </sheetViews>
  <sheetFormatPr defaultColWidth="9" defaultRowHeight="14.25"/>
  <cols>
    <col min="1" max="1" width="20.375" customWidth="1"/>
    <col min="2" max="19" width="7.5" customWidth="1"/>
  </cols>
  <sheetData>
    <row r="1" ht="51" customHeight="1" spans="2:18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45"/>
    </row>
    <row r="2" ht="17.1" customHeight="1" spans="2:18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</row>
    <row r="3" ht="19.7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hidden="1" spans="1:12">
      <c r="A4" s="5" t="s">
        <v>892</v>
      </c>
      <c r="B4" s="6"/>
      <c r="C4" s="6"/>
      <c r="D4" s="6"/>
      <c r="E4" s="6"/>
      <c r="F4" s="6"/>
      <c r="G4" s="6"/>
      <c r="H4" s="6"/>
      <c r="I4" s="6"/>
      <c r="J4" s="6"/>
      <c r="K4" s="38"/>
      <c r="L4" s="38"/>
    </row>
    <row r="5" ht="15.75" hidden="1" spans="1:12">
      <c r="A5" s="7" t="s">
        <v>822</v>
      </c>
      <c r="B5" s="7" t="s">
        <v>823</v>
      </c>
      <c r="C5" s="10" t="s">
        <v>893</v>
      </c>
      <c r="D5" s="7"/>
      <c r="E5" s="47" t="s">
        <v>894</v>
      </c>
      <c r="F5" s="48"/>
      <c r="G5" s="10" t="s">
        <v>895</v>
      </c>
      <c r="H5" s="10"/>
      <c r="I5" s="10" t="s">
        <v>896</v>
      </c>
      <c r="J5" s="7"/>
      <c r="K5" s="4"/>
      <c r="L5" s="4"/>
    </row>
    <row r="6" hidden="1" spans="1:12">
      <c r="A6" s="9" t="s">
        <v>13</v>
      </c>
      <c r="B6" s="9" t="s">
        <v>14</v>
      </c>
      <c r="C6" s="9" t="s">
        <v>293</v>
      </c>
      <c r="D6" s="9"/>
      <c r="E6" s="11" t="s">
        <v>292</v>
      </c>
      <c r="F6" s="12"/>
      <c r="G6" s="9" t="s">
        <v>661</v>
      </c>
      <c r="H6" s="9"/>
      <c r="I6" s="9" t="s">
        <v>897</v>
      </c>
      <c r="J6" s="9"/>
      <c r="K6" s="41"/>
      <c r="L6" s="41"/>
    </row>
    <row r="7" hidden="1" spans="1:12">
      <c r="A7" s="9"/>
      <c r="B7" s="9"/>
      <c r="C7" s="9" t="s">
        <v>898</v>
      </c>
      <c r="D7" s="9"/>
      <c r="E7" s="9" t="s">
        <v>899</v>
      </c>
      <c r="F7" s="9"/>
      <c r="G7" s="9" t="s">
        <v>834</v>
      </c>
      <c r="H7" s="9"/>
      <c r="I7" s="9" t="s">
        <v>900</v>
      </c>
      <c r="J7" s="9"/>
      <c r="K7" s="41"/>
      <c r="L7" s="41"/>
    </row>
    <row r="8" ht="16.35" hidden="1" customHeight="1" spans="1:15">
      <c r="A8" s="18" t="s">
        <v>901</v>
      </c>
      <c r="B8" s="19" t="s">
        <v>902</v>
      </c>
      <c r="C8" s="20">
        <v>45262</v>
      </c>
      <c r="D8" s="20">
        <f t="shared" ref="D8:D46" si="0">C8+0</f>
        <v>45262</v>
      </c>
      <c r="E8" s="20">
        <f t="shared" ref="E8:E46" si="1">D8+2</f>
        <v>45264</v>
      </c>
      <c r="F8" s="20">
        <f t="shared" ref="F8:F46" si="2">E8</f>
        <v>45264</v>
      </c>
      <c r="G8" s="20">
        <f t="shared" ref="G8:G46" si="3">F8+6</f>
        <v>45270</v>
      </c>
      <c r="H8" s="20">
        <f t="shared" ref="H8:H46" si="4">G8+1</f>
        <v>45271</v>
      </c>
      <c r="I8" s="20">
        <f t="shared" ref="I8:I46" si="5">H8</f>
        <v>45271</v>
      </c>
      <c r="J8" s="20">
        <f t="shared" ref="J8:J46" si="6">I8+2</f>
        <v>45273</v>
      </c>
      <c r="K8" s="29"/>
      <c r="L8" s="29"/>
      <c r="M8" s="29"/>
      <c r="N8" s="29"/>
      <c r="O8" s="29"/>
    </row>
    <row r="9" ht="16.35" hidden="1" customHeight="1" spans="1:15">
      <c r="A9" s="18" t="s">
        <v>903</v>
      </c>
      <c r="B9" s="19" t="s">
        <v>904</v>
      </c>
      <c r="C9" s="20">
        <v>45269</v>
      </c>
      <c r="D9" s="20">
        <f t="shared" si="0"/>
        <v>45269</v>
      </c>
      <c r="E9" s="20">
        <f t="shared" si="1"/>
        <v>45271</v>
      </c>
      <c r="F9" s="20">
        <f t="shared" si="2"/>
        <v>45271</v>
      </c>
      <c r="G9" s="20">
        <f t="shared" si="3"/>
        <v>45277</v>
      </c>
      <c r="H9" s="20">
        <f t="shared" si="4"/>
        <v>45278</v>
      </c>
      <c r="I9" s="20">
        <f t="shared" si="5"/>
        <v>45278</v>
      </c>
      <c r="J9" s="20">
        <f t="shared" si="6"/>
        <v>45280</v>
      </c>
      <c r="K9" s="29"/>
      <c r="L9" s="29"/>
      <c r="M9" s="29"/>
      <c r="N9" s="29"/>
      <c r="O9" s="29"/>
    </row>
    <row r="10" ht="16.35" hidden="1" customHeight="1" spans="1:15">
      <c r="A10" s="18" t="s">
        <v>905</v>
      </c>
      <c r="B10" s="19" t="s">
        <v>906</v>
      </c>
      <c r="C10" s="20">
        <v>45276</v>
      </c>
      <c r="D10" s="20">
        <f t="shared" si="0"/>
        <v>45276</v>
      </c>
      <c r="E10" s="20">
        <f t="shared" si="1"/>
        <v>45278</v>
      </c>
      <c r="F10" s="20">
        <f t="shared" si="2"/>
        <v>45278</v>
      </c>
      <c r="G10" s="20">
        <f t="shared" si="3"/>
        <v>45284</v>
      </c>
      <c r="H10" s="20">
        <f t="shared" si="4"/>
        <v>45285</v>
      </c>
      <c r="I10" s="20">
        <f t="shared" si="5"/>
        <v>45285</v>
      </c>
      <c r="J10" s="20">
        <f t="shared" si="6"/>
        <v>45287</v>
      </c>
      <c r="K10" s="29"/>
      <c r="L10" s="29"/>
      <c r="M10" s="29"/>
      <c r="N10" s="29"/>
      <c r="O10" s="29"/>
    </row>
    <row r="11" ht="16.35" hidden="1" customHeight="1" spans="1:15">
      <c r="A11" s="18" t="s">
        <v>907</v>
      </c>
      <c r="B11" s="19" t="s">
        <v>908</v>
      </c>
      <c r="C11" s="20">
        <v>45283</v>
      </c>
      <c r="D11" s="20">
        <f t="shared" si="0"/>
        <v>45283</v>
      </c>
      <c r="E11" s="20">
        <f t="shared" si="1"/>
        <v>45285</v>
      </c>
      <c r="F11" s="20">
        <f t="shared" si="2"/>
        <v>45285</v>
      </c>
      <c r="G11" s="20">
        <f t="shared" si="3"/>
        <v>45291</v>
      </c>
      <c r="H11" s="20">
        <f t="shared" si="4"/>
        <v>45292</v>
      </c>
      <c r="I11" s="20">
        <f t="shared" si="5"/>
        <v>45292</v>
      </c>
      <c r="J11" s="20">
        <f t="shared" si="6"/>
        <v>45294</v>
      </c>
      <c r="K11" s="29"/>
      <c r="L11" s="29"/>
      <c r="M11" s="29"/>
      <c r="N11" s="29"/>
      <c r="O11" s="29"/>
    </row>
    <row r="12" ht="16.35" hidden="1" customHeight="1" spans="1:15">
      <c r="A12" s="18" t="s">
        <v>909</v>
      </c>
      <c r="B12" s="19" t="s">
        <v>910</v>
      </c>
      <c r="C12" s="20">
        <v>45290</v>
      </c>
      <c r="D12" s="20">
        <f t="shared" si="0"/>
        <v>45290</v>
      </c>
      <c r="E12" s="20">
        <f t="shared" si="1"/>
        <v>45292</v>
      </c>
      <c r="F12" s="20">
        <f t="shared" si="2"/>
        <v>45292</v>
      </c>
      <c r="G12" s="20">
        <f t="shared" si="3"/>
        <v>45298</v>
      </c>
      <c r="H12" s="20">
        <f t="shared" si="4"/>
        <v>45299</v>
      </c>
      <c r="I12" s="20">
        <f t="shared" si="5"/>
        <v>45299</v>
      </c>
      <c r="J12" s="20">
        <f t="shared" si="6"/>
        <v>45301</v>
      </c>
      <c r="K12" s="29"/>
      <c r="L12" s="29"/>
      <c r="M12" s="29"/>
      <c r="N12" s="29"/>
      <c r="O12" s="29"/>
    </row>
    <row r="13" ht="16.35" hidden="1" customHeight="1" spans="1:15">
      <c r="A13" s="18" t="s">
        <v>901</v>
      </c>
      <c r="B13" s="19" t="s">
        <v>911</v>
      </c>
      <c r="C13" s="20">
        <v>45297</v>
      </c>
      <c r="D13" s="20">
        <f t="shared" si="0"/>
        <v>45297</v>
      </c>
      <c r="E13" s="20">
        <f t="shared" si="1"/>
        <v>45299</v>
      </c>
      <c r="F13" s="20">
        <f t="shared" si="2"/>
        <v>45299</v>
      </c>
      <c r="G13" s="20">
        <f t="shared" si="3"/>
        <v>45305</v>
      </c>
      <c r="H13" s="20">
        <f t="shared" si="4"/>
        <v>45306</v>
      </c>
      <c r="I13" s="20">
        <f t="shared" si="5"/>
        <v>45306</v>
      </c>
      <c r="J13" s="20">
        <f t="shared" si="6"/>
        <v>45308</v>
      </c>
      <c r="K13" s="29"/>
      <c r="L13" s="29"/>
      <c r="M13" s="29"/>
      <c r="N13" s="29"/>
      <c r="O13" s="29"/>
    </row>
    <row r="14" ht="16.35" hidden="1" customHeight="1" spans="1:15">
      <c r="A14" s="18" t="s">
        <v>903</v>
      </c>
      <c r="B14" s="19" t="s">
        <v>912</v>
      </c>
      <c r="C14" s="20">
        <v>45304</v>
      </c>
      <c r="D14" s="20">
        <f t="shared" si="0"/>
        <v>45304</v>
      </c>
      <c r="E14" s="20">
        <f t="shared" si="1"/>
        <v>45306</v>
      </c>
      <c r="F14" s="20">
        <f t="shared" si="2"/>
        <v>45306</v>
      </c>
      <c r="G14" s="20">
        <f t="shared" si="3"/>
        <v>45312</v>
      </c>
      <c r="H14" s="20">
        <f t="shared" si="4"/>
        <v>45313</v>
      </c>
      <c r="I14" s="20">
        <f t="shared" si="5"/>
        <v>45313</v>
      </c>
      <c r="J14" s="20">
        <f t="shared" si="6"/>
        <v>45315</v>
      </c>
      <c r="K14" s="29"/>
      <c r="L14" s="29"/>
      <c r="M14" s="29"/>
      <c r="N14" s="29"/>
      <c r="O14" s="29"/>
    </row>
    <row r="15" ht="16.35" hidden="1" customHeight="1" spans="1:15">
      <c r="A15" s="24" t="s">
        <v>913</v>
      </c>
      <c r="B15" s="19" t="s">
        <v>914</v>
      </c>
      <c r="C15" s="20">
        <v>45311</v>
      </c>
      <c r="D15" s="20">
        <f t="shared" si="0"/>
        <v>45311</v>
      </c>
      <c r="E15" s="20">
        <f t="shared" si="1"/>
        <v>45313</v>
      </c>
      <c r="F15" s="20">
        <f t="shared" si="2"/>
        <v>45313</v>
      </c>
      <c r="G15" s="20">
        <f t="shared" si="3"/>
        <v>45319</v>
      </c>
      <c r="H15" s="20">
        <f t="shared" si="4"/>
        <v>45320</v>
      </c>
      <c r="I15" s="20">
        <f t="shared" si="5"/>
        <v>45320</v>
      </c>
      <c r="J15" s="20">
        <f t="shared" si="6"/>
        <v>45322</v>
      </c>
      <c r="K15" s="29"/>
      <c r="L15" s="29"/>
      <c r="M15" s="29"/>
      <c r="N15" s="29"/>
      <c r="O15" s="29"/>
    </row>
    <row r="16" ht="16.35" hidden="1" customHeight="1" spans="1:15">
      <c r="A16" s="18" t="s">
        <v>907</v>
      </c>
      <c r="B16" s="19" t="s">
        <v>915</v>
      </c>
      <c r="C16" s="20">
        <v>45318</v>
      </c>
      <c r="D16" s="20">
        <f t="shared" si="0"/>
        <v>45318</v>
      </c>
      <c r="E16" s="20">
        <f t="shared" si="1"/>
        <v>45320</v>
      </c>
      <c r="F16" s="20">
        <f t="shared" si="2"/>
        <v>45320</v>
      </c>
      <c r="G16" s="20">
        <f t="shared" si="3"/>
        <v>45326</v>
      </c>
      <c r="H16" s="20">
        <f t="shared" si="4"/>
        <v>45327</v>
      </c>
      <c r="I16" s="20">
        <f t="shared" si="5"/>
        <v>45327</v>
      </c>
      <c r="J16" s="20">
        <f t="shared" si="6"/>
        <v>45329</v>
      </c>
      <c r="K16" s="29"/>
      <c r="L16" s="29"/>
      <c r="M16" s="29"/>
      <c r="N16" s="29"/>
      <c r="O16" s="29"/>
    </row>
    <row r="17" ht="16.35" hidden="1" customHeight="1" spans="1:15">
      <c r="A17" s="18" t="s">
        <v>909</v>
      </c>
      <c r="B17" s="19" t="s">
        <v>916</v>
      </c>
      <c r="C17" s="20">
        <v>45325</v>
      </c>
      <c r="D17" s="20">
        <f t="shared" si="0"/>
        <v>45325</v>
      </c>
      <c r="E17" s="20">
        <f t="shared" si="1"/>
        <v>45327</v>
      </c>
      <c r="F17" s="20">
        <f t="shared" si="2"/>
        <v>45327</v>
      </c>
      <c r="G17" s="20">
        <f t="shared" si="3"/>
        <v>45333</v>
      </c>
      <c r="H17" s="20">
        <f t="shared" si="4"/>
        <v>45334</v>
      </c>
      <c r="I17" s="20">
        <f t="shared" si="5"/>
        <v>45334</v>
      </c>
      <c r="J17" s="20">
        <f t="shared" si="6"/>
        <v>45336</v>
      </c>
      <c r="K17" s="29"/>
      <c r="L17" s="29"/>
      <c r="M17" s="29"/>
      <c r="N17" s="29"/>
      <c r="O17" s="29"/>
    </row>
    <row r="18" ht="16.35" hidden="1" customHeight="1" spans="1:15">
      <c r="A18" s="18" t="s">
        <v>901</v>
      </c>
      <c r="B18" s="19" t="s">
        <v>917</v>
      </c>
      <c r="C18" s="20">
        <v>45332</v>
      </c>
      <c r="D18" s="20">
        <f t="shared" si="0"/>
        <v>45332</v>
      </c>
      <c r="E18" s="20">
        <f t="shared" si="1"/>
        <v>45334</v>
      </c>
      <c r="F18" s="20">
        <f t="shared" si="2"/>
        <v>45334</v>
      </c>
      <c r="G18" s="20">
        <f t="shared" si="3"/>
        <v>45340</v>
      </c>
      <c r="H18" s="20">
        <f t="shared" si="4"/>
        <v>45341</v>
      </c>
      <c r="I18" s="20">
        <f t="shared" si="5"/>
        <v>45341</v>
      </c>
      <c r="J18" s="20">
        <f t="shared" si="6"/>
        <v>45343</v>
      </c>
      <c r="K18" s="29"/>
      <c r="L18" s="29"/>
      <c r="M18" s="29"/>
      <c r="N18" s="29"/>
      <c r="O18" s="29"/>
    </row>
    <row r="19" ht="16.35" hidden="1" customHeight="1" spans="1:15">
      <c r="A19" s="252" t="s">
        <v>918</v>
      </c>
      <c r="B19" s="19" t="s">
        <v>919</v>
      </c>
      <c r="C19" s="158" t="s">
        <v>70</v>
      </c>
      <c r="D19" s="159"/>
      <c r="E19" s="159"/>
      <c r="F19" s="159"/>
      <c r="G19" s="159"/>
      <c r="H19" s="159"/>
      <c r="I19" s="159"/>
      <c r="J19" s="160"/>
      <c r="K19" s="29"/>
      <c r="L19" s="29"/>
      <c r="M19" s="29"/>
      <c r="N19" s="29"/>
      <c r="O19" s="29"/>
    </row>
    <row r="20" ht="16.35" hidden="1" customHeight="1" spans="1:15">
      <c r="A20" s="26" t="s">
        <v>913</v>
      </c>
      <c r="B20" s="19" t="s">
        <v>920</v>
      </c>
      <c r="C20" s="20">
        <v>45346</v>
      </c>
      <c r="D20" s="20">
        <f t="shared" si="0"/>
        <v>45346</v>
      </c>
      <c r="E20" s="20">
        <f t="shared" si="1"/>
        <v>45348</v>
      </c>
      <c r="F20" s="20">
        <f t="shared" si="2"/>
        <v>45348</v>
      </c>
      <c r="G20" s="20">
        <f t="shared" si="3"/>
        <v>45354</v>
      </c>
      <c r="H20" s="20">
        <f t="shared" si="4"/>
        <v>45355</v>
      </c>
      <c r="I20" s="20">
        <f t="shared" si="5"/>
        <v>45355</v>
      </c>
      <c r="J20" s="20">
        <f t="shared" si="6"/>
        <v>45357</v>
      </c>
      <c r="K20" s="29"/>
      <c r="L20" s="29"/>
      <c r="M20" s="29"/>
      <c r="N20" s="29"/>
      <c r="O20" s="29"/>
    </row>
    <row r="21" ht="16.35" hidden="1" customHeight="1" spans="1:15">
      <c r="A21" s="18" t="s">
        <v>907</v>
      </c>
      <c r="B21" s="19" t="s">
        <v>921</v>
      </c>
      <c r="C21" s="20">
        <v>45353</v>
      </c>
      <c r="D21" s="20">
        <f t="shared" si="0"/>
        <v>45353</v>
      </c>
      <c r="E21" s="20">
        <f t="shared" si="1"/>
        <v>45355</v>
      </c>
      <c r="F21" s="20">
        <f t="shared" si="2"/>
        <v>45355</v>
      </c>
      <c r="G21" s="20">
        <f t="shared" si="3"/>
        <v>45361</v>
      </c>
      <c r="H21" s="20">
        <f t="shared" si="4"/>
        <v>45362</v>
      </c>
      <c r="I21" s="20">
        <f t="shared" si="5"/>
        <v>45362</v>
      </c>
      <c r="J21" s="20">
        <f t="shared" si="6"/>
        <v>45364</v>
      </c>
      <c r="K21" s="29"/>
      <c r="L21" s="29"/>
      <c r="M21" s="29"/>
      <c r="N21" s="29"/>
      <c r="O21" s="29"/>
    </row>
    <row r="22" ht="16.35" hidden="1" customHeight="1" spans="1:15">
      <c r="A22" s="18" t="s">
        <v>909</v>
      </c>
      <c r="B22" s="19" t="s">
        <v>922</v>
      </c>
      <c r="C22" s="20">
        <v>45360</v>
      </c>
      <c r="D22" s="20">
        <f t="shared" si="0"/>
        <v>45360</v>
      </c>
      <c r="E22" s="20">
        <f t="shared" si="1"/>
        <v>45362</v>
      </c>
      <c r="F22" s="20">
        <f t="shared" si="2"/>
        <v>45362</v>
      </c>
      <c r="G22" s="20">
        <f t="shared" si="3"/>
        <v>45368</v>
      </c>
      <c r="H22" s="20">
        <f t="shared" si="4"/>
        <v>45369</v>
      </c>
      <c r="I22" s="20">
        <f t="shared" si="5"/>
        <v>45369</v>
      </c>
      <c r="J22" s="20">
        <f t="shared" si="6"/>
        <v>45371</v>
      </c>
      <c r="K22" s="29"/>
      <c r="L22" s="29"/>
      <c r="M22" s="29"/>
      <c r="N22" s="29"/>
      <c r="O22" s="29"/>
    </row>
    <row r="23" ht="16.35" hidden="1" customHeight="1" spans="1:15">
      <c r="A23" s="18" t="s">
        <v>901</v>
      </c>
      <c r="B23" s="19" t="s">
        <v>923</v>
      </c>
      <c r="C23" s="20">
        <v>45367</v>
      </c>
      <c r="D23" s="20">
        <f t="shared" si="0"/>
        <v>45367</v>
      </c>
      <c r="E23" s="20">
        <f t="shared" si="1"/>
        <v>45369</v>
      </c>
      <c r="F23" s="20">
        <f t="shared" si="2"/>
        <v>45369</v>
      </c>
      <c r="G23" s="20">
        <f t="shared" si="3"/>
        <v>45375</v>
      </c>
      <c r="H23" s="20">
        <f t="shared" si="4"/>
        <v>45376</v>
      </c>
      <c r="I23" s="20">
        <f t="shared" si="5"/>
        <v>45376</v>
      </c>
      <c r="J23" s="20">
        <f t="shared" si="6"/>
        <v>45378</v>
      </c>
      <c r="K23" s="29"/>
      <c r="L23" s="29"/>
      <c r="M23" s="29"/>
      <c r="N23" s="29"/>
      <c r="O23" s="29"/>
    </row>
    <row r="24" ht="16.35" hidden="1" customHeight="1" spans="1:15">
      <c r="A24" s="24" t="s">
        <v>924</v>
      </c>
      <c r="B24" s="19" t="s">
        <v>925</v>
      </c>
      <c r="C24" s="20">
        <v>45374</v>
      </c>
      <c r="D24" s="20">
        <f t="shared" si="0"/>
        <v>45374</v>
      </c>
      <c r="E24" s="20">
        <f t="shared" si="1"/>
        <v>45376</v>
      </c>
      <c r="F24" s="20">
        <f t="shared" si="2"/>
        <v>45376</v>
      </c>
      <c r="G24" s="20">
        <f t="shared" si="3"/>
        <v>45382</v>
      </c>
      <c r="H24" s="20">
        <f t="shared" si="4"/>
        <v>45383</v>
      </c>
      <c r="I24" s="20">
        <f t="shared" si="5"/>
        <v>45383</v>
      </c>
      <c r="J24" s="20">
        <f t="shared" si="6"/>
        <v>45385</v>
      </c>
      <c r="K24" s="29"/>
      <c r="L24" s="29"/>
      <c r="M24" s="29"/>
      <c r="N24" s="29"/>
      <c r="O24" s="29"/>
    </row>
    <row r="25" ht="16.35" hidden="1" customHeight="1" spans="1:15">
      <c r="A25" s="26" t="s">
        <v>913</v>
      </c>
      <c r="B25" s="19" t="s">
        <v>926</v>
      </c>
      <c r="C25" s="20">
        <v>45381</v>
      </c>
      <c r="D25" s="20">
        <f t="shared" si="0"/>
        <v>45381</v>
      </c>
      <c r="E25" s="20">
        <f t="shared" si="1"/>
        <v>45383</v>
      </c>
      <c r="F25" s="20">
        <f t="shared" si="2"/>
        <v>45383</v>
      </c>
      <c r="G25" s="20">
        <f t="shared" si="3"/>
        <v>45389</v>
      </c>
      <c r="H25" s="20">
        <f t="shared" si="4"/>
        <v>45390</v>
      </c>
      <c r="I25" s="20">
        <f t="shared" si="5"/>
        <v>45390</v>
      </c>
      <c r="J25" s="20">
        <f t="shared" si="6"/>
        <v>45392</v>
      </c>
      <c r="K25" s="29"/>
      <c r="L25" s="29"/>
      <c r="M25" s="29"/>
      <c r="N25" s="29"/>
      <c r="O25" s="29"/>
    </row>
    <row r="26" ht="16.35" hidden="1" customHeight="1" spans="1:15">
      <c r="A26" s="18" t="s">
        <v>907</v>
      </c>
      <c r="B26" s="19" t="s">
        <v>927</v>
      </c>
      <c r="C26" s="20">
        <v>45388</v>
      </c>
      <c r="D26" s="20">
        <f t="shared" si="0"/>
        <v>45388</v>
      </c>
      <c r="E26" s="20">
        <f t="shared" si="1"/>
        <v>45390</v>
      </c>
      <c r="F26" s="20">
        <f t="shared" si="2"/>
        <v>45390</v>
      </c>
      <c r="G26" s="20">
        <f t="shared" si="3"/>
        <v>45396</v>
      </c>
      <c r="H26" s="20">
        <f t="shared" si="4"/>
        <v>45397</v>
      </c>
      <c r="I26" s="20">
        <f t="shared" si="5"/>
        <v>45397</v>
      </c>
      <c r="J26" s="20">
        <f t="shared" si="6"/>
        <v>45399</v>
      </c>
      <c r="K26" s="29"/>
      <c r="L26" s="29"/>
      <c r="M26" s="29"/>
      <c r="N26" s="29"/>
      <c r="O26" s="29"/>
    </row>
    <row r="27" ht="16.35" hidden="1" customHeight="1" spans="1:15">
      <c r="A27" s="18" t="s">
        <v>909</v>
      </c>
      <c r="B27" s="19" t="s">
        <v>928</v>
      </c>
      <c r="C27" s="20">
        <v>45395</v>
      </c>
      <c r="D27" s="20">
        <f t="shared" si="0"/>
        <v>45395</v>
      </c>
      <c r="E27" s="20">
        <f t="shared" si="1"/>
        <v>45397</v>
      </c>
      <c r="F27" s="20">
        <f t="shared" si="2"/>
        <v>45397</v>
      </c>
      <c r="G27" s="20">
        <f t="shared" si="3"/>
        <v>45403</v>
      </c>
      <c r="H27" s="20">
        <f t="shared" si="4"/>
        <v>45404</v>
      </c>
      <c r="I27" s="20">
        <f t="shared" si="5"/>
        <v>45404</v>
      </c>
      <c r="J27" s="20">
        <f t="shared" si="6"/>
        <v>45406</v>
      </c>
      <c r="K27" s="29"/>
      <c r="L27" s="29"/>
      <c r="M27" s="29"/>
      <c r="N27" s="29"/>
      <c r="O27" s="29"/>
    </row>
    <row r="28" ht="16.35" hidden="1" customHeight="1" spans="1:15">
      <c r="A28" s="18" t="s">
        <v>901</v>
      </c>
      <c r="B28" s="19" t="s">
        <v>929</v>
      </c>
      <c r="C28" s="20">
        <v>45402</v>
      </c>
      <c r="D28" s="20">
        <f t="shared" si="0"/>
        <v>45402</v>
      </c>
      <c r="E28" s="20">
        <f t="shared" si="1"/>
        <v>45404</v>
      </c>
      <c r="F28" s="20">
        <f t="shared" si="2"/>
        <v>45404</v>
      </c>
      <c r="G28" s="20">
        <f t="shared" si="3"/>
        <v>45410</v>
      </c>
      <c r="H28" s="20">
        <f t="shared" si="4"/>
        <v>45411</v>
      </c>
      <c r="I28" s="20">
        <f t="shared" si="5"/>
        <v>45411</v>
      </c>
      <c r="J28" s="20">
        <f t="shared" si="6"/>
        <v>45413</v>
      </c>
      <c r="K28" s="29"/>
      <c r="L28" s="29"/>
      <c r="M28" s="29"/>
      <c r="N28" s="29"/>
      <c r="O28" s="29"/>
    </row>
    <row r="29" ht="16.35" hidden="1" customHeight="1" spans="1:15">
      <c r="A29" s="24" t="s">
        <v>924</v>
      </c>
      <c r="B29" s="19" t="s">
        <v>930</v>
      </c>
      <c r="C29" s="20">
        <v>45409</v>
      </c>
      <c r="D29" s="20">
        <f t="shared" si="0"/>
        <v>45409</v>
      </c>
      <c r="E29" s="20">
        <f t="shared" si="1"/>
        <v>45411</v>
      </c>
      <c r="F29" s="20">
        <f t="shared" si="2"/>
        <v>45411</v>
      </c>
      <c r="G29" s="20">
        <f t="shared" si="3"/>
        <v>45417</v>
      </c>
      <c r="H29" s="20">
        <f t="shared" si="4"/>
        <v>45418</v>
      </c>
      <c r="I29" s="20">
        <f t="shared" si="5"/>
        <v>45418</v>
      </c>
      <c r="J29" s="20">
        <f t="shared" si="6"/>
        <v>45420</v>
      </c>
      <c r="K29" s="29"/>
      <c r="L29" s="29"/>
      <c r="M29" s="29"/>
      <c r="N29" s="29"/>
      <c r="O29" s="29"/>
    </row>
    <row r="30" ht="16.35" hidden="1" customHeight="1" spans="1:15">
      <c r="A30" s="26" t="s">
        <v>913</v>
      </c>
      <c r="B30" s="19" t="s">
        <v>931</v>
      </c>
      <c r="C30" s="20">
        <v>45416</v>
      </c>
      <c r="D30" s="20">
        <f t="shared" si="0"/>
        <v>45416</v>
      </c>
      <c r="E30" s="20">
        <f t="shared" si="1"/>
        <v>45418</v>
      </c>
      <c r="F30" s="20">
        <f t="shared" si="2"/>
        <v>45418</v>
      </c>
      <c r="G30" s="20">
        <f t="shared" si="3"/>
        <v>45424</v>
      </c>
      <c r="H30" s="20">
        <f t="shared" si="4"/>
        <v>45425</v>
      </c>
      <c r="I30" s="20">
        <f t="shared" si="5"/>
        <v>45425</v>
      </c>
      <c r="J30" s="20">
        <f t="shared" si="6"/>
        <v>45427</v>
      </c>
      <c r="K30" s="29"/>
      <c r="L30" s="29"/>
      <c r="M30" s="29"/>
      <c r="N30" s="29"/>
      <c r="O30" s="29"/>
    </row>
    <row r="31" ht="16.35" hidden="1" customHeight="1" spans="1:15">
      <c r="A31" s="18" t="s">
        <v>907</v>
      </c>
      <c r="B31" s="19" t="s">
        <v>932</v>
      </c>
      <c r="C31" s="20">
        <v>45423</v>
      </c>
      <c r="D31" s="20">
        <f t="shared" si="0"/>
        <v>45423</v>
      </c>
      <c r="E31" s="20">
        <f t="shared" si="1"/>
        <v>45425</v>
      </c>
      <c r="F31" s="20">
        <f t="shared" si="2"/>
        <v>45425</v>
      </c>
      <c r="G31" s="20">
        <f t="shared" si="3"/>
        <v>45431</v>
      </c>
      <c r="H31" s="20">
        <f t="shared" si="4"/>
        <v>45432</v>
      </c>
      <c r="I31" s="20">
        <f t="shared" si="5"/>
        <v>45432</v>
      </c>
      <c r="J31" s="20">
        <f t="shared" si="6"/>
        <v>45434</v>
      </c>
      <c r="K31" s="29"/>
      <c r="L31" s="29"/>
      <c r="M31" s="29"/>
      <c r="N31" s="29"/>
      <c r="O31" s="29"/>
    </row>
    <row r="32" ht="16.35" hidden="1" customHeight="1" spans="1:15">
      <c r="A32" s="18" t="s">
        <v>909</v>
      </c>
      <c r="B32" s="19" t="s">
        <v>933</v>
      </c>
      <c r="C32" s="20">
        <v>45430</v>
      </c>
      <c r="D32" s="20">
        <f t="shared" si="0"/>
        <v>45430</v>
      </c>
      <c r="E32" s="20">
        <f t="shared" si="1"/>
        <v>45432</v>
      </c>
      <c r="F32" s="20">
        <f t="shared" si="2"/>
        <v>45432</v>
      </c>
      <c r="G32" s="20">
        <f t="shared" si="3"/>
        <v>45438</v>
      </c>
      <c r="H32" s="157" t="s">
        <v>277</v>
      </c>
      <c r="I32" s="23" t="s">
        <v>39</v>
      </c>
      <c r="J32" s="23" t="s">
        <v>39</v>
      </c>
      <c r="K32" s="29"/>
      <c r="L32" s="29"/>
      <c r="M32" s="29"/>
      <c r="N32" s="29"/>
      <c r="O32" s="29"/>
    </row>
    <row r="33" ht="16.35" hidden="1" customHeight="1" spans="1:15">
      <c r="A33" s="18" t="s">
        <v>901</v>
      </c>
      <c r="B33" s="19" t="s">
        <v>934</v>
      </c>
      <c r="C33" s="20">
        <v>45437</v>
      </c>
      <c r="D33" s="20">
        <f t="shared" si="0"/>
        <v>45437</v>
      </c>
      <c r="E33" s="20">
        <f t="shared" si="1"/>
        <v>45439</v>
      </c>
      <c r="F33" s="20">
        <f t="shared" si="2"/>
        <v>45439</v>
      </c>
      <c r="G33" s="20">
        <f t="shared" si="3"/>
        <v>45445</v>
      </c>
      <c r="H33" s="20">
        <f t="shared" si="4"/>
        <v>45446</v>
      </c>
      <c r="I33" s="20">
        <f t="shared" si="5"/>
        <v>45446</v>
      </c>
      <c r="J33" s="20">
        <f t="shared" si="6"/>
        <v>45448</v>
      </c>
      <c r="K33" s="29"/>
      <c r="L33" s="29"/>
      <c r="M33" s="29"/>
      <c r="N33" s="29"/>
      <c r="O33" s="29"/>
    </row>
    <row r="34" ht="16.35" hidden="1" customHeight="1" spans="1:15">
      <c r="A34" s="26" t="s">
        <v>924</v>
      </c>
      <c r="B34" s="19" t="s">
        <v>935</v>
      </c>
      <c r="C34" s="20">
        <v>45444</v>
      </c>
      <c r="D34" s="20">
        <f t="shared" si="0"/>
        <v>45444</v>
      </c>
      <c r="E34" s="20">
        <f t="shared" si="1"/>
        <v>45446</v>
      </c>
      <c r="F34" s="20">
        <f t="shared" si="2"/>
        <v>45446</v>
      </c>
      <c r="G34" s="20">
        <f t="shared" si="3"/>
        <v>45452</v>
      </c>
      <c r="H34" s="20">
        <f t="shared" si="4"/>
        <v>45453</v>
      </c>
      <c r="I34" s="20">
        <f t="shared" si="5"/>
        <v>45453</v>
      </c>
      <c r="J34" s="20">
        <f t="shared" si="6"/>
        <v>45455</v>
      </c>
      <c r="K34" s="29"/>
      <c r="L34" s="29"/>
      <c r="M34" s="29"/>
      <c r="N34" s="29"/>
      <c r="O34" s="29"/>
    </row>
    <row r="35" ht="16.35" hidden="1" customHeight="1" spans="1:15">
      <c r="A35" s="26" t="s">
        <v>913</v>
      </c>
      <c r="B35" s="19" t="s">
        <v>936</v>
      </c>
      <c r="C35" s="20">
        <v>45451</v>
      </c>
      <c r="D35" s="20">
        <f t="shared" si="0"/>
        <v>45451</v>
      </c>
      <c r="E35" s="20">
        <f t="shared" si="1"/>
        <v>45453</v>
      </c>
      <c r="F35" s="20">
        <f t="shared" si="2"/>
        <v>45453</v>
      </c>
      <c r="G35" s="20">
        <f t="shared" si="3"/>
        <v>45459</v>
      </c>
      <c r="H35" s="20">
        <f t="shared" si="4"/>
        <v>45460</v>
      </c>
      <c r="I35" s="20">
        <f t="shared" si="5"/>
        <v>45460</v>
      </c>
      <c r="J35" s="20">
        <f t="shared" si="6"/>
        <v>45462</v>
      </c>
      <c r="K35" s="29"/>
      <c r="L35" s="29"/>
      <c r="M35" s="29"/>
      <c r="N35" s="29"/>
      <c r="O35" s="29"/>
    </row>
    <row r="36" ht="16.35" hidden="1" customHeight="1" spans="1:15">
      <c r="A36" s="18" t="s">
        <v>907</v>
      </c>
      <c r="B36" s="19" t="s">
        <v>937</v>
      </c>
      <c r="C36" s="20">
        <v>45458</v>
      </c>
      <c r="D36" s="20">
        <f t="shared" si="0"/>
        <v>45458</v>
      </c>
      <c r="E36" s="20">
        <f t="shared" si="1"/>
        <v>45460</v>
      </c>
      <c r="F36" s="20">
        <f t="shared" si="2"/>
        <v>45460</v>
      </c>
      <c r="G36" s="20">
        <f t="shared" si="3"/>
        <v>45466</v>
      </c>
      <c r="H36" s="20">
        <f t="shared" si="4"/>
        <v>45467</v>
      </c>
      <c r="I36" s="20">
        <f t="shared" si="5"/>
        <v>45467</v>
      </c>
      <c r="J36" s="20">
        <f t="shared" si="6"/>
        <v>45469</v>
      </c>
      <c r="K36" s="29"/>
      <c r="L36" s="29"/>
      <c r="M36" s="29"/>
      <c r="N36" s="29"/>
      <c r="O36" s="29"/>
    </row>
    <row r="37" ht="16.35" hidden="1" customHeight="1" spans="1:15">
      <c r="A37" s="281" t="s">
        <v>938</v>
      </c>
      <c r="B37" s="19" t="s">
        <v>939</v>
      </c>
      <c r="C37" s="20">
        <v>45465</v>
      </c>
      <c r="D37" s="20">
        <f t="shared" si="0"/>
        <v>45465</v>
      </c>
      <c r="E37" s="20">
        <f t="shared" si="1"/>
        <v>45467</v>
      </c>
      <c r="F37" s="20">
        <f t="shared" si="2"/>
        <v>45467</v>
      </c>
      <c r="G37" s="20">
        <f t="shared" si="3"/>
        <v>45473</v>
      </c>
      <c r="H37" s="20">
        <f t="shared" si="4"/>
        <v>45474</v>
      </c>
      <c r="I37" s="20">
        <f t="shared" si="5"/>
        <v>45474</v>
      </c>
      <c r="J37" s="20">
        <f t="shared" si="6"/>
        <v>45476</v>
      </c>
      <c r="K37" s="29"/>
      <c r="L37" s="29"/>
      <c r="M37" s="29"/>
      <c r="N37" s="29"/>
      <c r="O37" s="29"/>
    </row>
    <row r="38" ht="16.35" hidden="1" customHeight="1" spans="1:15">
      <c r="A38" s="18" t="s">
        <v>901</v>
      </c>
      <c r="B38" s="19" t="s">
        <v>940</v>
      </c>
      <c r="C38" s="20">
        <v>45472</v>
      </c>
      <c r="D38" s="20">
        <f t="shared" si="0"/>
        <v>45472</v>
      </c>
      <c r="E38" s="20">
        <f t="shared" si="1"/>
        <v>45474</v>
      </c>
      <c r="F38" s="20">
        <f t="shared" si="2"/>
        <v>45474</v>
      </c>
      <c r="G38" s="20">
        <f t="shared" si="3"/>
        <v>45480</v>
      </c>
      <c r="H38" s="20">
        <f t="shared" si="4"/>
        <v>45481</v>
      </c>
      <c r="I38" s="20">
        <f t="shared" si="5"/>
        <v>45481</v>
      </c>
      <c r="J38" s="20">
        <f t="shared" si="6"/>
        <v>45483</v>
      </c>
      <c r="K38" s="29"/>
      <c r="L38" s="29"/>
      <c r="M38" s="29"/>
      <c r="N38" s="29"/>
      <c r="O38" s="29"/>
    </row>
    <row r="39" ht="16.35" hidden="1" customHeight="1" spans="1:15">
      <c r="A39" s="26" t="s">
        <v>924</v>
      </c>
      <c r="B39" s="27" t="s">
        <v>941</v>
      </c>
      <c r="C39" s="97">
        <v>45479</v>
      </c>
      <c r="D39" s="97">
        <f t="shared" si="0"/>
        <v>45479</v>
      </c>
      <c r="E39" s="97">
        <f t="shared" si="1"/>
        <v>45481</v>
      </c>
      <c r="F39" s="97">
        <f t="shared" si="2"/>
        <v>45481</v>
      </c>
      <c r="G39" s="97">
        <f t="shared" si="3"/>
        <v>45487</v>
      </c>
      <c r="H39" s="126" t="s">
        <v>277</v>
      </c>
      <c r="I39" s="97"/>
      <c r="J39" s="97"/>
      <c r="K39" s="29"/>
      <c r="L39" s="29"/>
      <c r="M39" s="29"/>
      <c r="N39" s="29"/>
      <c r="O39" s="29"/>
    </row>
    <row r="40" ht="16.35" hidden="1" customHeight="1" spans="1:15">
      <c r="A40" s="26" t="s">
        <v>913</v>
      </c>
      <c r="B40" s="19" t="s">
        <v>942</v>
      </c>
      <c r="C40" s="20">
        <v>45486</v>
      </c>
      <c r="D40" s="20">
        <f t="shared" si="0"/>
        <v>45486</v>
      </c>
      <c r="E40" s="20">
        <f t="shared" si="1"/>
        <v>45488</v>
      </c>
      <c r="F40" s="20">
        <f t="shared" si="2"/>
        <v>45488</v>
      </c>
      <c r="G40" s="20">
        <f t="shared" si="3"/>
        <v>45494</v>
      </c>
      <c r="H40" s="20">
        <f t="shared" si="4"/>
        <v>45495</v>
      </c>
      <c r="I40" s="20">
        <f t="shared" si="5"/>
        <v>45495</v>
      </c>
      <c r="J40" s="20">
        <f t="shared" si="6"/>
        <v>45497</v>
      </c>
      <c r="K40" s="29"/>
      <c r="L40" s="29"/>
      <c r="M40" s="29"/>
      <c r="N40" s="29"/>
      <c r="O40" s="29"/>
    </row>
    <row r="41" ht="16.35" hidden="1" customHeight="1" spans="1:15">
      <c r="A41" s="18" t="s">
        <v>907</v>
      </c>
      <c r="B41" s="19" t="s">
        <v>943</v>
      </c>
      <c r="C41" s="20">
        <v>45493</v>
      </c>
      <c r="D41" s="20">
        <f t="shared" si="0"/>
        <v>45493</v>
      </c>
      <c r="E41" s="20">
        <f t="shared" si="1"/>
        <v>45495</v>
      </c>
      <c r="F41" s="20">
        <f t="shared" si="2"/>
        <v>45495</v>
      </c>
      <c r="G41" s="20">
        <f t="shared" si="3"/>
        <v>45501</v>
      </c>
      <c r="H41" s="20">
        <f t="shared" si="4"/>
        <v>45502</v>
      </c>
      <c r="I41" s="20">
        <f t="shared" si="5"/>
        <v>45502</v>
      </c>
      <c r="J41" s="20">
        <f t="shared" si="6"/>
        <v>45504</v>
      </c>
      <c r="K41" s="29"/>
      <c r="L41" s="29"/>
      <c r="M41" s="29"/>
      <c r="N41" s="29"/>
      <c r="O41" s="29"/>
    </row>
    <row r="42" ht="16.35" hidden="1" customHeight="1" spans="1:15">
      <c r="A42" s="26" t="s">
        <v>938</v>
      </c>
      <c r="B42" s="19" t="s">
        <v>944</v>
      </c>
      <c r="C42" s="20">
        <v>45500</v>
      </c>
      <c r="D42" s="20">
        <f t="shared" si="0"/>
        <v>45500</v>
      </c>
      <c r="E42" s="20">
        <f t="shared" si="1"/>
        <v>45502</v>
      </c>
      <c r="F42" s="20">
        <f t="shared" si="2"/>
        <v>45502</v>
      </c>
      <c r="G42" s="20">
        <f t="shared" si="3"/>
        <v>45508</v>
      </c>
      <c r="H42" s="20">
        <f t="shared" si="4"/>
        <v>45509</v>
      </c>
      <c r="I42" s="20">
        <f t="shared" si="5"/>
        <v>45509</v>
      </c>
      <c r="J42" s="20">
        <f t="shared" si="6"/>
        <v>45511</v>
      </c>
      <c r="K42" s="29"/>
      <c r="L42" s="29"/>
      <c r="M42" s="29"/>
      <c r="N42" s="29"/>
      <c r="O42" s="29"/>
    </row>
    <row r="43" ht="16.35" hidden="1" customHeight="1" spans="1:15">
      <c r="A43" s="18" t="s">
        <v>901</v>
      </c>
      <c r="B43" s="19" t="s">
        <v>945</v>
      </c>
      <c r="C43" s="20">
        <v>45507</v>
      </c>
      <c r="D43" s="20">
        <f t="shared" si="0"/>
        <v>45507</v>
      </c>
      <c r="E43" s="20">
        <f t="shared" si="1"/>
        <v>45509</v>
      </c>
      <c r="F43" s="20">
        <f t="shared" si="2"/>
        <v>45509</v>
      </c>
      <c r="G43" s="20">
        <f t="shared" si="3"/>
        <v>45515</v>
      </c>
      <c r="H43" s="20">
        <f t="shared" si="4"/>
        <v>45516</v>
      </c>
      <c r="I43" s="20">
        <f t="shared" si="5"/>
        <v>45516</v>
      </c>
      <c r="J43" s="20">
        <f t="shared" si="6"/>
        <v>45518</v>
      </c>
      <c r="K43" s="29"/>
      <c r="L43" s="29"/>
      <c r="M43" s="29"/>
      <c r="N43" s="29"/>
      <c r="O43" s="29"/>
    </row>
    <row r="44" ht="16.35" hidden="1" customHeight="1" spans="1:15">
      <c r="A44" s="24" t="s">
        <v>946</v>
      </c>
      <c r="B44" s="19" t="s">
        <v>947</v>
      </c>
      <c r="C44" s="20">
        <v>45514</v>
      </c>
      <c r="D44" s="20">
        <f t="shared" si="0"/>
        <v>45514</v>
      </c>
      <c r="E44" s="20">
        <f t="shared" si="1"/>
        <v>45516</v>
      </c>
      <c r="F44" s="20">
        <f t="shared" si="2"/>
        <v>45516</v>
      </c>
      <c r="G44" s="20">
        <f t="shared" si="3"/>
        <v>45522</v>
      </c>
      <c r="H44" s="20">
        <f t="shared" si="4"/>
        <v>45523</v>
      </c>
      <c r="I44" s="20">
        <f t="shared" si="5"/>
        <v>45523</v>
      </c>
      <c r="J44" s="20">
        <f t="shared" si="6"/>
        <v>45525</v>
      </c>
      <c r="K44" s="29"/>
      <c r="L44" s="29"/>
      <c r="M44" s="29"/>
      <c r="N44" s="29"/>
      <c r="O44" s="29"/>
    </row>
    <row r="45" ht="16.35" hidden="1" customHeight="1" spans="1:15">
      <c r="A45" s="26" t="s">
        <v>913</v>
      </c>
      <c r="B45" s="19" t="s">
        <v>948</v>
      </c>
      <c r="C45" s="20">
        <v>45521</v>
      </c>
      <c r="D45" s="20">
        <f t="shared" si="0"/>
        <v>45521</v>
      </c>
      <c r="E45" s="20">
        <f t="shared" si="1"/>
        <v>45523</v>
      </c>
      <c r="F45" s="20">
        <f t="shared" si="2"/>
        <v>45523</v>
      </c>
      <c r="G45" s="23" t="s">
        <v>39</v>
      </c>
      <c r="H45" s="23" t="s">
        <v>39</v>
      </c>
      <c r="I45" s="23" t="s">
        <v>39</v>
      </c>
      <c r="J45" s="23" t="s">
        <v>39</v>
      </c>
      <c r="K45" s="29"/>
      <c r="L45" s="29"/>
      <c r="M45" s="29"/>
      <c r="N45" s="29"/>
      <c r="O45" s="29"/>
    </row>
    <row r="46" ht="16.35" hidden="1" customHeight="1" spans="1:15">
      <c r="A46" s="18" t="s">
        <v>907</v>
      </c>
      <c r="B46" s="19" t="s">
        <v>949</v>
      </c>
      <c r="C46" s="20">
        <v>45528</v>
      </c>
      <c r="D46" s="20">
        <f t="shared" si="0"/>
        <v>45528</v>
      </c>
      <c r="E46" s="20">
        <f t="shared" si="1"/>
        <v>45530</v>
      </c>
      <c r="F46" s="20">
        <f t="shared" si="2"/>
        <v>45530</v>
      </c>
      <c r="G46" s="20">
        <f t="shared" si="3"/>
        <v>45536</v>
      </c>
      <c r="H46" s="20">
        <f t="shared" si="4"/>
        <v>45537</v>
      </c>
      <c r="I46" s="20">
        <f t="shared" si="5"/>
        <v>45537</v>
      </c>
      <c r="J46" s="20">
        <f t="shared" si="6"/>
        <v>45539</v>
      </c>
      <c r="K46" s="29"/>
      <c r="L46" s="29"/>
      <c r="M46" s="29"/>
      <c r="N46" s="29"/>
      <c r="O46" s="29"/>
    </row>
    <row r="47" spans="1:12">
      <c r="A47" s="5" t="s">
        <v>892</v>
      </c>
      <c r="B47" s="6"/>
      <c r="C47" s="6"/>
      <c r="D47" s="6"/>
      <c r="E47" s="6"/>
      <c r="F47" s="6"/>
      <c r="G47" s="6"/>
      <c r="H47" s="6"/>
      <c r="I47" s="6"/>
      <c r="J47" s="6"/>
      <c r="K47" s="38"/>
      <c r="L47" s="38"/>
    </row>
    <row r="48" ht="15.75" spans="1:12">
      <c r="A48" s="7" t="s">
        <v>822</v>
      </c>
      <c r="B48" s="7" t="s">
        <v>823</v>
      </c>
      <c r="C48" s="10" t="s">
        <v>893</v>
      </c>
      <c r="D48" s="7"/>
      <c r="E48" s="47" t="s">
        <v>894</v>
      </c>
      <c r="F48" s="48"/>
      <c r="G48" s="10" t="s">
        <v>895</v>
      </c>
      <c r="H48" s="10"/>
      <c r="I48" s="10" t="s">
        <v>896</v>
      </c>
      <c r="J48" s="7"/>
      <c r="K48" s="4"/>
      <c r="L48" s="4"/>
    </row>
    <row r="49" spans="1:12">
      <c r="A49" s="9" t="s">
        <v>13</v>
      </c>
      <c r="B49" s="9" t="s">
        <v>14</v>
      </c>
      <c r="C49" s="9" t="s">
        <v>293</v>
      </c>
      <c r="D49" s="9"/>
      <c r="E49" s="11" t="s">
        <v>292</v>
      </c>
      <c r="F49" s="12"/>
      <c r="G49" s="9" t="s">
        <v>661</v>
      </c>
      <c r="H49" s="9"/>
      <c r="I49" s="9" t="s">
        <v>897</v>
      </c>
      <c r="J49" s="9"/>
      <c r="K49" s="41"/>
      <c r="L49" s="41"/>
    </row>
    <row r="50" spans="1:12">
      <c r="A50" s="9"/>
      <c r="B50" s="9"/>
      <c r="C50" s="321" t="s">
        <v>950</v>
      </c>
      <c r="D50" s="321"/>
      <c r="E50" s="9" t="s">
        <v>899</v>
      </c>
      <c r="F50" s="9"/>
      <c r="G50" s="9" t="s">
        <v>834</v>
      </c>
      <c r="H50" s="9"/>
      <c r="I50" s="9" t="s">
        <v>900</v>
      </c>
      <c r="J50" s="9"/>
      <c r="K50" s="41"/>
      <c r="L50" s="41"/>
    </row>
    <row r="51" ht="16.35" hidden="1" customHeight="1" spans="1:15">
      <c r="A51" s="26" t="s">
        <v>938</v>
      </c>
      <c r="B51" s="19" t="s">
        <v>951</v>
      </c>
      <c r="C51" s="20">
        <v>45534</v>
      </c>
      <c r="D51" s="20">
        <f t="shared" ref="D51:D73" si="7">C51+0</f>
        <v>45534</v>
      </c>
      <c r="E51" s="20">
        <f t="shared" ref="E51:E73" si="8">D51+3</f>
        <v>45537</v>
      </c>
      <c r="F51" s="20">
        <f t="shared" ref="F51:F73" si="9">E51</f>
        <v>45537</v>
      </c>
      <c r="G51" s="20">
        <f t="shared" ref="G51:G73" si="10">F51+6</f>
        <v>45543</v>
      </c>
      <c r="H51" s="20">
        <f t="shared" ref="H51:H73" si="11">G51+1</f>
        <v>45544</v>
      </c>
      <c r="I51" s="20">
        <f t="shared" ref="I51:I73" si="12">H51</f>
        <v>45544</v>
      </c>
      <c r="J51" s="20">
        <f t="shared" ref="J51:J73" si="13">I51+2</f>
        <v>45546</v>
      </c>
      <c r="K51" s="29"/>
      <c r="L51" s="29"/>
      <c r="M51" s="29"/>
      <c r="N51" s="29"/>
      <c r="O51" s="29"/>
    </row>
    <row r="52" ht="16.35" hidden="1" customHeight="1" spans="1:15">
      <c r="A52" s="26" t="s">
        <v>901</v>
      </c>
      <c r="B52" s="27" t="s">
        <v>952</v>
      </c>
      <c r="C52" s="69">
        <v>45541</v>
      </c>
      <c r="D52" s="69">
        <f t="shared" si="7"/>
        <v>45541</v>
      </c>
      <c r="E52" s="20">
        <f t="shared" si="8"/>
        <v>45544</v>
      </c>
      <c r="F52" s="69">
        <f t="shared" si="9"/>
        <v>45544</v>
      </c>
      <c r="G52" s="69">
        <f t="shared" si="10"/>
        <v>45550</v>
      </c>
      <c r="H52" s="69">
        <f t="shared" si="11"/>
        <v>45551</v>
      </c>
      <c r="I52" s="69">
        <f t="shared" si="12"/>
        <v>45551</v>
      </c>
      <c r="J52" s="69">
        <f t="shared" si="13"/>
        <v>45553</v>
      </c>
      <c r="K52" s="29"/>
      <c r="L52" s="29"/>
      <c r="M52" s="29"/>
      <c r="N52" s="29"/>
      <c r="O52" s="29"/>
    </row>
    <row r="53" ht="16.35" hidden="1" customHeight="1" spans="1:15">
      <c r="A53" s="26" t="s">
        <v>946</v>
      </c>
      <c r="B53" s="27" t="s">
        <v>953</v>
      </c>
      <c r="C53" s="20">
        <v>45548</v>
      </c>
      <c r="D53" s="20">
        <f t="shared" si="7"/>
        <v>45548</v>
      </c>
      <c r="E53" s="20">
        <f t="shared" si="8"/>
        <v>45551</v>
      </c>
      <c r="F53" s="20">
        <f t="shared" si="9"/>
        <v>45551</v>
      </c>
      <c r="G53" s="20">
        <f t="shared" si="10"/>
        <v>45557</v>
      </c>
      <c r="H53" s="20">
        <f t="shared" si="11"/>
        <v>45558</v>
      </c>
      <c r="I53" s="20">
        <f t="shared" si="12"/>
        <v>45558</v>
      </c>
      <c r="J53" s="20">
        <f t="shared" si="13"/>
        <v>45560</v>
      </c>
      <c r="K53" s="29"/>
      <c r="L53" s="29"/>
      <c r="M53" s="29"/>
      <c r="N53" s="29"/>
      <c r="O53" s="29"/>
    </row>
    <row r="54" ht="16.35" hidden="1" customHeight="1" spans="1:15">
      <c r="A54" s="26" t="s">
        <v>913</v>
      </c>
      <c r="B54" s="27" t="s">
        <v>954</v>
      </c>
      <c r="C54" s="20">
        <v>45555</v>
      </c>
      <c r="D54" s="20">
        <f t="shared" si="7"/>
        <v>45555</v>
      </c>
      <c r="E54" s="20">
        <f t="shared" si="8"/>
        <v>45558</v>
      </c>
      <c r="F54" s="20">
        <f t="shared" si="9"/>
        <v>45558</v>
      </c>
      <c r="G54" s="23" t="s">
        <v>39</v>
      </c>
      <c r="H54" s="23" t="s">
        <v>39</v>
      </c>
      <c r="I54" s="23" t="s">
        <v>39</v>
      </c>
      <c r="J54" s="23" t="s">
        <v>39</v>
      </c>
      <c r="K54" s="29"/>
      <c r="L54" s="29"/>
      <c r="M54" s="29"/>
      <c r="N54" s="29"/>
      <c r="O54" s="29"/>
    </row>
    <row r="55" ht="16.35" hidden="1" customHeight="1" spans="1:15">
      <c r="A55" s="18" t="s">
        <v>907</v>
      </c>
      <c r="B55" s="27" t="s">
        <v>955</v>
      </c>
      <c r="C55" s="20">
        <v>45562</v>
      </c>
      <c r="D55" s="97">
        <f t="shared" si="7"/>
        <v>45562</v>
      </c>
      <c r="E55" s="97">
        <f t="shared" si="8"/>
        <v>45565</v>
      </c>
      <c r="F55" s="97">
        <f t="shared" si="9"/>
        <v>45565</v>
      </c>
      <c r="G55" s="97">
        <f t="shared" si="10"/>
        <v>45571</v>
      </c>
      <c r="H55" s="97">
        <f t="shared" si="11"/>
        <v>45572</v>
      </c>
      <c r="I55" s="97">
        <f t="shared" si="12"/>
        <v>45572</v>
      </c>
      <c r="J55" s="97">
        <f t="shared" si="13"/>
        <v>45574</v>
      </c>
      <c r="K55" s="29"/>
      <c r="L55" s="29"/>
      <c r="M55" s="29"/>
      <c r="N55" s="29"/>
      <c r="O55" s="29"/>
    </row>
    <row r="56" ht="16.35" hidden="1" customHeight="1" spans="1:15">
      <c r="A56" s="26" t="s">
        <v>938</v>
      </c>
      <c r="B56" s="27" t="s">
        <v>956</v>
      </c>
      <c r="C56" s="97">
        <v>45569</v>
      </c>
      <c r="D56" s="97">
        <f t="shared" si="7"/>
        <v>45569</v>
      </c>
      <c r="E56" s="97">
        <f t="shared" si="8"/>
        <v>45572</v>
      </c>
      <c r="F56" s="97">
        <f t="shared" si="9"/>
        <v>45572</v>
      </c>
      <c r="G56" s="97">
        <f t="shared" si="10"/>
        <v>45578</v>
      </c>
      <c r="H56" s="97">
        <f t="shared" si="11"/>
        <v>45579</v>
      </c>
      <c r="I56" s="97">
        <f t="shared" si="12"/>
        <v>45579</v>
      </c>
      <c r="J56" s="97">
        <f t="shared" si="13"/>
        <v>45581</v>
      </c>
      <c r="K56" s="29"/>
      <c r="L56" s="29"/>
      <c r="M56" s="29"/>
      <c r="N56" s="29"/>
      <c r="O56" s="29"/>
    </row>
    <row r="57" ht="16.35" hidden="1" customHeight="1" spans="1:15">
      <c r="A57" s="26" t="s">
        <v>901</v>
      </c>
      <c r="B57" s="27" t="s">
        <v>957</v>
      </c>
      <c r="C57" s="158" t="s">
        <v>70</v>
      </c>
      <c r="D57" s="159"/>
      <c r="E57" s="159"/>
      <c r="F57" s="159"/>
      <c r="G57" s="159"/>
      <c r="H57" s="159"/>
      <c r="I57" s="159"/>
      <c r="J57" s="160"/>
      <c r="K57" s="29"/>
      <c r="L57" s="29"/>
      <c r="M57" s="29"/>
      <c r="N57" s="29"/>
      <c r="O57" s="29"/>
    </row>
    <row r="58" ht="16.35" hidden="1" customHeight="1" spans="1:15">
      <c r="A58" s="26" t="s">
        <v>913</v>
      </c>
      <c r="B58" s="27" t="s">
        <v>958</v>
      </c>
      <c r="C58" s="69">
        <v>45583</v>
      </c>
      <c r="D58" s="121">
        <f t="shared" si="7"/>
        <v>45583</v>
      </c>
      <c r="E58" s="121">
        <f t="shared" si="8"/>
        <v>45586</v>
      </c>
      <c r="F58" s="121">
        <f t="shared" si="9"/>
        <v>45586</v>
      </c>
      <c r="G58" s="121">
        <f t="shared" si="10"/>
        <v>45592</v>
      </c>
      <c r="H58" s="121">
        <f t="shared" si="11"/>
        <v>45593</v>
      </c>
      <c r="I58" s="121">
        <f t="shared" si="12"/>
        <v>45593</v>
      </c>
      <c r="J58" s="121">
        <f t="shared" si="13"/>
        <v>45595</v>
      </c>
      <c r="K58" s="29"/>
      <c r="L58" s="29"/>
      <c r="M58" s="29"/>
      <c r="N58" s="29"/>
      <c r="O58" s="29"/>
    </row>
    <row r="59" ht="16.35" hidden="1" customHeight="1" spans="1:15">
      <c r="A59" s="26" t="s">
        <v>946</v>
      </c>
      <c r="B59" s="27" t="s">
        <v>959</v>
      </c>
      <c r="C59" s="69">
        <v>45590</v>
      </c>
      <c r="D59" s="121">
        <f t="shared" si="7"/>
        <v>45590</v>
      </c>
      <c r="E59" s="121">
        <f t="shared" si="8"/>
        <v>45593</v>
      </c>
      <c r="F59" s="121">
        <f t="shared" si="9"/>
        <v>45593</v>
      </c>
      <c r="G59" s="121">
        <f t="shared" si="10"/>
        <v>45599</v>
      </c>
      <c r="H59" s="121">
        <f t="shared" si="11"/>
        <v>45600</v>
      </c>
      <c r="I59" s="121">
        <f t="shared" si="12"/>
        <v>45600</v>
      </c>
      <c r="J59" s="121">
        <f t="shared" si="13"/>
        <v>45602</v>
      </c>
      <c r="K59" s="29"/>
      <c r="L59" s="29"/>
      <c r="M59" s="29"/>
      <c r="N59" s="29"/>
      <c r="O59" s="29"/>
    </row>
    <row r="60" ht="16.35" hidden="1" customHeight="1" spans="1:15">
      <c r="A60" s="24" t="s">
        <v>907</v>
      </c>
      <c r="B60" s="27" t="s">
        <v>960</v>
      </c>
      <c r="C60" s="97">
        <v>45597</v>
      </c>
      <c r="D60" s="97">
        <f t="shared" si="7"/>
        <v>45597</v>
      </c>
      <c r="E60" s="97">
        <f t="shared" si="8"/>
        <v>45600</v>
      </c>
      <c r="F60" s="97">
        <f t="shared" si="9"/>
        <v>45600</v>
      </c>
      <c r="G60" s="23" t="s">
        <v>39</v>
      </c>
      <c r="H60" s="23" t="s">
        <v>39</v>
      </c>
      <c r="I60" s="23" t="s">
        <v>39</v>
      </c>
      <c r="J60" s="23" t="s">
        <v>39</v>
      </c>
      <c r="K60" s="29"/>
      <c r="L60" s="29"/>
      <c r="M60" s="29"/>
      <c r="N60" s="29"/>
      <c r="O60" s="29"/>
    </row>
    <row r="61" ht="16.35" hidden="1" customHeight="1" spans="1:15">
      <c r="A61" s="26" t="s">
        <v>938</v>
      </c>
      <c r="B61" s="27" t="s">
        <v>961</v>
      </c>
      <c r="C61" s="20">
        <v>45604</v>
      </c>
      <c r="D61" s="97">
        <f t="shared" si="7"/>
        <v>45604</v>
      </c>
      <c r="E61" s="97">
        <f t="shared" si="8"/>
        <v>45607</v>
      </c>
      <c r="F61" s="97">
        <f t="shared" si="9"/>
        <v>45607</v>
      </c>
      <c r="G61" s="97">
        <f t="shared" si="10"/>
        <v>45613</v>
      </c>
      <c r="H61" s="97">
        <f t="shared" si="11"/>
        <v>45614</v>
      </c>
      <c r="I61" s="97">
        <f t="shared" si="12"/>
        <v>45614</v>
      </c>
      <c r="J61" s="97">
        <f t="shared" si="13"/>
        <v>45616</v>
      </c>
      <c r="K61" s="29"/>
      <c r="L61" s="29"/>
      <c r="M61" s="29"/>
      <c r="N61" s="29"/>
      <c r="O61" s="29"/>
    </row>
    <row r="62" ht="16.35" hidden="1" customHeight="1" spans="1:15">
      <c r="A62" s="26" t="s">
        <v>962</v>
      </c>
      <c r="B62" s="27" t="s">
        <v>963</v>
      </c>
      <c r="C62" s="20">
        <v>45611</v>
      </c>
      <c r="D62" s="97">
        <f t="shared" si="7"/>
        <v>45611</v>
      </c>
      <c r="E62" s="97">
        <f t="shared" si="8"/>
        <v>45614</v>
      </c>
      <c r="F62" s="97">
        <f t="shared" si="9"/>
        <v>45614</v>
      </c>
      <c r="G62" s="97">
        <f t="shared" si="10"/>
        <v>45620</v>
      </c>
      <c r="H62" s="97">
        <f t="shared" si="11"/>
        <v>45621</v>
      </c>
      <c r="I62" s="97">
        <f t="shared" si="12"/>
        <v>45621</v>
      </c>
      <c r="J62" s="97">
        <f t="shared" si="13"/>
        <v>45623</v>
      </c>
      <c r="K62" s="29"/>
      <c r="L62" s="29"/>
      <c r="M62" s="29"/>
      <c r="N62" s="29"/>
      <c r="O62" s="29"/>
    </row>
    <row r="63" ht="16.35" hidden="1" customHeight="1" spans="1:15">
      <c r="A63" s="26" t="s">
        <v>913</v>
      </c>
      <c r="B63" s="27" t="s">
        <v>964</v>
      </c>
      <c r="C63" s="20">
        <v>45618</v>
      </c>
      <c r="D63" s="97">
        <f t="shared" si="7"/>
        <v>45618</v>
      </c>
      <c r="E63" s="97">
        <f t="shared" si="8"/>
        <v>45621</v>
      </c>
      <c r="F63" s="97">
        <f t="shared" si="9"/>
        <v>45621</v>
      </c>
      <c r="G63" s="97">
        <f t="shared" si="10"/>
        <v>45627</v>
      </c>
      <c r="H63" s="97">
        <f t="shared" si="11"/>
        <v>45628</v>
      </c>
      <c r="I63" s="97">
        <f t="shared" si="12"/>
        <v>45628</v>
      </c>
      <c r="J63" s="97">
        <f t="shared" si="13"/>
        <v>45630</v>
      </c>
      <c r="K63" s="29"/>
      <c r="L63" s="29"/>
      <c r="M63" s="29"/>
      <c r="N63" s="29"/>
      <c r="O63" s="29"/>
    </row>
    <row r="64" ht="16.35" customHeight="1" spans="1:15">
      <c r="A64" s="26" t="s">
        <v>946</v>
      </c>
      <c r="B64" s="27" t="s">
        <v>965</v>
      </c>
      <c r="C64" s="20">
        <v>45625</v>
      </c>
      <c r="D64" s="97">
        <f t="shared" si="7"/>
        <v>45625</v>
      </c>
      <c r="E64" s="97">
        <f t="shared" si="8"/>
        <v>45628</v>
      </c>
      <c r="F64" s="97">
        <f t="shared" si="9"/>
        <v>45628</v>
      </c>
      <c r="G64" s="23" t="s">
        <v>39</v>
      </c>
      <c r="H64" s="23" t="s">
        <v>39</v>
      </c>
      <c r="I64" s="23" t="s">
        <v>39</v>
      </c>
      <c r="J64" s="23" t="s">
        <v>39</v>
      </c>
      <c r="K64" s="29"/>
      <c r="L64" s="29"/>
      <c r="M64" s="29"/>
      <c r="N64" s="29"/>
      <c r="O64" s="29"/>
    </row>
    <row r="65" ht="16.35" customHeight="1" spans="1:15">
      <c r="A65" s="18" t="s">
        <v>907</v>
      </c>
      <c r="B65" s="27" t="s">
        <v>966</v>
      </c>
      <c r="C65" s="20">
        <v>45632</v>
      </c>
      <c r="D65" s="97">
        <f t="shared" si="7"/>
        <v>45632</v>
      </c>
      <c r="E65" s="97">
        <f t="shared" si="8"/>
        <v>45635</v>
      </c>
      <c r="F65" s="97">
        <f t="shared" si="9"/>
        <v>45635</v>
      </c>
      <c r="G65" s="97">
        <f t="shared" si="10"/>
        <v>45641</v>
      </c>
      <c r="H65" s="97">
        <f t="shared" si="11"/>
        <v>45642</v>
      </c>
      <c r="I65" s="97">
        <f t="shared" si="12"/>
        <v>45642</v>
      </c>
      <c r="J65" s="97">
        <f t="shared" si="13"/>
        <v>45644</v>
      </c>
      <c r="K65" s="29"/>
      <c r="L65" s="29"/>
      <c r="M65" s="29"/>
      <c r="N65" s="29"/>
      <c r="O65" s="29"/>
    </row>
    <row r="66" ht="16.35" customHeight="1" spans="1:15">
      <c r="A66" s="26" t="s">
        <v>938</v>
      </c>
      <c r="B66" s="27" t="s">
        <v>967</v>
      </c>
      <c r="C66" s="20">
        <v>45639</v>
      </c>
      <c r="D66" s="97">
        <f t="shared" si="7"/>
        <v>45639</v>
      </c>
      <c r="E66" s="97">
        <f t="shared" si="8"/>
        <v>45642</v>
      </c>
      <c r="F66" s="97">
        <f t="shared" si="9"/>
        <v>45642</v>
      </c>
      <c r="G66" s="97">
        <f t="shared" si="10"/>
        <v>45648</v>
      </c>
      <c r="H66" s="126" t="s">
        <v>277</v>
      </c>
      <c r="I66" s="23" t="s">
        <v>39</v>
      </c>
      <c r="J66" s="23" t="s">
        <v>39</v>
      </c>
      <c r="K66" s="29"/>
      <c r="L66" s="29"/>
      <c r="M66" s="29"/>
      <c r="N66" s="29"/>
      <c r="O66" s="29"/>
    </row>
    <row r="67" ht="16.35" customHeight="1" spans="1:15">
      <c r="A67" s="26" t="s">
        <v>962</v>
      </c>
      <c r="B67" s="27" t="s">
        <v>968</v>
      </c>
      <c r="C67" s="20">
        <v>45646</v>
      </c>
      <c r="D67" s="97">
        <f t="shared" si="7"/>
        <v>45646</v>
      </c>
      <c r="E67" s="97">
        <f t="shared" si="8"/>
        <v>45649</v>
      </c>
      <c r="F67" s="97">
        <f t="shared" si="9"/>
        <v>45649</v>
      </c>
      <c r="G67" s="97">
        <f t="shared" si="10"/>
        <v>45655</v>
      </c>
      <c r="H67" s="97">
        <f t="shared" si="11"/>
        <v>45656</v>
      </c>
      <c r="I67" s="97">
        <f t="shared" si="12"/>
        <v>45656</v>
      </c>
      <c r="J67" s="97">
        <f t="shared" si="13"/>
        <v>45658</v>
      </c>
      <c r="K67" s="29"/>
      <c r="L67" s="29"/>
      <c r="M67" s="29"/>
      <c r="N67" s="29"/>
      <c r="O67" s="29"/>
    </row>
    <row r="68" ht="16.35" customHeight="1" spans="1:15">
      <c r="A68" s="26" t="s">
        <v>913</v>
      </c>
      <c r="B68" s="27" t="s">
        <v>969</v>
      </c>
      <c r="C68" s="20">
        <v>45653</v>
      </c>
      <c r="D68" s="97">
        <f t="shared" si="7"/>
        <v>45653</v>
      </c>
      <c r="E68" s="97">
        <f t="shared" si="8"/>
        <v>45656</v>
      </c>
      <c r="F68" s="97">
        <f t="shared" si="9"/>
        <v>45656</v>
      </c>
      <c r="G68" s="97">
        <f t="shared" si="10"/>
        <v>45662</v>
      </c>
      <c r="H68" s="97">
        <f t="shared" si="11"/>
        <v>45663</v>
      </c>
      <c r="I68" s="97">
        <f t="shared" si="12"/>
        <v>45663</v>
      </c>
      <c r="J68" s="97">
        <f t="shared" si="13"/>
        <v>45665</v>
      </c>
      <c r="K68" s="29"/>
      <c r="L68" s="29"/>
      <c r="M68" s="29"/>
      <c r="N68" s="29"/>
      <c r="O68" s="29"/>
    </row>
    <row r="69" ht="16.35" customHeight="1" spans="1:15">
      <c r="A69" s="26" t="s">
        <v>946</v>
      </c>
      <c r="B69" s="27" t="s">
        <v>970</v>
      </c>
      <c r="C69" s="20">
        <v>45660</v>
      </c>
      <c r="D69" s="97">
        <f t="shared" si="7"/>
        <v>45660</v>
      </c>
      <c r="E69" s="97">
        <f t="shared" si="8"/>
        <v>45663</v>
      </c>
      <c r="F69" s="97">
        <f t="shared" si="9"/>
        <v>45663</v>
      </c>
      <c r="G69" s="97">
        <f t="shared" si="10"/>
        <v>45669</v>
      </c>
      <c r="H69" s="97">
        <f t="shared" si="11"/>
        <v>45670</v>
      </c>
      <c r="I69" s="97">
        <f t="shared" si="12"/>
        <v>45670</v>
      </c>
      <c r="J69" s="97">
        <f t="shared" si="13"/>
        <v>45672</v>
      </c>
      <c r="K69" s="29"/>
      <c r="L69" s="29"/>
      <c r="M69" s="29"/>
      <c r="N69" s="29"/>
      <c r="O69" s="29"/>
    </row>
    <row r="70" ht="16.35" customHeight="1" spans="1:15">
      <c r="A70" s="24" t="s">
        <v>971</v>
      </c>
      <c r="B70" s="27" t="s">
        <v>972</v>
      </c>
      <c r="C70" s="20">
        <v>45667</v>
      </c>
      <c r="D70" s="97">
        <f t="shared" si="7"/>
        <v>45667</v>
      </c>
      <c r="E70" s="97">
        <f t="shared" si="8"/>
        <v>45670</v>
      </c>
      <c r="F70" s="97">
        <f t="shared" si="9"/>
        <v>45670</v>
      </c>
      <c r="G70" s="97">
        <f t="shared" si="10"/>
        <v>45676</v>
      </c>
      <c r="H70" s="97">
        <f t="shared" si="11"/>
        <v>45677</v>
      </c>
      <c r="I70" s="97">
        <f t="shared" si="12"/>
        <v>45677</v>
      </c>
      <c r="J70" s="97">
        <f t="shared" si="13"/>
        <v>45679</v>
      </c>
      <c r="K70" s="29"/>
      <c r="L70" s="29"/>
      <c r="M70" s="29"/>
      <c r="N70" s="29"/>
      <c r="O70" s="29"/>
    </row>
    <row r="71" ht="16.35" customHeight="1" spans="1:15">
      <c r="A71" s="18" t="s">
        <v>907</v>
      </c>
      <c r="B71" s="27" t="s">
        <v>973</v>
      </c>
      <c r="C71" s="20">
        <v>45674</v>
      </c>
      <c r="D71" s="97">
        <f t="shared" si="7"/>
        <v>45674</v>
      </c>
      <c r="E71" s="97">
        <f t="shared" si="8"/>
        <v>45677</v>
      </c>
      <c r="F71" s="97">
        <f t="shared" si="9"/>
        <v>45677</v>
      </c>
      <c r="G71" s="97">
        <f t="shared" si="10"/>
        <v>45683</v>
      </c>
      <c r="H71" s="97">
        <f t="shared" si="11"/>
        <v>45684</v>
      </c>
      <c r="I71" s="97">
        <f t="shared" si="12"/>
        <v>45684</v>
      </c>
      <c r="J71" s="97">
        <f t="shared" si="13"/>
        <v>45686</v>
      </c>
      <c r="K71" s="29"/>
      <c r="L71" s="29"/>
      <c r="M71" s="29"/>
      <c r="N71" s="29"/>
      <c r="O71" s="29"/>
    </row>
    <row r="72" ht="16.35" customHeight="1" spans="1:15">
      <c r="A72" s="26" t="s">
        <v>962</v>
      </c>
      <c r="B72" s="27" t="s">
        <v>974</v>
      </c>
      <c r="C72" s="20">
        <v>45681</v>
      </c>
      <c r="D72" s="97">
        <f t="shared" si="7"/>
        <v>45681</v>
      </c>
      <c r="E72" s="97">
        <f t="shared" si="8"/>
        <v>45684</v>
      </c>
      <c r="F72" s="97">
        <f t="shared" si="9"/>
        <v>45684</v>
      </c>
      <c r="G72" s="97">
        <f t="shared" si="10"/>
        <v>45690</v>
      </c>
      <c r="H72" s="97">
        <f t="shared" si="11"/>
        <v>45691</v>
      </c>
      <c r="I72" s="97">
        <f t="shared" si="12"/>
        <v>45691</v>
      </c>
      <c r="J72" s="97">
        <f t="shared" si="13"/>
        <v>45693</v>
      </c>
      <c r="K72" s="29"/>
      <c r="L72" s="29"/>
      <c r="M72" s="29"/>
      <c r="N72" s="29"/>
      <c r="O72" s="29"/>
    </row>
    <row r="73" ht="16.35" customHeight="1" spans="1:15">
      <c r="A73" s="26" t="s">
        <v>913</v>
      </c>
      <c r="B73" s="27" t="s">
        <v>975</v>
      </c>
      <c r="C73" s="20">
        <v>45688</v>
      </c>
      <c r="D73" s="97">
        <f t="shared" si="7"/>
        <v>45688</v>
      </c>
      <c r="E73" s="97">
        <f t="shared" si="8"/>
        <v>45691</v>
      </c>
      <c r="F73" s="97">
        <f t="shared" si="9"/>
        <v>45691</v>
      </c>
      <c r="G73" s="97">
        <f t="shared" si="10"/>
        <v>45697</v>
      </c>
      <c r="H73" s="97">
        <f t="shared" si="11"/>
        <v>45698</v>
      </c>
      <c r="I73" s="97">
        <f t="shared" si="12"/>
        <v>45698</v>
      </c>
      <c r="J73" s="97">
        <f t="shared" si="13"/>
        <v>45700</v>
      </c>
      <c r="K73" s="29"/>
      <c r="L73" s="29"/>
      <c r="M73" s="29"/>
      <c r="N73" s="29"/>
      <c r="O73" s="29"/>
    </row>
    <row r="74" ht="16.35" customHeight="1" spans="1:15">
      <c r="A74" s="322"/>
      <c r="B74" s="323"/>
      <c r="C74" s="324"/>
      <c r="D74" s="325"/>
      <c r="E74" s="325"/>
      <c r="F74" s="325"/>
      <c r="G74" s="325"/>
      <c r="H74" s="325"/>
      <c r="I74" s="325"/>
      <c r="J74" s="325"/>
      <c r="K74" s="29"/>
      <c r="L74" s="29"/>
      <c r="M74" s="29"/>
      <c r="N74" s="29"/>
      <c r="O74" s="29"/>
    </row>
    <row r="75" ht="16.5" spans="1:17">
      <c r="A75" s="326" t="s">
        <v>231</v>
      </c>
      <c r="B75" s="31" t="s">
        <v>976</v>
      </c>
      <c r="C75" s="31"/>
      <c r="D75" s="31"/>
      <c r="E75" s="31"/>
      <c r="F75" s="31"/>
      <c r="G75" s="31"/>
      <c r="H75" s="31"/>
      <c r="I75" s="31"/>
      <c r="J75" s="31"/>
      <c r="K75" s="31"/>
      <c r="L75" s="29"/>
      <c r="M75" s="29"/>
      <c r="N75" s="29"/>
      <c r="O75" s="29"/>
      <c r="P75" s="29"/>
      <c r="Q75" s="29"/>
    </row>
    <row r="76" ht="16.5" hidden="1" spans="1:19">
      <c r="A76" s="305" t="s">
        <v>580</v>
      </c>
      <c r="B76" s="306" t="s">
        <v>977</v>
      </c>
      <c r="C76" s="306"/>
      <c r="D76" s="306"/>
      <c r="E76" s="306"/>
      <c r="F76" s="306"/>
      <c r="G76" s="306"/>
      <c r="H76" s="306"/>
      <c r="I76" s="306"/>
      <c r="J76" s="306"/>
      <c r="K76" s="306"/>
      <c r="L76" s="29"/>
      <c r="M76" s="29"/>
      <c r="N76" s="29"/>
      <c r="O76" s="29"/>
      <c r="P76" s="29"/>
      <c r="Q76" s="29"/>
      <c r="R76" s="29"/>
      <c r="S76" s="29"/>
    </row>
    <row r="77" ht="16.5" spans="1:19">
      <c r="A77" s="305" t="s">
        <v>580</v>
      </c>
      <c r="B77" s="306" t="s">
        <v>978</v>
      </c>
      <c r="C77" s="306"/>
      <c r="D77" s="306"/>
      <c r="E77" s="306"/>
      <c r="F77" s="306"/>
      <c r="G77" s="306"/>
      <c r="H77" s="306"/>
      <c r="I77" s="306"/>
      <c r="J77" s="306"/>
      <c r="K77" s="306"/>
      <c r="L77" s="29"/>
      <c r="M77" s="29"/>
      <c r="N77" s="29"/>
      <c r="O77" s="29"/>
      <c r="P77" s="29"/>
      <c r="Q77" s="29"/>
      <c r="R77" s="29"/>
      <c r="S77" s="29"/>
    </row>
    <row r="78" ht="16.5" spans="1:19">
      <c r="A78" s="32" t="s">
        <v>578</v>
      </c>
      <c r="B78" s="327" t="s">
        <v>979</v>
      </c>
      <c r="C78" s="327"/>
      <c r="D78" s="327"/>
      <c r="E78" s="327"/>
      <c r="F78" s="327"/>
      <c r="G78" s="327"/>
      <c r="H78" s="327"/>
      <c r="I78" s="327"/>
      <c r="J78" s="327"/>
      <c r="K78" s="327"/>
      <c r="L78" s="29"/>
      <c r="M78" s="29"/>
      <c r="N78" s="29"/>
      <c r="O78" s="29"/>
      <c r="P78" s="29"/>
      <c r="Q78" s="29"/>
      <c r="R78" s="29"/>
      <c r="S78" s="29"/>
    </row>
    <row r="79" ht="16.5" spans="1:17">
      <c r="A79" s="32" t="s">
        <v>814</v>
      </c>
      <c r="B79" s="33" t="s">
        <v>980</v>
      </c>
      <c r="C79" s="33"/>
      <c r="D79" s="33"/>
      <c r="E79" s="33"/>
      <c r="F79" s="33"/>
      <c r="G79" s="33"/>
      <c r="H79" s="33"/>
      <c r="I79" s="33"/>
      <c r="J79" s="33"/>
      <c r="K79" s="33"/>
      <c r="L79" s="29"/>
      <c r="M79" s="29"/>
      <c r="N79" s="29"/>
      <c r="O79" s="29"/>
      <c r="P79" s="29"/>
      <c r="Q79" s="29"/>
    </row>
    <row r="80" ht="16.5" spans="1:17">
      <c r="A80" s="32" t="s">
        <v>814</v>
      </c>
      <c r="B80" s="33" t="s">
        <v>981</v>
      </c>
      <c r="C80" s="33"/>
      <c r="D80" s="33"/>
      <c r="E80" s="33"/>
      <c r="F80" s="33"/>
      <c r="G80" s="33"/>
      <c r="H80" s="33"/>
      <c r="I80" s="33"/>
      <c r="J80" s="33"/>
      <c r="K80" s="33"/>
      <c r="L80" s="29"/>
      <c r="M80" s="29"/>
      <c r="N80" s="29"/>
      <c r="O80" s="29"/>
      <c r="P80" s="29"/>
      <c r="Q80" s="29"/>
    </row>
    <row r="81" ht="16.5" hidden="1" spans="1:17">
      <c r="A81" s="34" t="s">
        <v>816</v>
      </c>
      <c r="B81" s="33" t="s">
        <v>982</v>
      </c>
      <c r="C81" s="33"/>
      <c r="D81" s="33"/>
      <c r="E81" s="33"/>
      <c r="F81" s="33"/>
      <c r="G81" s="33"/>
      <c r="H81" s="33"/>
      <c r="I81" s="33"/>
      <c r="J81" s="33"/>
      <c r="K81" s="33"/>
      <c r="L81" s="29"/>
      <c r="M81" s="29"/>
      <c r="N81" s="29"/>
      <c r="O81" s="29"/>
      <c r="P81" s="29"/>
      <c r="Q81" s="29"/>
    </row>
    <row r="82" ht="16.5" spans="1:17">
      <c r="A82" s="34" t="s">
        <v>816</v>
      </c>
      <c r="B82" s="33" t="s">
        <v>983</v>
      </c>
      <c r="C82" s="33"/>
      <c r="D82" s="33"/>
      <c r="E82" s="33"/>
      <c r="F82" s="33"/>
      <c r="G82" s="33"/>
      <c r="H82" s="33"/>
      <c r="I82" s="33"/>
      <c r="J82" s="33"/>
      <c r="K82" s="33"/>
      <c r="L82" s="29"/>
      <c r="M82" s="29"/>
      <c r="N82" s="29"/>
      <c r="O82" s="29"/>
      <c r="P82" s="29"/>
      <c r="Q82" s="29"/>
    </row>
    <row r="83" ht="16.5" spans="1:17">
      <c r="A83" s="34" t="s">
        <v>984</v>
      </c>
      <c r="B83" s="33" t="s">
        <v>985</v>
      </c>
      <c r="C83" s="33"/>
      <c r="D83" s="33"/>
      <c r="E83" s="33"/>
      <c r="F83" s="33"/>
      <c r="G83" s="33"/>
      <c r="H83" s="33"/>
      <c r="I83" s="33"/>
      <c r="J83" s="33"/>
      <c r="K83" s="33"/>
      <c r="L83" s="29"/>
      <c r="M83" s="29"/>
      <c r="N83" s="29"/>
      <c r="O83" s="29"/>
      <c r="P83" s="29"/>
      <c r="Q83" s="29"/>
    </row>
  </sheetData>
  <mergeCells count="3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47:J47"/>
    <mergeCell ref="C48:D48"/>
    <mergeCell ref="E48:F48"/>
    <mergeCell ref="G48:H48"/>
    <mergeCell ref="I48:J48"/>
    <mergeCell ref="C49:D49"/>
    <mergeCell ref="E49:F49"/>
    <mergeCell ref="G49:H49"/>
    <mergeCell ref="I49:J49"/>
    <mergeCell ref="C50:D50"/>
    <mergeCell ref="E50:F50"/>
    <mergeCell ref="G50:H50"/>
    <mergeCell ref="I50:J50"/>
    <mergeCell ref="C57:J57"/>
    <mergeCell ref="B75:K75"/>
    <mergeCell ref="B76:K76"/>
    <mergeCell ref="B77:K77"/>
    <mergeCell ref="B78:K78"/>
    <mergeCell ref="B79:K79"/>
    <mergeCell ref="B80:K80"/>
    <mergeCell ref="B81:K81"/>
    <mergeCell ref="B82:K82"/>
    <mergeCell ref="B83:K83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375" customWidth="1"/>
    <col min="2" max="3" width="7.5" customWidth="1"/>
    <col min="4" max="5" width="7.5" hidden="1" customWidth="1"/>
    <col min="6" max="21" width="7.5" customWidth="1"/>
  </cols>
  <sheetData>
    <row r="1" ht="51" customHeight="1" spans="2:2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45"/>
    </row>
    <row r="2" ht="17.1" customHeight="1" spans="2:20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7"/>
      <c r="N2" s="37"/>
      <c r="O2" s="37"/>
      <c r="P2" s="37"/>
      <c r="Q2" s="37"/>
      <c r="R2" s="37"/>
      <c r="S2" s="37"/>
      <c r="T2" s="37"/>
    </row>
    <row r="3" ht="19.7" customHeight="1" spans="1:25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</row>
    <row r="4" spans="1:20">
      <c r="A4" s="298" t="s">
        <v>986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309"/>
      <c r="M4" s="38"/>
      <c r="N4" s="38"/>
      <c r="O4" s="38"/>
      <c r="P4" s="38"/>
      <c r="Q4" s="38"/>
      <c r="R4" s="38"/>
      <c r="S4" s="38"/>
      <c r="T4" s="38"/>
    </row>
    <row r="5" ht="15.75" spans="1:20">
      <c r="A5" s="299" t="s">
        <v>822</v>
      </c>
      <c r="B5" s="10" t="s">
        <v>896</v>
      </c>
      <c r="C5" s="7"/>
      <c r="D5" s="10" t="s">
        <v>896</v>
      </c>
      <c r="E5" s="7"/>
      <c r="F5" s="10" t="s">
        <v>987</v>
      </c>
      <c r="G5" s="7"/>
      <c r="H5" s="7" t="s">
        <v>823</v>
      </c>
      <c r="I5" s="10" t="s">
        <v>988</v>
      </c>
      <c r="J5" s="10"/>
      <c r="K5" s="47" t="s">
        <v>989</v>
      </c>
      <c r="L5" s="302"/>
      <c r="M5" s="310"/>
      <c r="N5" s="29"/>
      <c r="O5" s="310"/>
      <c r="P5" s="310"/>
      <c r="Q5" s="310"/>
      <c r="R5" s="29"/>
      <c r="S5" s="4"/>
      <c r="T5" s="4"/>
    </row>
    <row r="6" spans="1:20">
      <c r="A6" s="11" t="s">
        <v>13</v>
      </c>
      <c r="B6" s="9" t="s">
        <v>897</v>
      </c>
      <c r="C6" s="9"/>
      <c r="D6" s="290" t="s">
        <v>990</v>
      </c>
      <c r="E6" s="290"/>
      <c r="F6" s="9" t="s">
        <v>661</v>
      </c>
      <c r="G6" s="9"/>
      <c r="H6" s="9" t="s">
        <v>14</v>
      </c>
      <c r="I6" s="9" t="s">
        <v>292</v>
      </c>
      <c r="J6" s="9"/>
      <c r="K6" s="11" t="s">
        <v>293</v>
      </c>
      <c r="L6" s="12"/>
      <c r="M6" s="257"/>
      <c r="N6" s="257"/>
      <c r="O6" s="257"/>
      <c r="P6" s="257"/>
      <c r="Q6" s="257"/>
      <c r="R6" s="257"/>
      <c r="S6" s="41"/>
      <c r="T6" s="41"/>
    </row>
    <row r="7" spans="1:20">
      <c r="A7" s="11"/>
      <c r="B7" s="9" t="s">
        <v>834</v>
      </c>
      <c r="C7" s="9"/>
      <c r="D7" s="9" t="s">
        <v>899</v>
      </c>
      <c r="E7" s="9"/>
      <c r="F7" s="9" t="s">
        <v>832</v>
      </c>
      <c r="G7" s="9"/>
      <c r="H7" s="9"/>
      <c r="I7" s="9" t="s">
        <v>830</v>
      </c>
      <c r="J7" s="9"/>
      <c r="K7" s="9" t="s">
        <v>991</v>
      </c>
      <c r="L7" s="9"/>
      <c r="M7" s="257"/>
      <c r="N7" s="257"/>
      <c r="O7" s="257"/>
      <c r="P7" s="257"/>
      <c r="Q7" s="257"/>
      <c r="R7" s="257"/>
      <c r="S7" s="41"/>
      <c r="T7" s="41"/>
    </row>
    <row r="8" hidden="1" spans="1:12">
      <c r="A8" s="26" t="s">
        <v>992</v>
      </c>
      <c r="B8" s="20">
        <v>45263</v>
      </c>
      <c r="C8" s="20">
        <f t="shared" ref="C8:C10" si="0">B8+1</f>
        <v>45264</v>
      </c>
      <c r="D8" s="20">
        <f t="shared" ref="D8:D15" si="1">C8</f>
        <v>45264</v>
      </c>
      <c r="E8" s="20">
        <f t="shared" ref="E8:E14" si="2">D8</f>
        <v>45264</v>
      </c>
      <c r="F8" s="20">
        <f t="shared" ref="F8:F9" si="3">E8</f>
        <v>45264</v>
      </c>
      <c r="G8" s="20">
        <f t="shared" ref="G8:G14" si="4">F8+1</f>
        <v>45265</v>
      </c>
      <c r="H8" s="168" t="s">
        <v>993</v>
      </c>
      <c r="I8" s="20">
        <f t="shared" ref="I8:I9" si="5">G8+9</f>
        <v>45274</v>
      </c>
      <c r="J8" s="20">
        <f t="shared" ref="J8:J11" si="6">I8+1</f>
        <v>45275</v>
      </c>
      <c r="K8" s="20">
        <f t="shared" ref="K8:K11" si="7">J8+1</f>
        <v>45276</v>
      </c>
      <c r="L8" s="20">
        <f t="shared" ref="L8:L9" si="8">K8</f>
        <v>45276</v>
      </c>
    </row>
    <row r="9" hidden="1" spans="1:12">
      <c r="A9" s="26" t="s">
        <v>994</v>
      </c>
      <c r="B9" s="20">
        <v>45270</v>
      </c>
      <c r="C9" s="20">
        <f t="shared" si="0"/>
        <v>45271</v>
      </c>
      <c r="D9" s="20">
        <f t="shared" si="1"/>
        <v>45271</v>
      </c>
      <c r="E9" s="20">
        <f t="shared" si="2"/>
        <v>45271</v>
      </c>
      <c r="F9" s="20">
        <f t="shared" si="3"/>
        <v>45271</v>
      </c>
      <c r="G9" s="20">
        <f t="shared" si="4"/>
        <v>45272</v>
      </c>
      <c r="H9" s="155" t="s">
        <v>995</v>
      </c>
      <c r="I9" s="20">
        <f t="shared" si="5"/>
        <v>45281</v>
      </c>
      <c r="J9" s="20">
        <f t="shared" si="6"/>
        <v>45282</v>
      </c>
      <c r="K9" s="20">
        <f t="shared" si="7"/>
        <v>45283</v>
      </c>
      <c r="L9" s="20">
        <f t="shared" si="8"/>
        <v>45283</v>
      </c>
    </row>
    <row r="10" hidden="1" spans="1:12">
      <c r="A10" s="26" t="s">
        <v>996</v>
      </c>
      <c r="B10" s="20">
        <v>45277</v>
      </c>
      <c r="C10" s="20">
        <f t="shared" si="0"/>
        <v>45278</v>
      </c>
      <c r="D10" s="20">
        <f t="shared" si="1"/>
        <v>45278</v>
      </c>
      <c r="E10" s="20">
        <f t="shared" si="2"/>
        <v>45278</v>
      </c>
      <c r="F10" s="178" t="s">
        <v>997</v>
      </c>
      <c r="G10" s="224"/>
      <c r="H10" s="224"/>
      <c r="I10" s="224"/>
      <c r="J10" s="224"/>
      <c r="K10" s="224"/>
      <c r="L10" s="179"/>
    </row>
    <row r="11" hidden="1" spans="1:12">
      <c r="A11" s="26" t="s">
        <v>878</v>
      </c>
      <c r="B11" s="157" t="s">
        <v>998</v>
      </c>
      <c r="C11" s="20">
        <v>45278</v>
      </c>
      <c r="D11" s="20">
        <f t="shared" si="1"/>
        <v>45278</v>
      </c>
      <c r="E11" s="20">
        <f t="shared" si="2"/>
        <v>45278</v>
      </c>
      <c r="F11" s="20">
        <f>E11</f>
        <v>45278</v>
      </c>
      <c r="G11" s="20">
        <f t="shared" si="4"/>
        <v>45279</v>
      </c>
      <c r="H11" s="201" t="s">
        <v>999</v>
      </c>
      <c r="I11" s="20">
        <f t="shared" ref="I11:I60" si="9">G11+9</f>
        <v>45288</v>
      </c>
      <c r="J11" s="20">
        <f t="shared" si="6"/>
        <v>45289</v>
      </c>
      <c r="K11" s="20">
        <f t="shared" si="7"/>
        <v>45290</v>
      </c>
      <c r="L11" s="20">
        <f t="shared" ref="L11:L59" si="10">K11</f>
        <v>45290</v>
      </c>
    </row>
    <row r="12" hidden="1" spans="1:12">
      <c r="A12" s="26" t="s">
        <v>992</v>
      </c>
      <c r="B12" s="20">
        <v>45284</v>
      </c>
      <c r="C12" s="20">
        <f>B12+1</f>
        <v>45285</v>
      </c>
      <c r="D12" s="20">
        <f t="shared" si="1"/>
        <v>45285</v>
      </c>
      <c r="E12" s="20">
        <f t="shared" si="2"/>
        <v>45285</v>
      </c>
      <c r="F12" s="20">
        <f>E12</f>
        <v>45285</v>
      </c>
      <c r="G12" s="20">
        <f t="shared" si="4"/>
        <v>45286</v>
      </c>
      <c r="H12" s="168" t="s">
        <v>1000</v>
      </c>
      <c r="I12" s="20">
        <f t="shared" si="9"/>
        <v>45295</v>
      </c>
      <c r="J12" s="20">
        <f t="shared" ref="J12:J60" si="11">I12+1</f>
        <v>45296</v>
      </c>
      <c r="K12" s="20">
        <f t="shared" ref="K12:K59" si="12">J12+1</f>
        <v>45297</v>
      </c>
      <c r="L12" s="20">
        <f t="shared" si="10"/>
        <v>45297</v>
      </c>
    </row>
    <row r="13" hidden="1" spans="1:12">
      <c r="A13" s="26" t="s">
        <v>994</v>
      </c>
      <c r="B13" s="20">
        <v>45291</v>
      </c>
      <c r="C13" s="20">
        <f>B13+1</f>
        <v>45292</v>
      </c>
      <c r="D13" s="20">
        <f t="shared" si="1"/>
        <v>45292</v>
      </c>
      <c r="E13" s="20">
        <f t="shared" si="2"/>
        <v>45292</v>
      </c>
      <c r="F13" s="20">
        <f>E13</f>
        <v>45292</v>
      </c>
      <c r="G13" s="20">
        <f t="shared" si="4"/>
        <v>45293</v>
      </c>
      <c r="H13" s="155" t="s">
        <v>1001</v>
      </c>
      <c r="I13" s="20">
        <f t="shared" si="9"/>
        <v>45302</v>
      </c>
      <c r="J13" s="20">
        <f t="shared" si="11"/>
        <v>45303</v>
      </c>
      <c r="K13" s="20">
        <f t="shared" si="12"/>
        <v>45304</v>
      </c>
      <c r="L13" s="20">
        <f t="shared" si="10"/>
        <v>45304</v>
      </c>
    </row>
    <row r="14" hidden="1" spans="1:12">
      <c r="A14" s="26" t="s">
        <v>878</v>
      </c>
      <c r="B14" s="20">
        <v>45298</v>
      </c>
      <c r="C14" s="20">
        <f>B14+1</f>
        <v>45299</v>
      </c>
      <c r="D14" s="20">
        <f t="shared" si="1"/>
        <v>45299</v>
      </c>
      <c r="E14" s="20">
        <f t="shared" si="2"/>
        <v>45299</v>
      </c>
      <c r="F14" s="20">
        <f>E14</f>
        <v>45299</v>
      </c>
      <c r="G14" s="20">
        <f t="shared" si="4"/>
        <v>45300</v>
      </c>
      <c r="H14" s="155" t="s">
        <v>842</v>
      </c>
      <c r="I14" s="20">
        <f t="shared" si="9"/>
        <v>45309</v>
      </c>
      <c r="J14" s="20">
        <f t="shared" si="11"/>
        <v>45310</v>
      </c>
      <c r="K14" s="20">
        <f t="shared" si="12"/>
        <v>45311</v>
      </c>
      <c r="L14" s="20">
        <f t="shared" si="10"/>
        <v>45311</v>
      </c>
    </row>
    <row r="15" hidden="1" spans="1:12">
      <c r="A15" s="26" t="s">
        <v>992</v>
      </c>
      <c r="B15" s="20">
        <v>45305</v>
      </c>
      <c r="C15" s="20">
        <f>B15+1</f>
        <v>45306</v>
      </c>
      <c r="D15" s="20">
        <f t="shared" si="1"/>
        <v>45306</v>
      </c>
      <c r="E15" s="157" t="s">
        <v>277</v>
      </c>
      <c r="F15" s="312"/>
      <c r="G15" s="313"/>
      <c r="H15" s="313"/>
      <c r="I15" s="313"/>
      <c r="J15" s="313"/>
      <c r="K15" s="313"/>
      <c r="L15" s="317"/>
    </row>
    <row r="16" hidden="1" spans="1:12">
      <c r="A16" s="254" t="s">
        <v>1002</v>
      </c>
      <c r="B16" s="23" t="s">
        <v>39</v>
      </c>
      <c r="C16" s="23" t="s">
        <v>39</v>
      </c>
      <c r="D16" s="20" t="s">
        <v>998</v>
      </c>
      <c r="E16" s="20">
        <v>45306</v>
      </c>
      <c r="F16" s="20">
        <f t="shared" ref="F16:F60" si="13">E16</f>
        <v>45306</v>
      </c>
      <c r="G16" s="20">
        <f t="shared" ref="G16:G60" si="14">F16+1</f>
        <v>45307</v>
      </c>
      <c r="H16" s="155" t="s">
        <v>1003</v>
      </c>
      <c r="I16" s="20">
        <f t="shared" si="9"/>
        <v>45316</v>
      </c>
      <c r="J16" s="20">
        <f t="shared" si="11"/>
        <v>45317</v>
      </c>
      <c r="K16" s="20">
        <f t="shared" si="12"/>
        <v>45318</v>
      </c>
      <c r="L16" s="20">
        <f t="shared" si="10"/>
        <v>45318</v>
      </c>
    </row>
    <row r="17" hidden="1" spans="1:12">
      <c r="A17" s="26" t="s">
        <v>994</v>
      </c>
      <c r="B17" s="20">
        <v>45312</v>
      </c>
      <c r="C17" s="20">
        <f t="shared" ref="C17:C60" si="15">B17+1</f>
        <v>45313</v>
      </c>
      <c r="D17" s="20">
        <f t="shared" ref="D17:D60" si="16">C17</f>
        <v>45313</v>
      </c>
      <c r="E17" s="20">
        <f t="shared" ref="E17:E60" si="17">D17</f>
        <v>45313</v>
      </c>
      <c r="F17" s="20">
        <f t="shared" si="13"/>
        <v>45313</v>
      </c>
      <c r="G17" s="20">
        <f t="shared" si="14"/>
        <v>45314</v>
      </c>
      <c r="H17" s="155" t="s">
        <v>1004</v>
      </c>
      <c r="I17" s="20">
        <f t="shared" si="9"/>
        <v>45323</v>
      </c>
      <c r="J17" s="20">
        <f t="shared" si="11"/>
        <v>45324</v>
      </c>
      <c r="K17" s="20">
        <f t="shared" si="12"/>
        <v>45325</v>
      </c>
      <c r="L17" s="20">
        <f t="shared" si="10"/>
        <v>45325</v>
      </c>
    </row>
    <row r="18" hidden="1" spans="1:12">
      <c r="A18" s="26" t="s">
        <v>878</v>
      </c>
      <c r="B18" s="20">
        <v>45319</v>
      </c>
      <c r="C18" s="20">
        <f t="shared" si="15"/>
        <v>45320</v>
      </c>
      <c r="D18" s="20">
        <f t="shared" si="16"/>
        <v>45320</v>
      </c>
      <c r="E18" s="20">
        <f t="shared" si="17"/>
        <v>45320</v>
      </c>
      <c r="F18" s="20">
        <f t="shared" si="13"/>
        <v>45320</v>
      </c>
      <c r="G18" s="20">
        <f t="shared" si="14"/>
        <v>45321</v>
      </c>
      <c r="H18" s="155" t="s">
        <v>847</v>
      </c>
      <c r="I18" s="20">
        <f t="shared" si="9"/>
        <v>45330</v>
      </c>
      <c r="J18" s="20">
        <f t="shared" si="11"/>
        <v>45331</v>
      </c>
      <c r="K18" s="20">
        <f t="shared" si="12"/>
        <v>45332</v>
      </c>
      <c r="L18" s="20">
        <f t="shared" si="10"/>
        <v>45332</v>
      </c>
    </row>
    <row r="19" hidden="1" spans="1:12">
      <c r="A19" s="26" t="s">
        <v>1002</v>
      </c>
      <c r="B19" s="20">
        <v>45326</v>
      </c>
      <c r="C19" s="20">
        <f t="shared" si="15"/>
        <v>45327</v>
      </c>
      <c r="D19" s="20">
        <f t="shared" si="16"/>
        <v>45327</v>
      </c>
      <c r="E19" s="20">
        <f t="shared" si="17"/>
        <v>45327</v>
      </c>
      <c r="F19" s="20">
        <f t="shared" si="13"/>
        <v>45327</v>
      </c>
      <c r="G19" s="20">
        <f t="shared" si="14"/>
        <v>45328</v>
      </c>
      <c r="H19" s="155" t="s">
        <v>1005</v>
      </c>
      <c r="I19" s="20">
        <f t="shared" si="9"/>
        <v>45337</v>
      </c>
      <c r="J19" s="20">
        <f t="shared" si="11"/>
        <v>45338</v>
      </c>
      <c r="K19" s="20">
        <f t="shared" si="12"/>
        <v>45339</v>
      </c>
      <c r="L19" s="20">
        <f t="shared" si="10"/>
        <v>45339</v>
      </c>
    </row>
    <row r="20" hidden="1" spans="1:15">
      <c r="A20" s="26" t="s">
        <v>994</v>
      </c>
      <c r="B20" s="20">
        <v>45333</v>
      </c>
      <c r="C20" s="20">
        <f t="shared" si="15"/>
        <v>45334</v>
      </c>
      <c r="D20" s="20">
        <f t="shared" si="16"/>
        <v>45334</v>
      </c>
      <c r="E20" s="20">
        <f t="shared" si="17"/>
        <v>45334</v>
      </c>
      <c r="F20" s="20">
        <f t="shared" si="13"/>
        <v>45334</v>
      </c>
      <c r="G20" s="20">
        <f t="shared" si="14"/>
        <v>45335</v>
      </c>
      <c r="H20" s="155" t="s">
        <v>1006</v>
      </c>
      <c r="I20" s="20">
        <f t="shared" si="9"/>
        <v>45344</v>
      </c>
      <c r="J20" s="20">
        <f t="shared" si="11"/>
        <v>45345</v>
      </c>
      <c r="K20" s="20">
        <f t="shared" si="12"/>
        <v>45346</v>
      </c>
      <c r="L20" s="20">
        <f t="shared" si="10"/>
        <v>45346</v>
      </c>
      <c r="O20" s="304"/>
    </row>
    <row r="21" hidden="1" spans="1:12">
      <c r="A21" s="24" t="s">
        <v>996</v>
      </c>
      <c r="B21" s="20">
        <v>45340</v>
      </c>
      <c r="C21" s="20">
        <f t="shared" si="15"/>
        <v>45341</v>
      </c>
      <c r="D21" s="20">
        <f t="shared" si="16"/>
        <v>45341</v>
      </c>
      <c r="E21" s="20">
        <f t="shared" si="17"/>
        <v>45341</v>
      </c>
      <c r="F21" s="20">
        <f t="shared" si="13"/>
        <v>45341</v>
      </c>
      <c r="G21" s="20">
        <f t="shared" si="14"/>
        <v>45342</v>
      </c>
      <c r="H21" s="155" t="s">
        <v>852</v>
      </c>
      <c r="I21" s="20">
        <f t="shared" si="9"/>
        <v>45351</v>
      </c>
      <c r="J21" s="20">
        <f t="shared" si="11"/>
        <v>45352</v>
      </c>
      <c r="K21" s="20">
        <f t="shared" si="12"/>
        <v>45353</v>
      </c>
      <c r="L21" s="20">
        <f t="shared" si="10"/>
        <v>45353</v>
      </c>
    </row>
    <row r="22" hidden="1" spans="1:12">
      <c r="A22" s="26" t="s">
        <v>1002</v>
      </c>
      <c r="B22" s="20">
        <v>45347</v>
      </c>
      <c r="C22" s="20">
        <f t="shared" si="15"/>
        <v>45348</v>
      </c>
      <c r="D22" s="20">
        <f t="shared" si="16"/>
        <v>45348</v>
      </c>
      <c r="E22" s="20">
        <f t="shared" si="17"/>
        <v>45348</v>
      </c>
      <c r="F22" s="20">
        <f t="shared" si="13"/>
        <v>45348</v>
      </c>
      <c r="G22" s="20">
        <f t="shared" si="14"/>
        <v>45349</v>
      </c>
      <c r="H22" s="155" t="s">
        <v>1007</v>
      </c>
      <c r="I22" s="20">
        <f t="shared" si="9"/>
        <v>45358</v>
      </c>
      <c r="J22" s="20">
        <f t="shared" si="11"/>
        <v>45359</v>
      </c>
      <c r="K22" s="20">
        <f t="shared" si="12"/>
        <v>45360</v>
      </c>
      <c r="L22" s="20">
        <f t="shared" si="10"/>
        <v>45360</v>
      </c>
    </row>
    <row r="23" hidden="1" spans="1:12">
      <c r="A23" s="26" t="s">
        <v>994</v>
      </c>
      <c r="B23" s="20">
        <v>45354</v>
      </c>
      <c r="C23" s="20">
        <f t="shared" si="15"/>
        <v>45355</v>
      </c>
      <c r="D23" s="20">
        <f t="shared" si="16"/>
        <v>45355</v>
      </c>
      <c r="E23" s="20">
        <f t="shared" si="17"/>
        <v>45355</v>
      </c>
      <c r="F23" s="20">
        <f t="shared" si="13"/>
        <v>45355</v>
      </c>
      <c r="G23" s="20">
        <f t="shared" si="14"/>
        <v>45356</v>
      </c>
      <c r="H23" s="155" t="s">
        <v>1008</v>
      </c>
      <c r="I23" s="20">
        <f t="shared" si="9"/>
        <v>45365</v>
      </c>
      <c r="J23" s="20">
        <f t="shared" si="11"/>
        <v>45366</v>
      </c>
      <c r="K23" s="20">
        <f t="shared" si="12"/>
        <v>45367</v>
      </c>
      <c r="L23" s="20">
        <f t="shared" si="10"/>
        <v>45367</v>
      </c>
    </row>
    <row r="24" hidden="1" spans="1:12">
      <c r="A24" s="254" t="s">
        <v>878</v>
      </c>
      <c r="B24" s="20">
        <v>45361</v>
      </c>
      <c r="C24" s="20">
        <f t="shared" si="15"/>
        <v>45362</v>
      </c>
      <c r="D24" s="20">
        <f t="shared" si="16"/>
        <v>45362</v>
      </c>
      <c r="E24" s="20">
        <f t="shared" si="17"/>
        <v>45362</v>
      </c>
      <c r="F24" s="20">
        <f t="shared" si="13"/>
        <v>45362</v>
      </c>
      <c r="G24" s="20">
        <f t="shared" si="14"/>
        <v>45363</v>
      </c>
      <c r="H24" s="155" t="s">
        <v>858</v>
      </c>
      <c r="I24" s="20">
        <f t="shared" si="9"/>
        <v>45372</v>
      </c>
      <c r="J24" s="20">
        <f t="shared" si="11"/>
        <v>45373</v>
      </c>
      <c r="K24" s="20">
        <f t="shared" si="12"/>
        <v>45374</v>
      </c>
      <c r="L24" s="20">
        <f t="shared" si="10"/>
        <v>45374</v>
      </c>
    </row>
    <row r="25" hidden="1" spans="1:12">
      <c r="A25" s="26" t="s">
        <v>1002</v>
      </c>
      <c r="B25" s="20">
        <v>45368</v>
      </c>
      <c r="C25" s="20">
        <f t="shared" si="15"/>
        <v>45369</v>
      </c>
      <c r="D25" s="20">
        <f t="shared" si="16"/>
        <v>45369</v>
      </c>
      <c r="E25" s="20">
        <f t="shared" si="17"/>
        <v>45369</v>
      </c>
      <c r="F25" s="20">
        <f t="shared" si="13"/>
        <v>45369</v>
      </c>
      <c r="G25" s="20">
        <f t="shared" si="14"/>
        <v>45370</v>
      </c>
      <c r="H25" s="155" t="s">
        <v>1009</v>
      </c>
      <c r="I25" s="20">
        <f t="shared" si="9"/>
        <v>45379</v>
      </c>
      <c r="J25" s="20">
        <f t="shared" si="11"/>
        <v>45380</v>
      </c>
      <c r="K25" s="20">
        <f t="shared" si="12"/>
        <v>45381</v>
      </c>
      <c r="L25" s="20">
        <f t="shared" si="10"/>
        <v>45381</v>
      </c>
    </row>
    <row r="26" hidden="1" spans="1:12">
      <c r="A26" s="26" t="s">
        <v>994</v>
      </c>
      <c r="B26" s="20">
        <v>45375</v>
      </c>
      <c r="C26" s="20">
        <f t="shared" si="15"/>
        <v>45376</v>
      </c>
      <c r="D26" s="20">
        <f t="shared" si="16"/>
        <v>45376</v>
      </c>
      <c r="E26" s="20">
        <f t="shared" si="17"/>
        <v>45376</v>
      </c>
      <c r="F26" s="20">
        <f t="shared" si="13"/>
        <v>45376</v>
      </c>
      <c r="G26" s="20">
        <f t="shared" si="14"/>
        <v>45377</v>
      </c>
      <c r="H26" s="155" t="s">
        <v>1010</v>
      </c>
      <c r="I26" s="20">
        <f t="shared" si="9"/>
        <v>45386</v>
      </c>
      <c r="J26" s="20">
        <f t="shared" si="11"/>
        <v>45387</v>
      </c>
      <c r="K26" s="20">
        <f t="shared" si="12"/>
        <v>45388</v>
      </c>
      <c r="L26" s="20">
        <f t="shared" si="10"/>
        <v>45388</v>
      </c>
    </row>
    <row r="27" hidden="1" spans="1:12">
      <c r="A27" s="254" t="s">
        <v>878</v>
      </c>
      <c r="B27" s="20">
        <v>45382</v>
      </c>
      <c r="C27" s="20">
        <f t="shared" si="15"/>
        <v>45383</v>
      </c>
      <c r="D27" s="20">
        <f t="shared" si="16"/>
        <v>45383</v>
      </c>
      <c r="E27" s="20">
        <f t="shared" si="17"/>
        <v>45383</v>
      </c>
      <c r="F27" s="20">
        <f t="shared" si="13"/>
        <v>45383</v>
      </c>
      <c r="G27" s="20">
        <f t="shared" si="14"/>
        <v>45384</v>
      </c>
      <c r="H27" s="155" t="s">
        <v>872</v>
      </c>
      <c r="I27" s="20">
        <f t="shared" si="9"/>
        <v>45393</v>
      </c>
      <c r="J27" s="20">
        <f t="shared" si="11"/>
        <v>45394</v>
      </c>
      <c r="K27" s="20">
        <f t="shared" si="12"/>
        <v>45395</v>
      </c>
      <c r="L27" s="20">
        <f t="shared" si="10"/>
        <v>45395</v>
      </c>
    </row>
    <row r="28" hidden="1" spans="1:12">
      <c r="A28" s="26" t="s">
        <v>1002</v>
      </c>
      <c r="B28" s="20">
        <v>45389</v>
      </c>
      <c r="C28" s="20">
        <f t="shared" si="15"/>
        <v>45390</v>
      </c>
      <c r="D28" s="20">
        <f t="shared" si="16"/>
        <v>45390</v>
      </c>
      <c r="E28" s="20">
        <f t="shared" si="17"/>
        <v>45390</v>
      </c>
      <c r="F28" s="20">
        <f t="shared" si="13"/>
        <v>45390</v>
      </c>
      <c r="G28" s="20">
        <f t="shared" si="14"/>
        <v>45391</v>
      </c>
      <c r="H28" s="155" t="s">
        <v>1011</v>
      </c>
      <c r="I28" s="20">
        <f t="shared" si="9"/>
        <v>45400</v>
      </c>
      <c r="J28" s="20">
        <f t="shared" si="11"/>
        <v>45401</v>
      </c>
      <c r="K28" s="20">
        <f t="shared" si="12"/>
        <v>45402</v>
      </c>
      <c r="L28" s="20">
        <f t="shared" si="10"/>
        <v>45402</v>
      </c>
    </row>
    <row r="29" hidden="1" spans="1:12">
      <c r="A29" s="314" t="s">
        <v>994</v>
      </c>
      <c r="B29" s="315">
        <v>45396</v>
      </c>
      <c r="C29" s="20">
        <f t="shared" si="15"/>
        <v>45397</v>
      </c>
      <c r="D29" s="20">
        <f t="shared" si="16"/>
        <v>45397</v>
      </c>
      <c r="E29" s="20">
        <f t="shared" si="17"/>
        <v>45397</v>
      </c>
      <c r="F29" s="20">
        <f t="shared" si="13"/>
        <v>45397</v>
      </c>
      <c r="G29" s="20">
        <f t="shared" si="14"/>
        <v>45398</v>
      </c>
      <c r="H29" s="155" t="s">
        <v>1012</v>
      </c>
      <c r="I29" s="20">
        <f t="shared" si="9"/>
        <v>45407</v>
      </c>
      <c r="J29" s="20">
        <f t="shared" si="11"/>
        <v>45408</v>
      </c>
      <c r="K29" s="20">
        <f t="shared" si="12"/>
        <v>45409</v>
      </c>
      <c r="L29" s="20">
        <f t="shared" si="10"/>
        <v>45409</v>
      </c>
    </row>
    <row r="30" hidden="1" spans="1:12">
      <c r="A30" s="26" t="s">
        <v>878</v>
      </c>
      <c r="B30" s="20">
        <v>45403</v>
      </c>
      <c r="C30" s="20">
        <f t="shared" si="15"/>
        <v>45404</v>
      </c>
      <c r="D30" s="20">
        <f t="shared" si="16"/>
        <v>45404</v>
      </c>
      <c r="E30" s="20">
        <f t="shared" si="17"/>
        <v>45404</v>
      </c>
      <c r="F30" s="20">
        <f t="shared" si="13"/>
        <v>45404</v>
      </c>
      <c r="G30" s="20">
        <f t="shared" si="14"/>
        <v>45405</v>
      </c>
      <c r="H30" s="155" t="s">
        <v>850</v>
      </c>
      <c r="I30" s="20">
        <f t="shared" si="9"/>
        <v>45414</v>
      </c>
      <c r="J30" s="20">
        <f t="shared" si="11"/>
        <v>45415</v>
      </c>
      <c r="K30" s="20">
        <f t="shared" si="12"/>
        <v>45416</v>
      </c>
      <c r="L30" s="157" t="s">
        <v>277</v>
      </c>
    </row>
    <row r="31" hidden="1" spans="1:12">
      <c r="A31" s="26" t="s">
        <v>1002</v>
      </c>
      <c r="B31" s="20">
        <v>45410</v>
      </c>
      <c r="C31" s="20">
        <f t="shared" si="15"/>
        <v>45411</v>
      </c>
      <c r="D31" s="20">
        <f t="shared" si="16"/>
        <v>45411</v>
      </c>
      <c r="E31" s="20">
        <f t="shared" si="17"/>
        <v>45411</v>
      </c>
      <c r="F31" s="20">
        <f t="shared" si="13"/>
        <v>45411</v>
      </c>
      <c r="G31" s="20">
        <f t="shared" si="14"/>
        <v>45412</v>
      </c>
      <c r="H31" s="155" t="s">
        <v>1013</v>
      </c>
      <c r="I31" s="20">
        <f t="shared" si="9"/>
        <v>45421</v>
      </c>
      <c r="J31" s="20">
        <f t="shared" si="11"/>
        <v>45422</v>
      </c>
      <c r="K31" s="20">
        <f t="shared" si="12"/>
        <v>45423</v>
      </c>
      <c r="L31" s="20">
        <f t="shared" si="10"/>
        <v>45423</v>
      </c>
    </row>
    <row r="32" hidden="1" spans="1:12">
      <c r="A32" s="314" t="s">
        <v>994</v>
      </c>
      <c r="B32" s="20">
        <v>45417</v>
      </c>
      <c r="C32" s="20">
        <f t="shared" si="15"/>
        <v>45418</v>
      </c>
      <c r="D32" s="20">
        <f t="shared" si="16"/>
        <v>45418</v>
      </c>
      <c r="E32" s="20">
        <f t="shared" si="17"/>
        <v>45418</v>
      </c>
      <c r="F32" s="20">
        <f t="shared" si="13"/>
        <v>45418</v>
      </c>
      <c r="G32" s="20">
        <f t="shared" si="14"/>
        <v>45419</v>
      </c>
      <c r="H32" s="155" t="s">
        <v>1014</v>
      </c>
      <c r="I32" s="20">
        <f t="shared" si="9"/>
        <v>45428</v>
      </c>
      <c r="J32" s="20">
        <f t="shared" si="11"/>
        <v>45429</v>
      </c>
      <c r="K32" s="20">
        <f t="shared" si="12"/>
        <v>45430</v>
      </c>
      <c r="L32" s="20">
        <f t="shared" si="10"/>
        <v>45430</v>
      </c>
    </row>
    <row r="33" hidden="1" spans="1:12">
      <c r="A33" s="24" t="s">
        <v>1015</v>
      </c>
      <c r="B33" s="20">
        <v>45424</v>
      </c>
      <c r="C33" s="20">
        <f t="shared" si="15"/>
        <v>45425</v>
      </c>
      <c r="D33" s="20">
        <f t="shared" si="16"/>
        <v>45425</v>
      </c>
      <c r="E33" s="20">
        <f t="shared" si="17"/>
        <v>45425</v>
      </c>
      <c r="F33" s="20">
        <f t="shared" si="13"/>
        <v>45425</v>
      </c>
      <c r="G33" s="20">
        <f t="shared" si="14"/>
        <v>45426</v>
      </c>
      <c r="H33" s="155" t="s">
        <v>855</v>
      </c>
      <c r="I33" s="20">
        <f t="shared" si="9"/>
        <v>45435</v>
      </c>
      <c r="J33" s="20">
        <f t="shared" si="11"/>
        <v>45436</v>
      </c>
      <c r="K33" s="20">
        <f t="shared" si="12"/>
        <v>45437</v>
      </c>
      <c r="L33" s="20">
        <f t="shared" si="10"/>
        <v>45437</v>
      </c>
    </row>
    <row r="34" hidden="1" spans="1:12">
      <c r="A34" s="26" t="s">
        <v>1002</v>
      </c>
      <c r="B34" s="20">
        <v>45431</v>
      </c>
      <c r="C34" s="20">
        <f t="shared" si="15"/>
        <v>45432</v>
      </c>
      <c r="D34" s="20">
        <f t="shared" si="16"/>
        <v>45432</v>
      </c>
      <c r="E34" s="20">
        <f t="shared" si="17"/>
        <v>45432</v>
      </c>
      <c r="F34" s="20">
        <f t="shared" si="13"/>
        <v>45432</v>
      </c>
      <c r="G34" s="20">
        <f t="shared" si="14"/>
        <v>45433</v>
      </c>
      <c r="H34" s="155" t="s">
        <v>1016</v>
      </c>
      <c r="I34" s="20">
        <f t="shared" si="9"/>
        <v>45442</v>
      </c>
      <c r="J34" s="20">
        <f t="shared" si="11"/>
        <v>45443</v>
      </c>
      <c r="K34" s="20">
        <f t="shared" si="12"/>
        <v>45444</v>
      </c>
      <c r="L34" s="20">
        <f t="shared" si="10"/>
        <v>45444</v>
      </c>
    </row>
    <row r="35" hidden="1" spans="1:12">
      <c r="A35" s="26" t="s">
        <v>994</v>
      </c>
      <c r="B35" s="20">
        <v>45438</v>
      </c>
      <c r="C35" s="20">
        <f t="shared" si="15"/>
        <v>45439</v>
      </c>
      <c r="D35" s="20">
        <f t="shared" si="16"/>
        <v>45439</v>
      </c>
      <c r="E35" s="20">
        <f t="shared" si="17"/>
        <v>45439</v>
      </c>
      <c r="F35" s="20">
        <f t="shared" si="13"/>
        <v>45439</v>
      </c>
      <c r="G35" s="20">
        <f t="shared" si="14"/>
        <v>45440</v>
      </c>
      <c r="H35" s="155" t="s">
        <v>1017</v>
      </c>
      <c r="I35" s="20">
        <f t="shared" si="9"/>
        <v>45449</v>
      </c>
      <c r="J35" s="20">
        <f t="shared" si="11"/>
        <v>45450</v>
      </c>
      <c r="K35" s="20">
        <f t="shared" si="12"/>
        <v>45451</v>
      </c>
      <c r="L35" s="20">
        <f t="shared" si="10"/>
        <v>45451</v>
      </c>
    </row>
    <row r="36" hidden="1" spans="1:12">
      <c r="A36" s="26" t="s">
        <v>1015</v>
      </c>
      <c r="B36" s="20">
        <v>45445</v>
      </c>
      <c r="C36" s="20">
        <f t="shared" si="15"/>
        <v>45446</v>
      </c>
      <c r="D36" s="20">
        <f t="shared" si="16"/>
        <v>45446</v>
      </c>
      <c r="E36" s="20">
        <f t="shared" si="17"/>
        <v>45446</v>
      </c>
      <c r="F36" s="20">
        <f t="shared" si="13"/>
        <v>45446</v>
      </c>
      <c r="G36" s="20">
        <f t="shared" si="14"/>
        <v>45447</v>
      </c>
      <c r="H36" s="155" t="s">
        <v>863</v>
      </c>
      <c r="I36" s="20">
        <f t="shared" si="9"/>
        <v>45456</v>
      </c>
      <c r="J36" s="20">
        <f t="shared" si="11"/>
        <v>45457</v>
      </c>
      <c r="K36" s="20">
        <f t="shared" si="12"/>
        <v>45458</v>
      </c>
      <c r="L36" s="20">
        <f t="shared" si="10"/>
        <v>45458</v>
      </c>
    </row>
    <row r="37" hidden="1" spans="1:12">
      <c r="A37" s="26" t="s">
        <v>1002</v>
      </c>
      <c r="B37" s="20">
        <v>45452</v>
      </c>
      <c r="C37" s="20">
        <f t="shared" si="15"/>
        <v>45453</v>
      </c>
      <c r="D37" s="20">
        <f t="shared" si="16"/>
        <v>45453</v>
      </c>
      <c r="E37" s="20">
        <f t="shared" si="17"/>
        <v>45453</v>
      </c>
      <c r="F37" s="20">
        <f t="shared" si="13"/>
        <v>45453</v>
      </c>
      <c r="G37" s="20">
        <f t="shared" si="14"/>
        <v>45454</v>
      </c>
      <c r="H37" s="155" t="s">
        <v>1018</v>
      </c>
      <c r="I37" s="20">
        <f t="shared" si="9"/>
        <v>45463</v>
      </c>
      <c r="J37" s="20">
        <f t="shared" si="11"/>
        <v>45464</v>
      </c>
      <c r="K37" s="20">
        <f t="shared" si="12"/>
        <v>45465</v>
      </c>
      <c r="L37" s="20">
        <f t="shared" si="10"/>
        <v>45465</v>
      </c>
    </row>
    <row r="38" hidden="1" spans="1:12">
      <c r="A38" s="26" t="s">
        <v>994</v>
      </c>
      <c r="B38" s="20">
        <v>45459</v>
      </c>
      <c r="C38" s="20">
        <f t="shared" si="15"/>
        <v>45460</v>
      </c>
      <c r="D38" s="20">
        <f t="shared" si="16"/>
        <v>45460</v>
      </c>
      <c r="E38" s="20">
        <f t="shared" si="17"/>
        <v>45460</v>
      </c>
      <c r="F38" s="20">
        <f t="shared" si="13"/>
        <v>45460</v>
      </c>
      <c r="G38" s="20">
        <f t="shared" si="14"/>
        <v>45461</v>
      </c>
      <c r="H38" s="155" t="s">
        <v>1019</v>
      </c>
      <c r="I38" s="20">
        <f t="shared" si="9"/>
        <v>45470</v>
      </c>
      <c r="J38" s="20">
        <f t="shared" si="11"/>
        <v>45471</v>
      </c>
      <c r="K38" s="20">
        <f t="shared" si="12"/>
        <v>45472</v>
      </c>
      <c r="L38" s="20">
        <f t="shared" si="10"/>
        <v>45472</v>
      </c>
    </row>
    <row r="39" hidden="1" spans="1:12">
      <c r="A39" s="26" t="s">
        <v>1015</v>
      </c>
      <c r="B39" s="20">
        <v>45466</v>
      </c>
      <c r="C39" s="20">
        <f t="shared" si="15"/>
        <v>45467</v>
      </c>
      <c r="D39" s="20">
        <f t="shared" si="16"/>
        <v>45467</v>
      </c>
      <c r="E39" s="20">
        <f t="shared" si="17"/>
        <v>45467</v>
      </c>
      <c r="F39" s="20">
        <f t="shared" si="13"/>
        <v>45467</v>
      </c>
      <c r="G39" s="20">
        <f t="shared" si="14"/>
        <v>45468</v>
      </c>
      <c r="H39" s="155" t="s">
        <v>877</v>
      </c>
      <c r="I39" s="20">
        <f t="shared" si="9"/>
        <v>45477</v>
      </c>
      <c r="J39" s="20">
        <f t="shared" si="11"/>
        <v>45478</v>
      </c>
      <c r="K39" s="20">
        <f t="shared" si="12"/>
        <v>45479</v>
      </c>
      <c r="L39" s="20">
        <f t="shared" si="10"/>
        <v>45479</v>
      </c>
    </row>
    <row r="40" hidden="1" spans="1:12">
      <c r="A40" s="26" t="s">
        <v>1002</v>
      </c>
      <c r="B40" s="20">
        <v>45473</v>
      </c>
      <c r="C40" s="20">
        <f t="shared" si="15"/>
        <v>45474</v>
      </c>
      <c r="D40" s="20">
        <f t="shared" si="16"/>
        <v>45474</v>
      </c>
      <c r="E40" s="20">
        <f t="shared" si="17"/>
        <v>45474</v>
      </c>
      <c r="F40" s="20">
        <f t="shared" si="13"/>
        <v>45474</v>
      </c>
      <c r="G40" s="20">
        <f t="shared" si="14"/>
        <v>45475</v>
      </c>
      <c r="H40" s="155" t="s">
        <v>1020</v>
      </c>
      <c r="I40" s="20">
        <f t="shared" si="9"/>
        <v>45484</v>
      </c>
      <c r="J40" s="20">
        <f t="shared" si="11"/>
        <v>45485</v>
      </c>
      <c r="K40" s="20">
        <f t="shared" si="12"/>
        <v>45486</v>
      </c>
      <c r="L40" s="20">
        <f t="shared" si="10"/>
        <v>45486</v>
      </c>
    </row>
    <row r="41" hidden="1" spans="1:12">
      <c r="A41" s="26" t="s">
        <v>994</v>
      </c>
      <c r="B41" s="121">
        <v>45480</v>
      </c>
      <c r="C41" s="121">
        <f t="shared" si="15"/>
        <v>45481</v>
      </c>
      <c r="D41" s="121">
        <f t="shared" si="16"/>
        <v>45481</v>
      </c>
      <c r="E41" s="121">
        <f t="shared" si="17"/>
        <v>45481</v>
      </c>
      <c r="F41" s="121">
        <f t="shared" si="13"/>
        <v>45481</v>
      </c>
      <c r="G41" s="121">
        <f t="shared" si="14"/>
        <v>45482</v>
      </c>
      <c r="H41" s="155" t="s">
        <v>1021</v>
      </c>
      <c r="I41" s="121">
        <f t="shared" si="9"/>
        <v>45491</v>
      </c>
      <c r="J41" s="121">
        <f t="shared" si="11"/>
        <v>45492</v>
      </c>
      <c r="K41" s="121">
        <f t="shared" si="12"/>
        <v>45493</v>
      </c>
      <c r="L41" s="121">
        <f t="shared" si="10"/>
        <v>45493</v>
      </c>
    </row>
    <row r="42" hidden="1" spans="1:12">
      <c r="A42" s="26" t="s">
        <v>1015</v>
      </c>
      <c r="B42" s="20">
        <v>45487</v>
      </c>
      <c r="C42" s="20">
        <f t="shared" si="15"/>
        <v>45488</v>
      </c>
      <c r="D42" s="20">
        <f t="shared" si="16"/>
        <v>45488</v>
      </c>
      <c r="E42" s="20">
        <f t="shared" si="17"/>
        <v>45488</v>
      </c>
      <c r="F42" s="20">
        <f t="shared" si="13"/>
        <v>45488</v>
      </c>
      <c r="G42" s="20">
        <f t="shared" si="14"/>
        <v>45489</v>
      </c>
      <c r="H42" s="155" t="s">
        <v>1022</v>
      </c>
      <c r="I42" s="20">
        <f t="shared" si="9"/>
        <v>45498</v>
      </c>
      <c r="J42" s="20">
        <f t="shared" si="11"/>
        <v>45499</v>
      </c>
      <c r="K42" s="20">
        <f t="shared" si="12"/>
        <v>45500</v>
      </c>
      <c r="L42" s="20">
        <f t="shared" si="10"/>
        <v>45500</v>
      </c>
    </row>
    <row r="43" hidden="1" spans="1:12">
      <c r="A43" s="24" t="s">
        <v>1023</v>
      </c>
      <c r="B43" s="23" t="s">
        <v>39</v>
      </c>
      <c r="C43" s="23" t="s">
        <v>39</v>
      </c>
      <c r="D43" s="20" t="str">
        <f t="shared" si="16"/>
        <v>OMIT</v>
      </c>
      <c r="E43" s="20" t="str">
        <f t="shared" si="17"/>
        <v>OMIT</v>
      </c>
      <c r="F43" s="20">
        <v>45495</v>
      </c>
      <c r="G43" s="20">
        <f t="shared" si="14"/>
        <v>45496</v>
      </c>
      <c r="H43" s="155" t="s">
        <v>1024</v>
      </c>
      <c r="I43" s="20">
        <f t="shared" si="9"/>
        <v>45505</v>
      </c>
      <c r="J43" s="20">
        <f t="shared" si="11"/>
        <v>45506</v>
      </c>
      <c r="K43" s="20">
        <f t="shared" si="12"/>
        <v>45507</v>
      </c>
      <c r="L43" s="20">
        <f t="shared" si="10"/>
        <v>45507</v>
      </c>
    </row>
    <row r="44" hidden="1" spans="1:12">
      <c r="A44" s="26" t="s">
        <v>994</v>
      </c>
      <c r="B44" s="20">
        <v>45501</v>
      </c>
      <c r="C44" s="20">
        <f t="shared" si="15"/>
        <v>45502</v>
      </c>
      <c r="D44" s="20">
        <f t="shared" si="16"/>
        <v>45502</v>
      </c>
      <c r="E44" s="20">
        <f t="shared" si="17"/>
        <v>45502</v>
      </c>
      <c r="F44" s="20">
        <f t="shared" si="13"/>
        <v>45502</v>
      </c>
      <c r="G44" s="20">
        <f t="shared" si="14"/>
        <v>45503</v>
      </c>
      <c r="H44" s="155" t="s">
        <v>1025</v>
      </c>
      <c r="I44" s="20">
        <f t="shared" si="9"/>
        <v>45512</v>
      </c>
      <c r="J44" s="20">
        <f t="shared" si="11"/>
        <v>45513</v>
      </c>
      <c r="K44" s="20">
        <f t="shared" si="12"/>
        <v>45514</v>
      </c>
      <c r="L44" s="20">
        <f t="shared" si="10"/>
        <v>45514</v>
      </c>
    </row>
    <row r="45" hidden="1" spans="1:12">
      <c r="A45" s="26" t="s">
        <v>1015</v>
      </c>
      <c r="B45" s="20">
        <v>45508</v>
      </c>
      <c r="C45" s="20">
        <f t="shared" si="15"/>
        <v>45509</v>
      </c>
      <c r="D45" s="20">
        <f t="shared" si="16"/>
        <v>45509</v>
      </c>
      <c r="E45" s="20">
        <f t="shared" si="17"/>
        <v>45509</v>
      </c>
      <c r="F45" s="20">
        <f t="shared" si="13"/>
        <v>45509</v>
      </c>
      <c r="G45" s="20">
        <f t="shared" si="14"/>
        <v>45510</v>
      </c>
      <c r="H45" s="155" t="s">
        <v>1026</v>
      </c>
      <c r="I45" s="20">
        <f t="shared" si="9"/>
        <v>45519</v>
      </c>
      <c r="J45" s="20">
        <f t="shared" si="11"/>
        <v>45520</v>
      </c>
      <c r="K45" s="20">
        <f t="shared" si="12"/>
        <v>45521</v>
      </c>
      <c r="L45" s="20">
        <f t="shared" si="10"/>
        <v>45521</v>
      </c>
    </row>
    <row r="46" hidden="1" spans="1:12">
      <c r="A46" s="26" t="s">
        <v>1023</v>
      </c>
      <c r="B46" s="20">
        <v>45515</v>
      </c>
      <c r="C46" s="20">
        <f t="shared" si="15"/>
        <v>45516</v>
      </c>
      <c r="D46" s="20">
        <f t="shared" si="16"/>
        <v>45516</v>
      </c>
      <c r="E46" s="20">
        <f t="shared" si="17"/>
        <v>45516</v>
      </c>
      <c r="F46" s="20">
        <f t="shared" si="13"/>
        <v>45516</v>
      </c>
      <c r="G46" s="20">
        <f t="shared" si="14"/>
        <v>45517</v>
      </c>
      <c r="H46" s="155" t="s">
        <v>679</v>
      </c>
      <c r="I46" s="20">
        <f t="shared" si="9"/>
        <v>45526</v>
      </c>
      <c r="J46" s="20">
        <f t="shared" si="11"/>
        <v>45527</v>
      </c>
      <c r="K46" s="20">
        <f t="shared" si="12"/>
        <v>45528</v>
      </c>
      <c r="L46" s="20">
        <f t="shared" si="10"/>
        <v>45528</v>
      </c>
    </row>
    <row r="47" hidden="1" spans="1:12">
      <c r="A47" s="26" t="s">
        <v>994</v>
      </c>
      <c r="B47" s="20">
        <v>45522</v>
      </c>
      <c r="C47" s="20">
        <f t="shared" si="15"/>
        <v>45523</v>
      </c>
      <c r="D47" s="20">
        <f t="shared" si="16"/>
        <v>45523</v>
      </c>
      <c r="E47" s="20">
        <f t="shared" si="17"/>
        <v>45523</v>
      </c>
      <c r="F47" s="20">
        <f t="shared" si="13"/>
        <v>45523</v>
      </c>
      <c r="G47" s="20">
        <f t="shared" si="14"/>
        <v>45524</v>
      </c>
      <c r="H47" s="155" t="s">
        <v>1027</v>
      </c>
      <c r="I47" s="20">
        <f t="shared" si="9"/>
        <v>45533</v>
      </c>
      <c r="J47" s="20">
        <f t="shared" si="11"/>
        <v>45534</v>
      </c>
      <c r="K47" s="20">
        <f t="shared" si="12"/>
        <v>45535</v>
      </c>
      <c r="L47" s="20">
        <f t="shared" si="10"/>
        <v>45535</v>
      </c>
    </row>
    <row r="48" hidden="1" spans="1:12">
      <c r="A48" s="26" t="s">
        <v>1015</v>
      </c>
      <c r="B48" s="20">
        <v>45529</v>
      </c>
      <c r="C48" s="20">
        <f t="shared" si="15"/>
        <v>45530</v>
      </c>
      <c r="D48" s="20">
        <f t="shared" si="16"/>
        <v>45530</v>
      </c>
      <c r="E48" s="20">
        <f t="shared" si="17"/>
        <v>45530</v>
      </c>
      <c r="F48" s="20">
        <f t="shared" si="13"/>
        <v>45530</v>
      </c>
      <c r="G48" s="20">
        <f t="shared" si="14"/>
        <v>45531</v>
      </c>
      <c r="H48" s="155" t="s">
        <v>1028</v>
      </c>
      <c r="I48" s="20">
        <f t="shared" si="9"/>
        <v>45540</v>
      </c>
      <c r="J48" s="20">
        <f t="shared" si="11"/>
        <v>45541</v>
      </c>
      <c r="K48" s="20">
        <f t="shared" si="12"/>
        <v>45542</v>
      </c>
      <c r="L48" s="20">
        <f t="shared" si="10"/>
        <v>45542</v>
      </c>
    </row>
    <row r="49" hidden="1" spans="1:12">
      <c r="A49" s="26" t="s">
        <v>1023</v>
      </c>
      <c r="B49" s="121">
        <v>45536</v>
      </c>
      <c r="C49" s="121">
        <f t="shared" si="15"/>
        <v>45537</v>
      </c>
      <c r="D49" s="121">
        <f t="shared" si="16"/>
        <v>45537</v>
      </c>
      <c r="E49" s="121">
        <f t="shared" si="17"/>
        <v>45537</v>
      </c>
      <c r="F49" s="121">
        <f t="shared" si="13"/>
        <v>45537</v>
      </c>
      <c r="G49" s="121">
        <f t="shared" si="14"/>
        <v>45538</v>
      </c>
      <c r="H49" s="168" t="s">
        <v>686</v>
      </c>
      <c r="I49" s="121">
        <f t="shared" si="9"/>
        <v>45547</v>
      </c>
      <c r="J49" s="121">
        <f t="shared" si="11"/>
        <v>45548</v>
      </c>
      <c r="K49" s="121">
        <f t="shared" si="12"/>
        <v>45549</v>
      </c>
      <c r="L49" s="121">
        <f t="shared" si="10"/>
        <v>45549</v>
      </c>
    </row>
    <row r="50" hidden="1" spans="1:12">
      <c r="A50" s="26" t="s">
        <v>994</v>
      </c>
      <c r="B50" s="20">
        <v>45543</v>
      </c>
      <c r="C50" s="20">
        <f t="shared" si="15"/>
        <v>45544</v>
      </c>
      <c r="D50" s="20">
        <f t="shared" si="16"/>
        <v>45544</v>
      </c>
      <c r="E50" s="20">
        <f t="shared" si="17"/>
        <v>45544</v>
      </c>
      <c r="F50" s="20">
        <f t="shared" si="13"/>
        <v>45544</v>
      </c>
      <c r="G50" s="20">
        <f t="shared" si="14"/>
        <v>45545</v>
      </c>
      <c r="H50" s="155" t="s">
        <v>1029</v>
      </c>
      <c r="I50" s="20">
        <f t="shared" si="9"/>
        <v>45554</v>
      </c>
      <c r="J50" s="20">
        <f t="shared" si="11"/>
        <v>45555</v>
      </c>
      <c r="K50" s="20">
        <f t="shared" si="12"/>
        <v>45556</v>
      </c>
      <c r="L50" s="20">
        <f t="shared" si="10"/>
        <v>45556</v>
      </c>
    </row>
    <row r="51" hidden="1" spans="1:12">
      <c r="A51" s="26" t="s">
        <v>1015</v>
      </c>
      <c r="B51" s="20">
        <v>45550</v>
      </c>
      <c r="C51" s="20">
        <f t="shared" si="15"/>
        <v>45551</v>
      </c>
      <c r="D51" s="20">
        <f t="shared" si="16"/>
        <v>45551</v>
      </c>
      <c r="E51" s="20">
        <f t="shared" si="17"/>
        <v>45551</v>
      </c>
      <c r="F51" s="20">
        <f t="shared" si="13"/>
        <v>45551</v>
      </c>
      <c r="G51" s="20">
        <f t="shared" si="14"/>
        <v>45552</v>
      </c>
      <c r="H51" s="155" t="s">
        <v>1030</v>
      </c>
      <c r="I51" s="20">
        <f t="shared" si="9"/>
        <v>45561</v>
      </c>
      <c r="J51" s="20">
        <f t="shared" si="11"/>
        <v>45562</v>
      </c>
      <c r="K51" s="20">
        <f t="shared" si="12"/>
        <v>45563</v>
      </c>
      <c r="L51" s="20">
        <f t="shared" si="10"/>
        <v>45563</v>
      </c>
    </row>
    <row r="52" hidden="1" spans="1:12">
      <c r="A52" s="26" t="s">
        <v>1023</v>
      </c>
      <c r="B52" s="20">
        <v>45557</v>
      </c>
      <c r="C52" s="20">
        <f t="shared" si="15"/>
        <v>45558</v>
      </c>
      <c r="D52" s="20">
        <f t="shared" si="16"/>
        <v>45558</v>
      </c>
      <c r="E52" s="20">
        <f t="shared" si="17"/>
        <v>45558</v>
      </c>
      <c r="F52" s="20">
        <f t="shared" si="13"/>
        <v>45558</v>
      </c>
      <c r="G52" s="20">
        <f t="shared" si="14"/>
        <v>45559</v>
      </c>
      <c r="H52" s="155" t="s">
        <v>692</v>
      </c>
      <c r="I52" s="20">
        <f t="shared" si="9"/>
        <v>45568</v>
      </c>
      <c r="J52" s="20">
        <f t="shared" si="11"/>
        <v>45569</v>
      </c>
      <c r="K52" s="20">
        <f t="shared" si="12"/>
        <v>45570</v>
      </c>
      <c r="L52" s="20">
        <f t="shared" si="10"/>
        <v>45570</v>
      </c>
    </row>
    <row r="53" hidden="1" spans="1:12">
      <c r="A53" s="26" t="s">
        <v>994</v>
      </c>
      <c r="B53" s="20">
        <v>45564</v>
      </c>
      <c r="C53" s="20">
        <f t="shared" si="15"/>
        <v>45565</v>
      </c>
      <c r="D53" s="20">
        <f t="shared" si="16"/>
        <v>45565</v>
      </c>
      <c r="E53" s="20">
        <f t="shared" si="17"/>
        <v>45565</v>
      </c>
      <c r="F53" s="20">
        <f t="shared" si="13"/>
        <v>45565</v>
      </c>
      <c r="G53" s="20">
        <f t="shared" si="14"/>
        <v>45566</v>
      </c>
      <c r="H53" s="155" t="s">
        <v>1031</v>
      </c>
      <c r="I53" s="20">
        <f t="shared" si="9"/>
        <v>45575</v>
      </c>
      <c r="J53" s="20">
        <f t="shared" si="11"/>
        <v>45576</v>
      </c>
      <c r="K53" s="20">
        <f t="shared" si="12"/>
        <v>45577</v>
      </c>
      <c r="L53" s="20">
        <f t="shared" si="10"/>
        <v>45577</v>
      </c>
    </row>
    <row r="54" hidden="1" spans="1:12">
      <c r="A54" s="26" t="s">
        <v>1015</v>
      </c>
      <c r="B54" s="97">
        <v>45571</v>
      </c>
      <c r="C54" s="97">
        <f t="shared" si="15"/>
        <v>45572</v>
      </c>
      <c r="D54" s="97">
        <f t="shared" si="16"/>
        <v>45572</v>
      </c>
      <c r="E54" s="97">
        <f t="shared" si="17"/>
        <v>45572</v>
      </c>
      <c r="F54" s="97">
        <f t="shared" si="13"/>
        <v>45572</v>
      </c>
      <c r="G54" s="97">
        <f t="shared" si="14"/>
        <v>45573</v>
      </c>
      <c r="H54" s="168" t="s">
        <v>1032</v>
      </c>
      <c r="I54" s="97">
        <f t="shared" si="9"/>
        <v>45582</v>
      </c>
      <c r="J54" s="97">
        <f t="shared" si="11"/>
        <v>45583</v>
      </c>
      <c r="K54" s="97">
        <f t="shared" si="12"/>
        <v>45584</v>
      </c>
      <c r="L54" s="97">
        <f t="shared" si="10"/>
        <v>45584</v>
      </c>
    </row>
    <row r="55" hidden="1" spans="1:12">
      <c r="A55" s="26" t="s">
        <v>1023</v>
      </c>
      <c r="B55" s="20">
        <v>45578</v>
      </c>
      <c r="C55" s="20">
        <f t="shared" si="15"/>
        <v>45579</v>
      </c>
      <c r="D55" s="20">
        <f t="shared" si="16"/>
        <v>45579</v>
      </c>
      <c r="E55" s="20">
        <f t="shared" si="17"/>
        <v>45579</v>
      </c>
      <c r="F55" s="20">
        <f t="shared" si="13"/>
        <v>45579</v>
      </c>
      <c r="G55" s="20">
        <f t="shared" si="14"/>
        <v>45580</v>
      </c>
      <c r="H55" s="155" t="s">
        <v>700</v>
      </c>
      <c r="I55" s="20">
        <f t="shared" si="9"/>
        <v>45589</v>
      </c>
      <c r="J55" s="20">
        <f t="shared" si="11"/>
        <v>45590</v>
      </c>
      <c r="K55" s="20">
        <f t="shared" si="12"/>
        <v>45591</v>
      </c>
      <c r="L55" s="20">
        <f t="shared" si="10"/>
        <v>45591</v>
      </c>
    </row>
    <row r="56" hidden="1" spans="1:12">
      <c r="A56" s="26" t="s">
        <v>994</v>
      </c>
      <c r="B56" s="20">
        <v>45585</v>
      </c>
      <c r="C56" s="20">
        <f t="shared" si="15"/>
        <v>45586</v>
      </c>
      <c r="D56" s="20">
        <f t="shared" si="16"/>
        <v>45586</v>
      </c>
      <c r="E56" s="20">
        <f t="shared" si="17"/>
        <v>45586</v>
      </c>
      <c r="F56" s="20">
        <f t="shared" si="13"/>
        <v>45586</v>
      </c>
      <c r="G56" s="20">
        <f t="shared" si="14"/>
        <v>45587</v>
      </c>
      <c r="H56" s="155" t="s">
        <v>1033</v>
      </c>
      <c r="I56" s="20">
        <f t="shared" si="9"/>
        <v>45596</v>
      </c>
      <c r="J56" s="20">
        <f t="shared" si="11"/>
        <v>45597</v>
      </c>
      <c r="K56" s="20">
        <f t="shared" si="12"/>
        <v>45598</v>
      </c>
      <c r="L56" s="20">
        <f t="shared" si="10"/>
        <v>45598</v>
      </c>
    </row>
    <row r="57" hidden="1" spans="1:12">
      <c r="A57" s="26" t="s">
        <v>1015</v>
      </c>
      <c r="B57" s="20">
        <v>45592</v>
      </c>
      <c r="C57" s="20">
        <f t="shared" si="15"/>
        <v>45593</v>
      </c>
      <c r="D57" s="20">
        <f t="shared" si="16"/>
        <v>45593</v>
      </c>
      <c r="E57" s="20">
        <f t="shared" si="17"/>
        <v>45593</v>
      </c>
      <c r="F57" s="20">
        <f t="shared" si="13"/>
        <v>45593</v>
      </c>
      <c r="G57" s="20">
        <f t="shared" si="14"/>
        <v>45594</v>
      </c>
      <c r="H57" s="155" t="s">
        <v>1034</v>
      </c>
      <c r="I57" s="20">
        <f t="shared" si="9"/>
        <v>45603</v>
      </c>
      <c r="J57" s="20">
        <f t="shared" si="11"/>
        <v>45604</v>
      </c>
      <c r="K57" s="20">
        <f t="shared" si="12"/>
        <v>45605</v>
      </c>
      <c r="L57" s="20">
        <f t="shared" si="10"/>
        <v>45605</v>
      </c>
    </row>
    <row r="58" spans="1:12">
      <c r="A58" s="26" t="s">
        <v>1023</v>
      </c>
      <c r="B58" s="20">
        <v>45599</v>
      </c>
      <c r="C58" s="20">
        <f t="shared" si="15"/>
        <v>45600</v>
      </c>
      <c r="D58" s="20">
        <f t="shared" si="16"/>
        <v>45600</v>
      </c>
      <c r="E58" s="20">
        <f t="shared" si="17"/>
        <v>45600</v>
      </c>
      <c r="F58" s="20">
        <f t="shared" si="13"/>
        <v>45600</v>
      </c>
      <c r="G58" s="20">
        <f t="shared" si="14"/>
        <v>45601</v>
      </c>
      <c r="H58" s="155" t="s">
        <v>1035</v>
      </c>
      <c r="I58" s="20">
        <f t="shared" si="9"/>
        <v>45610</v>
      </c>
      <c r="J58" s="20">
        <f t="shared" si="11"/>
        <v>45611</v>
      </c>
      <c r="K58" s="20">
        <f t="shared" si="12"/>
        <v>45612</v>
      </c>
      <c r="L58" s="20">
        <f t="shared" si="10"/>
        <v>45612</v>
      </c>
    </row>
    <row r="59" spans="1:12">
      <c r="A59" s="26" t="s">
        <v>994</v>
      </c>
      <c r="B59" s="20">
        <v>45606</v>
      </c>
      <c r="C59" s="20">
        <f t="shared" si="15"/>
        <v>45607</v>
      </c>
      <c r="D59" s="20">
        <f t="shared" si="16"/>
        <v>45607</v>
      </c>
      <c r="E59" s="20">
        <f t="shared" si="17"/>
        <v>45607</v>
      </c>
      <c r="F59" s="20">
        <f t="shared" si="13"/>
        <v>45607</v>
      </c>
      <c r="G59" s="20">
        <f t="shared" si="14"/>
        <v>45608</v>
      </c>
      <c r="H59" s="155" t="s">
        <v>1036</v>
      </c>
      <c r="I59" s="20">
        <f t="shared" si="9"/>
        <v>45617</v>
      </c>
      <c r="J59" s="20">
        <f t="shared" si="11"/>
        <v>45618</v>
      </c>
      <c r="K59" s="20">
        <f t="shared" si="12"/>
        <v>45619</v>
      </c>
      <c r="L59" s="20">
        <f t="shared" si="10"/>
        <v>45619</v>
      </c>
    </row>
    <row r="60" spans="1:12">
      <c r="A60" s="253" t="s">
        <v>1037</v>
      </c>
      <c r="B60" s="119">
        <v>45613</v>
      </c>
      <c r="C60" s="119">
        <f t="shared" si="15"/>
        <v>45614</v>
      </c>
      <c r="D60" s="119">
        <f t="shared" si="16"/>
        <v>45614</v>
      </c>
      <c r="E60" s="119">
        <f t="shared" si="17"/>
        <v>45614</v>
      </c>
      <c r="F60" s="119">
        <f t="shared" si="13"/>
        <v>45614</v>
      </c>
      <c r="G60" s="119">
        <f t="shared" si="14"/>
        <v>45615</v>
      </c>
      <c r="H60" s="316" t="s">
        <v>1038</v>
      </c>
      <c r="I60" s="119">
        <f t="shared" si="9"/>
        <v>45624</v>
      </c>
      <c r="J60" s="119">
        <f t="shared" si="11"/>
        <v>45625</v>
      </c>
      <c r="K60" s="23" t="s">
        <v>39</v>
      </c>
      <c r="L60" s="23" t="s">
        <v>39</v>
      </c>
    </row>
    <row r="61" spans="1:8">
      <c r="A61" s="304"/>
      <c r="B61" s="304"/>
      <c r="C61" s="304"/>
      <c r="D61" s="304"/>
      <c r="E61" s="304"/>
      <c r="F61" s="304"/>
      <c r="G61" s="304"/>
      <c r="H61" s="304"/>
    </row>
    <row r="62" ht="15.95" customHeight="1" spans="1:19">
      <c r="A62" s="30" t="s">
        <v>231</v>
      </c>
      <c r="B62" s="31" t="s">
        <v>1039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29"/>
      <c r="N62" s="29"/>
      <c r="O62" s="29"/>
      <c r="P62" s="29"/>
      <c r="Q62" s="29"/>
      <c r="R62" s="29"/>
      <c r="S62" s="29"/>
    </row>
    <row r="63" ht="15.95" customHeight="1" spans="1:21">
      <c r="A63" s="305" t="s">
        <v>580</v>
      </c>
      <c r="B63" s="306" t="s">
        <v>1040</v>
      </c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29"/>
      <c r="N63" s="29"/>
      <c r="O63" s="29"/>
      <c r="P63" s="29"/>
      <c r="Q63" s="29"/>
      <c r="R63" s="29"/>
      <c r="S63" s="29"/>
      <c r="T63" s="29"/>
      <c r="U63" s="29"/>
    </row>
    <row r="64" ht="15.95" customHeight="1" spans="1:21">
      <c r="A64" s="32" t="s">
        <v>578</v>
      </c>
      <c r="B64" s="33" t="s">
        <v>1041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29"/>
      <c r="N64" s="29"/>
      <c r="O64" s="29"/>
      <c r="P64" s="29"/>
      <c r="Q64" s="29"/>
      <c r="R64" s="29"/>
      <c r="S64" s="29"/>
      <c r="T64" s="29"/>
      <c r="U64" s="29"/>
    </row>
    <row r="65" ht="15.95" customHeight="1" spans="1:19">
      <c r="A65" s="32" t="s">
        <v>814</v>
      </c>
      <c r="B65" s="53" t="s">
        <v>980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29"/>
      <c r="N65" s="29"/>
      <c r="O65" s="29"/>
      <c r="P65" s="29"/>
      <c r="Q65" s="29"/>
      <c r="R65" s="29"/>
      <c r="S65" s="29"/>
    </row>
    <row r="66" ht="15.95" customHeight="1" spans="1:19">
      <c r="A66" s="32" t="s">
        <v>814</v>
      </c>
      <c r="B66" s="53" t="s">
        <v>1042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29"/>
      <c r="N66" s="29"/>
      <c r="O66" s="29"/>
      <c r="P66" s="29"/>
      <c r="Q66" s="29"/>
      <c r="R66" s="29"/>
      <c r="S66" s="29"/>
    </row>
    <row r="67" ht="15.95" customHeight="1" spans="1:19">
      <c r="A67" s="32" t="s">
        <v>814</v>
      </c>
      <c r="B67" s="318" t="s">
        <v>1043</v>
      </c>
      <c r="C67" s="319"/>
      <c r="D67" s="319"/>
      <c r="E67" s="319"/>
      <c r="F67" s="319"/>
      <c r="G67" s="319"/>
      <c r="H67" s="319"/>
      <c r="I67" s="319"/>
      <c r="J67" s="319"/>
      <c r="K67" s="319"/>
      <c r="L67" s="320"/>
      <c r="M67" s="29"/>
      <c r="N67" s="29"/>
      <c r="O67" s="29"/>
      <c r="P67" s="29"/>
      <c r="Q67" s="29"/>
      <c r="R67" s="29"/>
      <c r="S67" s="29"/>
    </row>
    <row r="68" ht="16.5" spans="1:19">
      <c r="A68" s="34" t="s">
        <v>816</v>
      </c>
      <c r="B68" s="54" t="s">
        <v>983</v>
      </c>
      <c r="C68" s="55"/>
      <c r="D68" s="55"/>
      <c r="E68" s="55"/>
      <c r="F68" s="55"/>
      <c r="G68" s="55"/>
      <c r="H68" s="55"/>
      <c r="I68" s="55"/>
      <c r="J68" s="55"/>
      <c r="K68" s="55"/>
      <c r="L68" s="58"/>
      <c r="M68" s="29"/>
      <c r="N68" s="29"/>
      <c r="O68" s="29"/>
      <c r="P68" s="29"/>
      <c r="Q68" s="29"/>
      <c r="R68" s="29"/>
      <c r="S68" s="29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2"/>
  <sheetViews>
    <sheetView workbookViewId="0">
      <selection activeCell="P24" sqref="P24"/>
    </sheetView>
  </sheetViews>
  <sheetFormatPr defaultColWidth="9" defaultRowHeight="14.25"/>
  <cols>
    <col min="1" max="1" width="20.375" customWidth="1"/>
    <col min="2" max="3" width="7.5" hidden="1" customWidth="1"/>
    <col min="4" max="19" width="7.5" customWidth="1"/>
  </cols>
  <sheetData>
    <row r="1" ht="51" customHeight="1" spans="2:18">
      <c r="B1" s="1"/>
      <c r="C1" s="1"/>
      <c r="D1" s="1"/>
      <c r="E1" s="1"/>
      <c r="F1" s="1"/>
      <c r="G1" s="1"/>
      <c r="H1" s="1"/>
      <c r="I1" s="1"/>
      <c r="J1" s="1"/>
      <c r="K1" s="36"/>
      <c r="L1" s="36"/>
      <c r="M1" s="36"/>
      <c r="N1" s="36"/>
      <c r="O1" s="36"/>
      <c r="P1" s="36"/>
      <c r="Q1" s="36"/>
      <c r="R1" s="45"/>
    </row>
    <row r="2" ht="17.1" customHeight="1" spans="2:18">
      <c r="B2" s="2"/>
      <c r="C2" s="2"/>
      <c r="D2" s="2"/>
      <c r="E2" s="2"/>
      <c r="F2" s="2"/>
      <c r="G2" s="2"/>
      <c r="H2" s="2"/>
      <c r="I2" s="2"/>
      <c r="J2" s="2"/>
      <c r="K2" s="37"/>
      <c r="L2" s="37"/>
      <c r="M2" s="37"/>
      <c r="N2" s="37"/>
      <c r="O2" s="37"/>
      <c r="P2" s="37"/>
      <c r="Q2" s="37"/>
      <c r="R2" s="37"/>
    </row>
    <row r="3" ht="19.7" customHeight="1" spans="1:25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18">
      <c r="A4" s="298" t="s">
        <v>1044</v>
      </c>
      <c r="B4" s="46"/>
      <c r="C4" s="46"/>
      <c r="D4" s="46"/>
      <c r="E4" s="46"/>
      <c r="F4" s="46"/>
      <c r="G4" s="46"/>
      <c r="H4" s="46"/>
      <c r="I4" s="46"/>
      <c r="J4" s="309"/>
      <c r="K4" s="38"/>
      <c r="L4" s="38"/>
      <c r="M4" s="38"/>
      <c r="N4" s="38"/>
      <c r="O4" s="38"/>
      <c r="P4" s="38"/>
      <c r="Q4" s="38"/>
      <c r="R4" s="38"/>
    </row>
    <row r="5" ht="15.75" spans="1:18">
      <c r="A5" s="299" t="s">
        <v>822</v>
      </c>
      <c r="B5" s="10" t="s">
        <v>896</v>
      </c>
      <c r="C5" s="7"/>
      <c r="D5" s="300" t="s">
        <v>1045</v>
      </c>
      <c r="E5" s="301"/>
      <c r="F5" s="7" t="s">
        <v>823</v>
      </c>
      <c r="G5" s="47" t="s">
        <v>893</v>
      </c>
      <c r="H5" s="302"/>
      <c r="I5" s="47" t="s">
        <v>894</v>
      </c>
      <c r="J5" s="48"/>
      <c r="K5" s="310"/>
      <c r="L5" s="29"/>
      <c r="M5" s="310"/>
      <c r="N5" s="310"/>
      <c r="O5" s="310"/>
      <c r="P5" s="29"/>
      <c r="Q5" s="4"/>
      <c r="R5" s="4"/>
    </row>
    <row r="6" spans="1:18">
      <c r="A6" s="11" t="s">
        <v>13</v>
      </c>
      <c r="B6" s="290" t="s">
        <v>990</v>
      </c>
      <c r="C6" s="290"/>
      <c r="D6" s="9" t="s">
        <v>661</v>
      </c>
      <c r="E6" s="9"/>
      <c r="F6" s="9" t="s">
        <v>14</v>
      </c>
      <c r="G6" s="11" t="s">
        <v>293</v>
      </c>
      <c r="H6" s="12"/>
      <c r="I6" s="11" t="s">
        <v>292</v>
      </c>
      <c r="J6" s="12"/>
      <c r="K6" s="257"/>
      <c r="L6" s="257"/>
      <c r="M6" s="257"/>
      <c r="N6" s="257"/>
      <c r="O6" s="257"/>
      <c r="P6" s="257"/>
      <c r="Q6" s="41"/>
      <c r="R6" s="41"/>
    </row>
    <row r="7" spans="1:18">
      <c r="A7" s="11"/>
      <c r="B7" s="9" t="s">
        <v>899</v>
      </c>
      <c r="C7" s="9"/>
      <c r="D7" s="9" t="s">
        <v>833</v>
      </c>
      <c r="E7" s="9"/>
      <c r="F7" s="9"/>
      <c r="G7" s="9" t="s">
        <v>1046</v>
      </c>
      <c r="H7" s="9"/>
      <c r="I7" s="9" t="s">
        <v>833</v>
      </c>
      <c r="J7" s="9"/>
      <c r="K7" s="257"/>
      <c r="L7" s="257"/>
      <c r="M7" s="257"/>
      <c r="N7" s="257"/>
      <c r="O7" s="257"/>
      <c r="P7" s="257"/>
      <c r="Q7" s="41"/>
      <c r="R7" s="41"/>
    </row>
    <row r="8" spans="1:10">
      <c r="A8" s="26" t="s">
        <v>1047</v>
      </c>
      <c r="B8" s="20" t="e">
        <f>#REF!</f>
        <v>#REF!</v>
      </c>
      <c r="C8" s="20" t="e">
        <f t="shared" ref="C8:C13" si="0">B8</f>
        <v>#REF!</v>
      </c>
      <c r="D8" s="97">
        <v>45622</v>
      </c>
      <c r="E8" s="20">
        <f>D8+1</f>
        <v>45623</v>
      </c>
      <c r="F8" s="155" t="s">
        <v>1048</v>
      </c>
      <c r="G8" s="20">
        <f t="shared" ref="G8:G17" si="1">E8+10</f>
        <v>45633</v>
      </c>
      <c r="H8" s="20">
        <f t="shared" ref="H8:H17" si="2">G8+2</f>
        <v>45635</v>
      </c>
      <c r="I8" s="20">
        <f>H8+1</f>
        <v>45636</v>
      </c>
      <c r="J8" s="20">
        <f>I8+1</f>
        <v>45637</v>
      </c>
    </row>
    <row r="9" spans="1:10">
      <c r="A9" s="26" t="s">
        <v>1049</v>
      </c>
      <c r="B9" s="97" t="e">
        <f>#REF!</f>
        <v>#REF!</v>
      </c>
      <c r="C9" s="97" t="e">
        <f t="shared" si="0"/>
        <v>#REF!</v>
      </c>
      <c r="D9" s="97">
        <v>45629</v>
      </c>
      <c r="E9" s="97">
        <f t="shared" ref="E9:J9" si="3">D9+1</f>
        <v>45630</v>
      </c>
      <c r="F9" s="155" t="s">
        <v>1050</v>
      </c>
      <c r="G9" s="97">
        <f t="shared" si="1"/>
        <v>45640</v>
      </c>
      <c r="H9" s="97">
        <f t="shared" si="2"/>
        <v>45642</v>
      </c>
      <c r="I9" s="97">
        <f t="shared" si="3"/>
        <v>45643</v>
      </c>
      <c r="J9" s="20">
        <f t="shared" si="3"/>
        <v>45644</v>
      </c>
    </row>
    <row r="10" spans="1:10">
      <c r="A10" s="26" t="s">
        <v>1051</v>
      </c>
      <c r="B10" s="20" t="e">
        <f>#REF!</f>
        <v>#REF!</v>
      </c>
      <c r="C10" s="20" t="e">
        <f t="shared" si="0"/>
        <v>#REF!</v>
      </c>
      <c r="D10" s="97">
        <v>45636</v>
      </c>
      <c r="E10" s="20">
        <f t="shared" ref="E10:E17" si="4">D10+1</f>
        <v>45637</v>
      </c>
      <c r="F10" s="303" t="s">
        <v>1052</v>
      </c>
      <c r="G10" s="97">
        <f t="shared" si="1"/>
        <v>45647</v>
      </c>
      <c r="H10" s="97">
        <f t="shared" si="2"/>
        <v>45649</v>
      </c>
      <c r="I10" s="97">
        <f t="shared" ref="I10:J13" si="5">H10+1</f>
        <v>45650</v>
      </c>
      <c r="J10" s="20">
        <f t="shared" si="5"/>
        <v>45651</v>
      </c>
    </row>
    <row r="11" spans="1:10">
      <c r="A11" s="26" t="s">
        <v>1047</v>
      </c>
      <c r="B11" s="20" t="e">
        <f>#REF!</f>
        <v>#REF!</v>
      </c>
      <c r="C11" s="20" t="e">
        <f t="shared" si="0"/>
        <v>#REF!</v>
      </c>
      <c r="D11" s="97">
        <v>45643</v>
      </c>
      <c r="E11" s="20">
        <f t="shared" si="4"/>
        <v>45644</v>
      </c>
      <c r="F11" s="155" t="s">
        <v>1053</v>
      </c>
      <c r="G11" s="97">
        <f t="shared" si="1"/>
        <v>45654</v>
      </c>
      <c r="H11" s="97">
        <f t="shared" si="2"/>
        <v>45656</v>
      </c>
      <c r="I11" s="97">
        <f t="shared" si="5"/>
        <v>45657</v>
      </c>
      <c r="J11" s="20">
        <f t="shared" si="5"/>
        <v>45658</v>
      </c>
    </row>
    <row r="12" spans="1:10">
      <c r="A12" s="26" t="s">
        <v>1049</v>
      </c>
      <c r="B12" s="20" t="e">
        <f>#REF!</f>
        <v>#REF!</v>
      </c>
      <c r="C12" s="20" t="e">
        <f t="shared" si="0"/>
        <v>#REF!</v>
      </c>
      <c r="D12" s="97">
        <v>45650</v>
      </c>
      <c r="E12" s="20">
        <f t="shared" si="4"/>
        <v>45651</v>
      </c>
      <c r="F12" s="155" t="s">
        <v>1054</v>
      </c>
      <c r="G12" s="97">
        <f t="shared" si="1"/>
        <v>45661</v>
      </c>
      <c r="H12" s="97">
        <f t="shared" si="2"/>
        <v>45663</v>
      </c>
      <c r="I12" s="97">
        <f t="shared" si="5"/>
        <v>45664</v>
      </c>
      <c r="J12" s="20">
        <f t="shared" si="5"/>
        <v>45665</v>
      </c>
    </row>
    <row r="13" spans="1:10">
      <c r="A13" s="26" t="s">
        <v>1051</v>
      </c>
      <c r="B13" s="20" t="e">
        <f>#REF!</f>
        <v>#REF!</v>
      </c>
      <c r="C13" s="20" t="e">
        <f t="shared" si="0"/>
        <v>#REF!</v>
      </c>
      <c r="D13" s="97">
        <v>45657</v>
      </c>
      <c r="E13" s="20">
        <f t="shared" si="4"/>
        <v>45658</v>
      </c>
      <c r="F13" s="303" t="s">
        <v>1055</v>
      </c>
      <c r="G13" s="97">
        <f t="shared" si="1"/>
        <v>45668</v>
      </c>
      <c r="H13" s="97">
        <f t="shared" si="2"/>
        <v>45670</v>
      </c>
      <c r="I13" s="97">
        <f t="shared" si="5"/>
        <v>45671</v>
      </c>
      <c r="J13" s="20">
        <f t="shared" si="5"/>
        <v>45672</v>
      </c>
    </row>
    <row r="14" spans="1:10">
      <c r="A14" s="26" t="s">
        <v>1047</v>
      </c>
      <c r="B14" s="20"/>
      <c r="C14" s="20"/>
      <c r="D14" s="97">
        <v>45664</v>
      </c>
      <c r="E14" s="20">
        <f t="shared" si="4"/>
        <v>45665</v>
      </c>
      <c r="F14" s="155" t="s">
        <v>1056</v>
      </c>
      <c r="G14" s="97">
        <f t="shared" si="1"/>
        <v>45675</v>
      </c>
      <c r="H14" s="97">
        <f t="shared" si="2"/>
        <v>45677</v>
      </c>
      <c r="I14" s="97">
        <f>H14+1</f>
        <v>45678</v>
      </c>
      <c r="J14" s="20">
        <f>I14+1</f>
        <v>45679</v>
      </c>
    </row>
    <row r="15" spans="1:10">
      <c r="A15" s="26" t="s">
        <v>1049</v>
      </c>
      <c r="B15" s="20"/>
      <c r="C15" s="20"/>
      <c r="D15" s="97">
        <v>45671</v>
      </c>
      <c r="E15" s="20">
        <f t="shared" si="4"/>
        <v>45672</v>
      </c>
      <c r="F15" s="155" t="s">
        <v>1057</v>
      </c>
      <c r="G15" s="97">
        <f t="shared" si="1"/>
        <v>45682</v>
      </c>
      <c r="H15" s="97">
        <f t="shared" si="2"/>
        <v>45684</v>
      </c>
      <c r="I15" s="97">
        <f>H15+1</f>
        <v>45685</v>
      </c>
      <c r="J15" s="20">
        <f>I15+1</f>
        <v>45686</v>
      </c>
    </row>
    <row r="16" spans="1:10">
      <c r="A16" s="26" t="s">
        <v>1051</v>
      </c>
      <c r="B16" s="20"/>
      <c r="C16" s="20"/>
      <c r="D16" s="97">
        <v>45678</v>
      </c>
      <c r="E16" s="20">
        <f t="shared" si="4"/>
        <v>45679</v>
      </c>
      <c r="F16" s="303" t="s">
        <v>1058</v>
      </c>
      <c r="G16" s="97">
        <f t="shared" si="1"/>
        <v>45689</v>
      </c>
      <c r="H16" s="97">
        <f t="shared" si="2"/>
        <v>45691</v>
      </c>
      <c r="I16" s="97">
        <f>H16+1</f>
        <v>45692</v>
      </c>
      <c r="J16" s="20">
        <f>I16+1</f>
        <v>45693</v>
      </c>
    </row>
    <row r="17" spans="1:10">
      <c r="A17" s="26" t="s">
        <v>1047</v>
      </c>
      <c r="B17" s="20"/>
      <c r="C17" s="20"/>
      <c r="D17" s="97">
        <v>45685</v>
      </c>
      <c r="E17" s="20">
        <f t="shared" si="4"/>
        <v>45686</v>
      </c>
      <c r="F17" s="155" t="s">
        <v>1059</v>
      </c>
      <c r="G17" s="97">
        <f t="shared" si="1"/>
        <v>45696</v>
      </c>
      <c r="H17" s="97">
        <f t="shared" si="2"/>
        <v>45698</v>
      </c>
      <c r="I17" s="97">
        <f>H17+1</f>
        <v>45699</v>
      </c>
      <c r="J17" s="20">
        <f>I17+1</f>
        <v>45700</v>
      </c>
    </row>
    <row r="18" spans="1:6">
      <c r="A18" s="304"/>
      <c r="B18" s="304"/>
      <c r="C18" s="304"/>
      <c r="D18" s="304"/>
      <c r="E18" s="304"/>
      <c r="F18" s="304"/>
    </row>
    <row r="19" ht="15.95" customHeight="1" spans="1:19">
      <c r="A19" s="30" t="s">
        <v>231</v>
      </c>
      <c r="B19" s="31" t="s">
        <v>1060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9"/>
      <c r="N19" s="29"/>
      <c r="O19" s="29"/>
      <c r="P19" s="29"/>
      <c r="Q19" s="29"/>
      <c r="R19" s="29"/>
      <c r="S19" s="29"/>
    </row>
    <row r="20" ht="15.95" customHeight="1" spans="1:21">
      <c r="A20" s="305" t="s">
        <v>580</v>
      </c>
      <c r="B20" s="306" t="s">
        <v>1061</v>
      </c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29"/>
      <c r="N20" s="29"/>
      <c r="O20" s="29"/>
      <c r="P20" s="29"/>
      <c r="Q20" s="29"/>
      <c r="R20" s="29"/>
      <c r="S20" s="29"/>
      <c r="T20" s="29"/>
      <c r="U20" s="29"/>
    </row>
    <row r="21" ht="15.95" customHeight="1" spans="1:21">
      <c r="A21" s="32" t="s">
        <v>578</v>
      </c>
      <c r="B21" s="33" t="s">
        <v>979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9"/>
      <c r="N21" s="29"/>
      <c r="O21" s="29"/>
      <c r="P21" s="29"/>
      <c r="Q21" s="29"/>
      <c r="R21" s="29"/>
      <c r="S21" s="29"/>
      <c r="T21" s="29"/>
      <c r="U21" s="29"/>
    </row>
    <row r="22" ht="16.5" spans="1:19">
      <c r="A22" s="34" t="s">
        <v>816</v>
      </c>
      <c r="B22" s="307" t="s">
        <v>1062</v>
      </c>
      <c r="C22" s="308"/>
      <c r="D22" s="308"/>
      <c r="E22" s="308"/>
      <c r="F22" s="308"/>
      <c r="G22" s="308"/>
      <c r="H22" s="308"/>
      <c r="I22" s="308"/>
      <c r="J22" s="308"/>
      <c r="K22" s="308"/>
      <c r="L22" s="311"/>
      <c r="M22" s="29"/>
      <c r="N22" s="29"/>
      <c r="O22" s="29"/>
      <c r="P22" s="29"/>
      <c r="Q22" s="29"/>
      <c r="R22" s="29"/>
      <c r="S22" s="29"/>
    </row>
  </sheetData>
  <mergeCells count="2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B19:L19"/>
    <mergeCell ref="B20:L20"/>
    <mergeCell ref="B21:L21"/>
    <mergeCell ref="B22:L22"/>
  </mergeCells>
  <pageMargins left="0.7" right="0.7" top="0.75" bottom="0.75" header="0.3" footer="0.3"/>
  <pageSetup paperSize="9" orientation="portrait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PJX</vt:lpstr>
      <vt:lpstr>PJX2</vt:lpstr>
      <vt:lpstr>HHX1&amp;HHX2</vt:lpstr>
      <vt:lpstr>BVX2</vt:lpstr>
      <vt:lpstr>CTK</vt:lpstr>
      <vt:lpstr>CVT</vt:lpstr>
      <vt:lpstr>CSE</vt:lpstr>
      <vt:lpstr>RBC</vt:lpstr>
      <vt:lpstr>CT8</vt:lpstr>
      <vt:lpstr>CHINA-1</vt:lpstr>
      <vt:lpstr>KCS</vt:lpstr>
      <vt:lpstr>NCX2(HCM)</vt:lpstr>
      <vt:lpstr>SCT</vt:lpstr>
      <vt:lpstr>NPX</vt:lpstr>
      <vt:lpstr>NPX2 </vt:lpstr>
      <vt:lpstr>SVP</vt:lpstr>
      <vt:lpstr>CVT2</vt:lpstr>
      <vt:lpstr>CPM</vt:lpstr>
      <vt:lpstr>BTX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2024-12-20T08:12:43Z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4F23E0E8AFB54B8696F7657550B63DAD_13</vt:lpwstr>
  </property>
  <property fmtid="{D5CDD505-2E9C-101B-9397-08002B2CF9AE}" pid="3" name="KSOProductBuildVer">
    <vt:lpwstr>2052-12.1.0.19302</vt:lpwstr>
  </property>
</Properties>
</file>