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15" windowHeight="9300" tabRatio="920" activeTab="3"/>
  </bookViews>
  <sheets>
    <sheet name="PJX" sheetId="2" r:id="rId1"/>
    <sheet name="PJX2" sheetId="52" r:id="rId2"/>
    <sheet name="HHX1&amp;HHX2" sheetId="3" r:id="rId3"/>
    <sheet name="BVX2" sheetId="27" r:id="rId4"/>
    <sheet name="CTK" sheetId="56" r:id="rId5"/>
    <sheet name="CVT" sheetId="50" r:id="rId6"/>
    <sheet name="CSE" sheetId="23" r:id="rId7"/>
    <sheet name="RBC" sheetId="26" r:id="rId8"/>
    <sheet name="CHINA-1" sheetId="7" r:id="rId9"/>
    <sheet name="KCS" sheetId="15" r:id="rId10"/>
    <sheet name="NCX2(HCM)" sheetId="35" state="hidden" r:id="rId11"/>
    <sheet name="SCT" sheetId="47" r:id="rId12"/>
    <sheet name="NPX" sheetId="38" r:id="rId13"/>
    <sheet name="NPX2 " sheetId="63" r:id="rId14"/>
    <sheet name="SVP" sheetId="59" r:id="rId15"/>
    <sheet name="CVT2" sheetId="61" r:id="rId16"/>
    <sheet name="CPM" sheetId="64" r:id="rId17"/>
    <sheet name="VTS" sheetId="62" r:id="rId18"/>
  </sheets>
  <definedNames>
    <definedName name="_xlnm.Print_Area" localSheetId="2">'HHX1&amp;HHX2'!$A$3:$U$118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<sst xmlns="http://schemas.openxmlformats.org/spreadsheetml/2006/main" count="4264" uniqueCount="1493">
  <si>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</si>
  <si>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</si>
  <si>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</si>
  <si>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</si>
  <si>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</si>
  <si>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</si>
  <si>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</si>
  <si>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</si>
  <si>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</si>
  <si>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</si>
  <si>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</si>
  <si>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</si>
  <si>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</si>
  <si>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</si>
  <si>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</si>
  <si>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</si>
  <si>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</si>
  <si>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</si>
  <si>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</si>
  <si>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</si>
  <si>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</si>
  <si>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</si>
  <si>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</si>
  <si>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</si>
  <si>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</si>
  <si>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</si>
  <si>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</si>
  <si>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</si>
  <si>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</si>
  <si>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</si>
  <si>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</si>
  <si>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</si>
  <si>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</si>
  <si>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</si>
  <si>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</si>
  <si>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</si>
  <si>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</si>
  <si>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STRAITS CITY</t>
    </r>
    <r>
      <rPr>
        <b/>
        <sz val="9"/>
        <rFont val="宋体"/>
        <charset val="134"/>
      </rPr>
      <t>（亚海新城）</t>
    </r>
  </si>
  <si>
    <t>2349E</t>
  </si>
  <si>
    <t>OMIT</t>
  </si>
  <si>
    <t>2349W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</si>
  <si>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</si>
  <si>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2350E</t>
  </si>
  <si>
    <t>19/Dec OSA</t>
  </si>
  <si>
    <t>2350W</t>
  </si>
  <si>
    <t>2351E</t>
  </si>
  <si>
    <t>26/Dec OSA</t>
  </si>
  <si>
    <t>27/Dec NGO</t>
  </si>
  <si>
    <t>27/Dec TYO</t>
  </si>
  <si>
    <t>28/Dec YOK</t>
  </si>
  <si>
    <t>2351W</t>
  </si>
  <si>
    <t>2352E</t>
  </si>
  <si>
    <t>2/Jan OSA</t>
  </si>
  <si>
    <t>2352W</t>
  </si>
  <si>
    <t>2401E</t>
  </si>
  <si>
    <t>9/Jan OSA</t>
  </si>
  <si>
    <t>2401W</t>
  </si>
  <si>
    <t>2402E</t>
  </si>
  <si>
    <t>2402W</t>
  </si>
  <si>
    <t>2403E</t>
  </si>
  <si>
    <t>2403W</t>
  </si>
  <si>
    <t>2404E</t>
  </si>
  <si>
    <t>2404W</t>
  </si>
  <si>
    <t>2405E</t>
  </si>
  <si>
    <t>9/Feb OSA</t>
  </si>
  <si>
    <t>2405W</t>
  </si>
  <si>
    <t>2406E</t>
  </si>
  <si>
    <t>13/Feb OSA</t>
  </si>
  <si>
    <t>2406W</t>
  </si>
  <si>
    <t>2407E</t>
  </si>
  <si>
    <t>BLANK SAILING</t>
  </si>
  <si>
    <t>2407W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</si>
  <si>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</si>
  <si>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2408E</t>
  </si>
  <si>
    <t>27/Feb OSA</t>
  </si>
  <si>
    <t>2408W</t>
  </si>
  <si>
    <t>2409E</t>
  </si>
  <si>
    <t>5/Mar OSA</t>
  </si>
  <si>
    <t>2409W</t>
  </si>
  <si>
    <t>2410E</t>
  </si>
  <si>
    <t>12/Mar OSA</t>
  </si>
  <si>
    <t>14/Mar HKA</t>
  </si>
  <si>
    <t>2410W</t>
  </si>
  <si>
    <t>2411E</t>
  </si>
  <si>
    <t>19/Mar OSA</t>
  </si>
  <si>
    <t>2411W</t>
  </si>
  <si>
    <t>2412E</t>
  </si>
  <si>
    <t>28/Mar NGO</t>
  </si>
  <si>
    <t>29/Mar OSA</t>
  </si>
  <si>
    <t>29/Mar KOB</t>
  </si>
  <si>
    <t>2412W</t>
  </si>
  <si>
    <t>2413E</t>
  </si>
  <si>
    <t>2/Apr OSA</t>
  </si>
  <si>
    <t>2413W</t>
  </si>
  <si>
    <t>2414E</t>
  </si>
  <si>
    <t>9/Apr OSA</t>
  </si>
  <si>
    <t>2414W</t>
  </si>
  <si>
    <t>2415E</t>
  </si>
  <si>
    <t>16/Apr OSA</t>
  </si>
  <si>
    <t>2415W</t>
  </si>
  <si>
    <t>2416E</t>
  </si>
  <si>
    <t>26/Apr OSA</t>
  </si>
  <si>
    <t>2416W</t>
  </si>
  <si>
    <t>2417E</t>
  </si>
  <si>
    <t>30/Apr OSA</t>
  </si>
  <si>
    <t>1/May NGO</t>
  </si>
  <si>
    <t>2/May TYO</t>
  </si>
  <si>
    <t>2-3/May YOK</t>
  </si>
  <si>
    <t>2417W</t>
  </si>
  <si>
    <t>2418E</t>
  </si>
  <si>
    <t>7/May OSA</t>
  </si>
  <si>
    <t>2418W</t>
  </si>
  <si>
    <t>2419E</t>
  </si>
  <si>
    <t>14/May OSA</t>
  </si>
  <si>
    <t>2419W</t>
  </si>
  <si>
    <t>2420E</t>
  </si>
  <si>
    <t>21/May OSA</t>
  </si>
  <si>
    <t>2420W</t>
  </si>
  <si>
    <t>2421E</t>
  </si>
  <si>
    <t>28/May OSA</t>
  </si>
  <si>
    <t>2421W</t>
  </si>
  <si>
    <t>2422E</t>
  </si>
  <si>
    <t>4/Jun OSA</t>
  </si>
  <si>
    <t>2422W</t>
  </si>
  <si>
    <t>2423E</t>
  </si>
  <si>
    <t>11/Jun OSA</t>
  </si>
  <si>
    <t>2423W</t>
  </si>
  <si>
    <t>2424E</t>
  </si>
  <si>
    <t>18/Jun OSA</t>
  </si>
  <si>
    <t>2424W</t>
  </si>
  <si>
    <t>29/Jun RZH</t>
  </si>
  <si>
    <t>2425E</t>
  </si>
  <si>
    <t>25/Jun OSA</t>
  </si>
  <si>
    <t>2425W</t>
  </si>
  <si>
    <t>2426E</t>
  </si>
  <si>
    <t>2/Jul OSA</t>
  </si>
  <si>
    <t>2426W</t>
  </si>
  <si>
    <t>2427E</t>
  </si>
  <si>
    <t>9/Jul OSA</t>
  </si>
  <si>
    <t>2427W</t>
  </si>
  <si>
    <t>2428E</t>
  </si>
  <si>
    <t>16/Jul OSA</t>
  </si>
  <si>
    <t>2428W</t>
  </si>
  <si>
    <t>24/Jul TAO</t>
  </si>
  <si>
    <t>2429E</t>
  </si>
  <si>
    <t>23/Jul OSA</t>
  </si>
  <si>
    <t>2429W</t>
  </si>
  <si>
    <t>2430E</t>
  </si>
  <si>
    <t>30/Jul OSA</t>
  </si>
  <si>
    <t>2430W</t>
  </si>
  <si>
    <t>2431E</t>
  </si>
  <si>
    <t>6/Aug OSA</t>
  </si>
  <si>
    <t>2431W</t>
  </si>
  <si>
    <t>2432E</t>
  </si>
  <si>
    <t>13/Aug OSA</t>
  </si>
  <si>
    <t>2432W</t>
  </si>
  <si>
    <t>2433E</t>
  </si>
  <si>
    <t>20/Aug OSA</t>
  </si>
  <si>
    <t>2433W</t>
  </si>
  <si>
    <t>2434E</t>
  </si>
  <si>
    <t>27/Aug OSA</t>
  </si>
  <si>
    <t>2434W</t>
  </si>
  <si>
    <t>2435E</t>
  </si>
  <si>
    <t>3/Sep OSA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</si>
  <si>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</si>
  <si>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</si>
  <si>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</si>
  <si>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</si>
  <si>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</si>
  <si>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</si>
  <si>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</si>
  <si>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</si>
  <si>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</si>
  <si>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</si>
  <si>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</si>
  <si>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</si>
  <si>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</si>
  <si>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</si>
  <si>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</si>
  <si>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</si>
  <si>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</si>
  <si>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</si>
  <si>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</si>
  <si>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</si>
  <si>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</si>
  <si>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</si>
  <si>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</si>
  <si>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STRAITS CITY)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</si>
  <si>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</si>
  <si>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</si>
  <si>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</si>
  <si>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</si>
  <si>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</si>
  <si>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</si>
  <si>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</si>
  <si>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</si>
  <si>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</si>
  <si>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</si>
  <si>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</si>
  <si>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</si>
  <si>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</si>
  <si>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</si>
  <si>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</si>
  <si>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</si>
  <si>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</si>
  <si>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</si>
  <si>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</si>
  <si>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</si>
  <si>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</si>
  <si>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</si>
  <si>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</si>
  <si>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</si>
  <si>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</si>
  <si>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</si>
  <si>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</si>
  <si>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</si>
  <si>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</si>
  <si>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</si>
  <si>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P/O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</si>
  <si>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</si>
  <si>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</si>
  <si>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</si>
  <si>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</si>
  <si>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</si>
  <si>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</si>
  <si>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</si>
  <si>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</t>
  </si>
  <si>
    <t xml:space="preserve">      HHX1: CNNGB-CNSHA-CNXMN-HKHKG--VNHPH--HKHKG-CNNGB-CNSHA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</si>
  <si>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</si>
  <si>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上海(SMCT)</t>
  </si>
  <si>
    <t>厦门(HAITIAN)</t>
  </si>
  <si>
    <t>香港(CMCS)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</si>
  <si>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</si>
  <si>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宁波(CMICT)</t>
  </si>
  <si>
    <t>NINGBO</t>
  </si>
  <si>
    <t>SHANGHAI</t>
  </si>
  <si>
    <t>XIAMEN</t>
  </si>
  <si>
    <t>HONG KONG</t>
  </si>
  <si>
    <t>HAIPHONG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</si>
  <si>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</si>
  <si>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</si>
  <si>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</si>
  <si>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</si>
  <si>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</si>
  <si>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</si>
  <si>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0500</t>
  </si>
  <si>
    <t>WED     2300</t>
  </si>
  <si>
    <t>THU     2200</t>
  </si>
  <si>
    <t>SAT          1400</t>
  </si>
  <si>
    <t>SUN     0600</t>
  </si>
  <si>
    <t>MTT SENARI</t>
  </si>
  <si>
    <t>29/Nov TAO</t>
  </si>
  <si>
    <t>1/Dec NGB</t>
  </si>
  <si>
    <t>ASL HONG KONG</t>
  </si>
  <si>
    <t>2320W</t>
  </si>
  <si>
    <t>8/Dec TAO</t>
  </si>
  <si>
    <t>15/Dec DAD</t>
  </si>
  <si>
    <t>2320E</t>
  </si>
  <si>
    <t>22/Dec TAO</t>
  </si>
  <si>
    <t>P/O at HPH</t>
  </si>
  <si>
    <t>PROS HOPE</t>
  </si>
  <si>
    <t>2327W</t>
  </si>
  <si>
    <t>21/Dec SHA</t>
  </si>
  <si>
    <t>22/Dec NGB</t>
  </si>
  <si>
    <t>2327E</t>
  </si>
  <si>
    <t>OMIT QINZHOU</t>
  </si>
  <si>
    <t>30-31/Dec NANSHA</t>
  </si>
  <si>
    <t>1/Jan XIAMEN P/I SVP</t>
  </si>
  <si>
    <t>HS BUSAN</t>
  </si>
  <si>
    <t>29/Dec SHA</t>
  </si>
  <si>
    <t>OMIT NGB</t>
  </si>
  <si>
    <t>4/Jan DAD</t>
  </si>
  <si>
    <t>12/Jan TAO</t>
  </si>
  <si>
    <t>15-16/Jan OSA</t>
  </si>
  <si>
    <t>16/Jan KOB</t>
  </si>
  <si>
    <t>17/Jan HKA</t>
  </si>
  <si>
    <t xml:space="preserve">      HHX1: CNNGB-CNSHA-CNXMN-HKHKG--VNHPH--VNDAD-CNNGB-CNSHA  FULL CONTAINER WEEKLY SERVICE  </t>
  </si>
  <si>
    <t>岘港(TIEN SA)</t>
  </si>
  <si>
    <t xml:space="preserve">DA NANG </t>
  </si>
  <si>
    <t>TUE     0500</t>
  </si>
  <si>
    <t>SAT     0700</t>
  </si>
  <si>
    <t>SAT     1500</t>
  </si>
  <si>
    <t>CONTSHIP UNO</t>
  </si>
  <si>
    <t>12/Jan SHA</t>
  </si>
  <si>
    <t>13/Jan NGB</t>
  </si>
  <si>
    <t>23/Jan XMN</t>
  </si>
  <si>
    <t>CA TOKYO</t>
  </si>
  <si>
    <t>19/Jan SHA</t>
  </si>
  <si>
    <t>20/Jan NGB</t>
  </si>
  <si>
    <t>31/Jan SHA</t>
  </si>
  <si>
    <t>1/Feb NGB</t>
  </si>
  <si>
    <t>P/O at HPH after discharge</t>
  </si>
  <si>
    <t>22/Feb TXG</t>
  </si>
  <si>
    <t>23/Feb TAO</t>
  </si>
  <si>
    <t>ASL TAIPEI</t>
  </si>
  <si>
    <t>11/Feb TAO</t>
  </si>
  <si>
    <t>17/Feb DAD</t>
  </si>
  <si>
    <t>19/Feb HPH</t>
  </si>
  <si>
    <t>1/Mar TAO</t>
  </si>
  <si>
    <t>ASL PEONY</t>
  </si>
  <si>
    <t>ASL QINGDAO</t>
  </si>
  <si>
    <t>29/Feb SHK</t>
  </si>
  <si>
    <t>7-8/Mar TAO</t>
  </si>
  <si>
    <t>STRAITS CITY</t>
  </si>
  <si>
    <t>3/Mar SHA</t>
  </si>
  <si>
    <t>4/Mar NGB</t>
  </si>
  <si>
    <t>11/Mar NSA</t>
  </si>
  <si>
    <t>12/Mar XMN</t>
  </si>
  <si>
    <t>9/Mar SHA</t>
  </si>
  <si>
    <t>10/Mar NGB</t>
  </si>
  <si>
    <t>15/Mar TAO</t>
  </si>
  <si>
    <t>22/Mar DAD</t>
  </si>
  <si>
    <t>24/Mar HPH</t>
  </si>
  <si>
    <t>29/Mar TAO</t>
  </si>
  <si>
    <t>29/Mar SHA</t>
  </si>
  <si>
    <t>30/Mar NGB</t>
  </si>
  <si>
    <t>12-13/Apr SHA</t>
  </si>
  <si>
    <t>13-14/Apr NGB</t>
  </si>
  <si>
    <t>24/Apr NSA(P/I SVP)</t>
  </si>
  <si>
    <t>25/Apr XMN</t>
  </si>
  <si>
    <t xml:space="preserve">ASL BAUHINIA </t>
  </si>
  <si>
    <t>26/Apr SHA</t>
  </si>
  <si>
    <t>28/Apr NGB</t>
  </si>
  <si>
    <t>CA OSAKA</t>
  </si>
  <si>
    <t>27/Apr NGB</t>
  </si>
  <si>
    <t>8/May XMN</t>
  </si>
  <si>
    <t>28/May XMN</t>
  </si>
  <si>
    <t>30/May NGB</t>
  </si>
  <si>
    <t>30/May NSA</t>
  </si>
  <si>
    <t>31/May SHK</t>
  </si>
  <si>
    <t>10/Jun XMN</t>
  </si>
  <si>
    <t>13-14/Jun TAO</t>
  </si>
  <si>
    <t>4/Jun XMN</t>
  </si>
  <si>
    <t>20/Jun NANSHA</t>
  </si>
  <si>
    <t>21/Jun SHEKOU</t>
  </si>
  <si>
    <t>2418S</t>
  </si>
  <si>
    <t>26/Jun PORT KLANG(North Port)</t>
  </si>
  <si>
    <t>2418N</t>
  </si>
  <si>
    <t>12/Jun TAO</t>
  </si>
  <si>
    <t>13/Jun SHA</t>
  </si>
  <si>
    <t>14/Jun NGB</t>
  </si>
  <si>
    <t>16/Jun HKG(DPW)</t>
  </si>
  <si>
    <t>23/Jun DAD</t>
  </si>
  <si>
    <t>24/Jun HPH</t>
  </si>
  <si>
    <t>27/Jun TAO</t>
  </si>
  <si>
    <t>CA NAGOYA</t>
  </si>
  <si>
    <t>21/Jun SHA</t>
  </si>
  <si>
    <t>22/Jun NGB</t>
  </si>
  <si>
    <t>29/Jun NANSHA</t>
  </si>
  <si>
    <t>30/Jun SHEKOU</t>
  </si>
  <si>
    <t>Combined with week 27</t>
  </si>
  <si>
    <t>8/JuL NSA</t>
  </si>
  <si>
    <t>CA SHANGHAI</t>
  </si>
  <si>
    <t>11/Jul TAO</t>
  </si>
  <si>
    <t>15/Jul NGB</t>
  </si>
  <si>
    <t>26/Jul SHA</t>
  </si>
  <si>
    <t>28/Jul TAO</t>
  </si>
  <si>
    <t>16/Jul XMN</t>
  </si>
  <si>
    <t>18-19/Jul TAO</t>
  </si>
  <si>
    <t>22/Jul NGB</t>
  </si>
  <si>
    <t>30/Jul XMN</t>
  </si>
  <si>
    <t>1-2/Aug TAO</t>
  </si>
  <si>
    <t>Combined with week 31</t>
  </si>
  <si>
    <t>CA KOBE</t>
  </si>
  <si>
    <t>2/Aug SHA</t>
  </si>
  <si>
    <t>3/Aug NGB</t>
  </si>
  <si>
    <t>9/Aug SHK</t>
  </si>
  <si>
    <t>10/Aug NSA</t>
  </si>
  <si>
    <t>14/Aug PORT KLANG</t>
  </si>
  <si>
    <t>16/Aug SHK</t>
  </si>
  <si>
    <t>17/Aug NSA</t>
  </si>
  <si>
    <t>21/Aug PORT KLANG</t>
  </si>
  <si>
    <t>30/Aug SHK</t>
  </si>
  <si>
    <t>31/Aug NSA</t>
  </si>
  <si>
    <t>4-5/Sep PKG</t>
  </si>
  <si>
    <t>8-9/Sep JKT</t>
  </si>
  <si>
    <t>6/Sep SHK</t>
  </si>
  <si>
    <t>7/Sep NSA</t>
  </si>
  <si>
    <t>11-12/Sep PKG</t>
  </si>
  <si>
    <t>15-16/Sep JKT</t>
  </si>
  <si>
    <t>13/Sep SHK</t>
  </si>
  <si>
    <t>14/Sep NSA</t>
  </si>
  <si>
    <t>18-19/Sep PKG</t>
  </si>
  <si>
    <t>22-23/Sep JKT</t>
  </si>
  <si>
    <t>TBN</t>
  </si>
  <si>
    <t>20/Sep SHK</t>
  </si>
  <si>
    <t>21/Sep NSA</t>
  </si>
  <si>
    <t>25-26/Sep PKG</t>
  </si>
  <si>
    <t>29-30/Sep JKT</t>
  </si>
  <si>
    <t>16-17/Sep XMN</t>
  </si>
  <si>
    <t>27/Sep SHK</t>
  </si>
  <si>
    <t>28/Sep NSA</t>
  </si>
  <si>
    <t>2-3/Oct PKG</t>
  </si>
  <si>
    <t>6-7/Oct JKT</t>
  </si>
  <si>
    <t>23-24/Sep XMN</t>
  </si>
  <si>
    <t>4/Oct SHK</t>
  </si>
  <si>
    <t>5/Oct NSA</t>
  </si>
  <si>
    <t>9-10/Oct PKG</t>
  </si>
  <si>
    <t>13-14/Oct JKT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</si>
  <si>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</si>
  <si>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</si>
  <si>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</si>
  <si>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</si>
  <si>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</si>
  <si>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</si>
  <si>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</si>
  <si>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</si>
  <si>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</si>
  <si>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</si>
  <si>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</si>
  <si>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</si>
  <si>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</si>
  <si>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</si>
  <si>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</si>
  <si>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</si>
  <si>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2321W</t>
  </si>
  <si>
    <t>2321E</t>
  </si>
  <si>
    <t>6/Dec NGB</t>
  </si>
  <si>
    <t>17/Dec HPH</t>
  </si>
  <si>
    <t>20/Dec NGB</t>
  </si>
  <si>
    <t>2322W</t>
  </si>
  <si>
    <t>22/Dec DAD</t>
  </si>
  <si>
    <t>24/Dec HPH</t>
  </si>
  <si>
    <t>2322E</t>
  </si>
  <si>
    <t>28/Dec NSA</t>
  </si>
  <si>
    <t>2323W</t>
  </si>
  <si>
    <t>2323E</t>
  </si>
  <si>
    <t>21/Jan NGB</t>
  </si>
  <si>
    <t>SLIDE ONE WEEK</t>
  </si>
  <si>
    <t>19/Jan DAD</t>
  </si>
  <si>
    <t>21/Jan HPH</t>
  </si>
  <si>
    <t>25/Jan XMN</t>
  </si>
  <si>
    <t>27/Jan DAD</t>
  </si>
  <si>
    <t>29/Jan HPH</t>
  </si>
  <si>
    <t>7-8/Feb NINGBO</t>
  </si>
  <si>
    <t>9/Feb SHA</t>
  </si>
  <si>
    <t>9/Feb MNS</t>
  </si>
  <si>
    <t>22/Feb NGB</t>
  </si>
  <si>
    <t>28/Feb NGB</t>
  </si>
  <si>
    <t>27/Feb XMN</t>
  </si>
  <si>
    <t>28/Feb SHK</t>
  </si>
  <si>
    <t>26/Feb NGB</t>
  </si>
  <si>
    <t>4/Mar XMN</t>
  </si>
  <si>
    <t>13/Mar NGB</t>
  </si>
  <si>
    <t>19/Mar XMN</t>
  </si>
  <si>
    <t>29/Mar DAD</t>
  </si>
  <si>
    <t>31/Mar HPH</t>
  </si>
  <si>
    <t>3/Apr XMN</t>
  </si>
  <si>
    <t>6/Apr DAD</t>
  </si>
  <si>
    <t>7/Apr HPH</t>
  </si>
  <si>
    <t>20/Apr DAD</t>
  </si>
  <si>
    <t>21/Apr HPH</t>
  </si>
  <si>
    <t>27/Apr DAD</t>
  </si>
  <si>
    <t>28/Apr HPH</t>
  </si>
  <si>
    <t>4/May DAD</t>
  </si>
  <si>
    <t>5/May HPH</t>
  </si>
  <si>
    <t>18/May DAD</t>
  </si>
  <si>
    <t>19/May HPH</t>
  </si>
  <si>
    <t>10/Jun NGB</t>
  </si>
  <si>
    <t>16/Jun NSA</t>
  </si>
  <si>
    <t>13/Aug XMN</t>
  </si>
  <si>
    <t>OMIT XMN</t>
  </si>
  <si>
    <t>26/Aug SHK</t>
  </si>
  <si>
    <t>27/Aug XMN</t>
  </si>
  <si>
    <t>30/Aug KRINC</t>
  </si>
  <si>
    <t>31/Aug TAO</t>
  </si>
  <si>
    <t>CA MANILA</t>
  </si>
  <si>
    <t>3/Sep XMN</t>
  </si>
  <si>
    <t>1/Sep SHA</t>
  </si>
  <si>
    <t>10/Sep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</si>
  <si>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</si>
  <si>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</si>
  <si>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</si>
  <si>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</si>
  <si>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</si>
  <si>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</si>
  <si>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</si>
  <si>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</si>
  <si>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</si>
  <si>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</si>
  <si>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</si>
  <si>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</si>
  <si>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</si>
  <si>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</si>
  <si>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</si>
  <si>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</si>
  <si>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</si>
  <si>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</si>
  <si>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</si>
  <si>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</si>
  <si>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</si>
  <si>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</si>
  <si>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</si>
  <si>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</si>
  <si>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蛇口(</t>
    </r>
    <r>
      <rPr>
        <b/>
        <sz val="10"/>
        <rFont val="宋体"/>
        <charset val="134"/>
      </rPr>
      <t>SCT</t>
    </r>
    <r>
      <rPr>
        <sz val="1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</si>
  <si>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</si>
  <si>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</si>
  <si>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</si>
  <si>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</si>
  <si>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</si>
  <si>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</si>
  <si>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</si>
  <si>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</si>
  <si>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</si>
  <si>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</si>
  <si>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</si>
  <si>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</si>
  <si>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</si>
  <si>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</si>
  <si>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</si>
  <si>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2318W</t>
  </si>
  <si>
    <t>2318E</t>
  </si>
  <si>
    <t>2319W</t>
  </si>
  <si>
    <t>2319E</t>
  </si>
  <si>
    <t>17/Jan YTN</t>
  </si>
  <si>
    <t>24/Jan YTN</t>
  </si>
  <si>
    <t>31/Jan YTN</t>
  </si>
  <si>
    <t>22/Feb HKG</t>
  </si>
  <si>
    <t>23/Feb SHK</t>
  </si>
  <si>
    <t>24/Feb NSA</t>
  </si>
  <si>
    <t>21/Mar HKG</t>
  </si>
  <si>
    <t>21-22/Mar SHEKOU</t>
  </si>
  <si>
    <t>22-23/Mar NANSHA</t>
  </si>
  <si>
    <t>27/Apr TAO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</si>
  <si>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</si>
  <si>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</si>
  <si>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</si>
  <si>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</si>
  <si>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</si>
  <si>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</si>
  <si>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</si>
  <si>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</si>
  <si>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</si>
  <si>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</si>
  <si>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</si>
  <si>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</si>
  <si>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</si>
  <si>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</si>
  <si>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</si>
  <si>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</si>
  <si>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</si>
  <si>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</si>
  <si>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钦州(BPCT)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</si>
  <si>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</si>
  <si>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</si>
  <si>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</si>
  <si>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</si>
  <si>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</si>
  <si>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</si>
  <si>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</si>
  <si>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</si>
  <si>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</si>
  <si>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</si>
  <si>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</si>
  <si>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</si>
  <si>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</si>
  <si>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</si>
  <si>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</si>
  <si>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WAN HAI 175</t>
  </si>
  <si>
    <t>S113</t>
  </si>
  <si>
    <t>N113</t>
  </si>
  <si>
    <t>ADAMASTOS</t>
  </si>
  <si>
    <t>003S</t>
  </si>
  <si>
    <t>003N</t>
  </si>
  <si>
    <t>NORDLION</t>
  </si>
  <si>
    <t>351S</t>
  </si>
  <si>
    <t>352N</t>
  </si>
  <si>
    <t>S114</t>
  </si>
  <si>
    <t>N114</t>
  </si>
  <si>
    <t>004S</t>
  </si>
  <si>
    <t>004N</t>
  </si>
  <si>
    <t>402S</t>
  </si>
  <si>
    <t>403N</t>
  </si>
  <si>
    <t>S115</t>
  </si>
  <si>
    <t>N115</t>
  </si>
  <si>
    <t>005S</t>
  </si>
  <si>
    <t>005N</t>
  </si>
  <si>
    <t>15/Feb SHA</t>
  </si>
  <si>
    <t>405S</t>
  </si>
  <si>
    <t>406N</t>
  </si>
  <si>
    <t>22/Feb SHA</t>
  </si>
  <si>
    <t>S116</t>
  </si>
  <si>
    <t>N116</t>
  </si>
  <si>
    <t>006S</t>
  </si>
  <si>
    <t>006N</t>
  </si>
  <si>
    <t>408S</t>
  </si>
  <si>
    <t>409N</t>
  </si>
  <si>
    <t>S117</t>
  </si>
  <si>
    <t>N117</t>
  </si>
  <si>
    <t>YM INCREMENT</t>
  </si>
  <si>
    <t>293S</t>
  </si>
  <si>
    <t>293N</t>
  </si>
  <si>
    <t>AS SABINE</t>
  </si>
  <si>
    <t>411S</t>
  </si>
  <si>
    <t>12/Mar SHA</t>
  </si>
  <si>
    <t>14/Mar NGB</t>
  </si>
  <si>
    <t>412N</t>
  </si>
  <si>
    <t>S118</t>
  </si>
  <si>
    <t>N118</t>
  </si>
  <si>
    <t>294S</t>
  </si>
  <si>
    <t>294N</t>
  </si>
  <si>
    <t>414S</t>
  </si>
  <si>
    <t>415N</t>
  </si>
  <si>
    <t>S119</t>
  </si>
  <si>
    <t>N119</t>
  </si>
  <si>
    <t>295S</t>
  </si>
  <si>
    <t>295N</t>
  </si>
  <si>
    <t>417S</t>
  </si>
  <si>
    <t>418N</t>
  </si>
  <si>
    <t>9/May NSA</t>
  </si>
  <si>
    <t>16/May SHA</t>
  </si>
  <si>
    <t>S120</t>
  </si>
  <si>
    <t>N120</t>
  </si>
  <si>
    <t>BLANK SAILING(suspend swapping)</t>
  </si>
  <si>
    <t>296S</t>
  </si>
  <si>
    <t>296N</t>
  </si>
  <si>
    <t>23/May NSA</t>
  </si>
  <si>
    <t>钦州(Shenggang Terminal)</t>
  </si>
  <si>
    <t>OSLO TRADER</t>
  </si>
  <si>
    <t>420S</t>
  </si>
  <si>
    <t>421N</t>
  </si>
  <si>
    <t>6/Jun SHA</t>
  </si>
  <si>
    <t>S121</t>
  </si>
  <si>
    <t>N121</t>
  </si>
  <si>
    <t>297S</t>
  </si>
  <si>
    <t>297N</t>
  </si>
  <si>
    <t>CELANDINE</t>
  </si>
  <si>
    <t>423S</t>
  </si>
  <si>
    <t>4/Jun SHA</t>
  </si>
  <si>
    <t>6/Jun NGB</t>
  </si>
  <si>
    <t>424N</t>
  </si>
  <si>
    <t>S122</t>
  </si>
  <si>
    <t>N122</t>
  </si>
  <si>
    <t>298S</t>
  </si>
  <si>
    <r>
      <rPr>
        <sz val="9"/>
        <color rgb="FFFF0000"/>
        <rFont val="Times New Roman"/>
        <charset val="134"/>
      </rPr>
      <t>BLANK SAILING(suspend swapping</t>
    </r>
    <r>
      <rPr>
        <sz val="9"/>
        <color rgb="FFFF0000"/>
        <rFont val="宋体"/>
        <charset val="134"/>
      </rPr>
      <t>）</t>
    </r>
  </si>
  <si>
    <t>298N</t>
  </si>
  <si>
    <t>426S</t>
  </si>
  <si>
    <t>427N</t>
  </si>
  <si>
    <t>S123</t>
  </si>
  <si>
    <t>N123</t>
  </si>
  <si>
    <t>299S</t>
  </si>
  <si>
    <t>299N</t>
  </si>
  <si>
    <t>429S</t>
  </si>
  <si>
    <t>430N</t>
  </si>
  <si>
    <t>S124</t>
  </si>
  <si>
    <t>N124</t>
  </si>
  <si>
    <t>300S</t>
  </si>
  <si>
    <t>300N</t>
  </si>
  <si>
    <t>432S</t>
  </si>
  <si>
    <t>433N</t>
  </si>
  <si>
    <t>S125</t>
  </si>
  <si>
    <t>N125</t>
  </si>
  <si>
    <t>5/Sep SHA</t>
  </si>
  <si>
    <t>301S</t>
  </si>
  <si>
    <t>301N</t>
  </si>
  <si>
    <t>435S</t>
  </si>
  <si>
    <t>436N</t>
  </si>
  <si>
    <t>WAN HAI 173</t>
  </si>
  <si>
    <t>S112</t>
  </si>
  <si>
    <t>N112</t>
  </si>
  <si>
    <t>302S</t>
  </si>
  <si>
    <t>302N</t>
  </si>
  <si>
    <t>438S</t>
  </si>
  <si>
    <t>439N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</si>
  <si>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</si>
  <si>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</si>
  <si>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</si>
  <si>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</si>
  <si>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</si>
  <si>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</si>
  <si>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</si>
  <si>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</si>
  <si>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</si>
  <si>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 xml:space="preserve">  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</si>
  <si>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</si>
  <si>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</si>
  <si>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</si>
  <si>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CNNGB-VNSGN-THLCH-THBKK--THLCH--CNQZH-CNNGB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</si>
  <si>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</si>
  <si>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</si>
  <si>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</si>
  <si>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</si>
  <si>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</si>
  <si>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NING BO</t>
  </si>
  <si>
    <t>HO CHI MINH</t>
  </si>
  <si>
    <t>FRI/SAT</t>
  </si>
  <si>
    <t>THU/FRI</t>
  </si>
  <si>
    <t>SUN /MON</t>
  </si>
  <si>
    <t>MON/TUE</t>
  </si>
  <si>
    <t>TUE/WED</t>
  </si>
  <si>
    <t>SUN/MON</t>
  </si>
  <si>
    <t>XIN MING ZHOU 98</t>
  </si>
  <si>
    <t>2331S</t>
  </si>
  <si>
    <t>2331N</t>
  </si>
  <si>
    <t>XIN MING ZHOU 102</t>
  </si>
  <si>
    <t>2330S</t>
  </si>
  <si>
    <t>2330N</t>
  </si>
  <si>
    <t>2401N</t>
  </si>
  <si>
    <t>2402N</t>
  </si>
  <si>
    <t>2403N</t>
  </si>
  <si>
    <t>2404N</t>
  </si>
  <si>
    <t>XIN MING ZHOU 108</t>
  </si>
  <si>
    <t>2415N</t>
  </si>
  <si>
    <t>2405N</t>
  </si>
  <si>
    <t>2416N</t>
  </si>
  <si>
    <t>2406N</t>
  </si>
  <si>
    <t>2417N</t>
  </si>
  <si>
    <t>2407N</t>
  </si>
  <si>
    <t>2408N</t>
  </si>
  <si>
    <t>2419N</t>
  </si>
  <si>
    <t>2409N</t>
  </si>
  <si>
    <t>2420N</t>
  </si>
  <si>
    <t>2410N</t>
  </si>
  <si>
    <t>2421N</t>
  </si>
  <si>
    <t>2411N</t>
  </si>
  <si>
    <t>2422N</t>
  </si>
  <si>
    <t>2412N</t>
  </si>
  <si>
    <t>2412S</t>
  </si>
  <si>
    <t>2423S</t>
  </si>
  <si>
    <t>2423N</t>
  </si>
  <si>
    <t>2413S</t>
  </si>
  <si>
    <t>2413N</t>
  </si>
  <si>
    <t xml:space="preserve">Terminal at each port for CVT service
</t>
  </si>
  <si>
    <t>Ningbo Beilun International Container Terminal</t>
  </si>
  <si>
    <t>HO CHI MINH (S/B)</t>
  </si>
  <si>
    <t>Cat Lai</t>
  </si>
  <si>
    <t>HO CHI MINH (N/B)</t>
  </si>
  <si>
    <t>EASTERN SEA LAEM CHABANG TMNL CO. LTD.(B3)</t>
  </si>
  <si>
    <t>HO CHI MINH(N/B)</t>
  </si>
  <si>
    <t>Tan Cang Hiep Phuoc Terminal(TCHP)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</si>
  <si>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</si>
  <si>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</si>
  <si>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</si>
  <si>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</si>
  <si>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</si>
  <si>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</si>
  <si>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SAT/SAT</t>
  </si>
  <si>
    <t>MON/MON</t>
  </si>
  <si>
    <t>MON/WED</t>
  </si>
  <si>
    <t xml:space="preserve">LECANGS DOLPHIN </t>
  </si>
  <si>
    <t>0XSITS</t>
  </si>
  <si>
    <t>CNC PLUTO</t>
  </si>
  <si>
    <t>0XSIVS</t>
  </si>
  <si>
    <t xml:space="preserve">ZHONG GU DONG HAI </t>
  </si>
  <si>
    <t>0XSIXS</t>
  </si>
  <si>
    <t>CNC MARS</t>
  </si>
  <si>
    <t>0XSIZS</t>
  </si>
  <si>
    <t xml:space="preserve">SONGA PANTHER </t>
  </si>
  <si>
    <t>0XSJ1S</t>
  </si>
  <si>
    <t>0XSJ3S</t>
  </si>
  <si>
    <t>0XSJ5S</t>
  </si>
  <si>
    <t>KUO LONG</t>
  </si>
  <si>
    <t>0XSJ7S</t>
  </si>
  <si>
    <t>0XSJ9S</t>
  </si>
  <si>
    <t>0XSJBS</t>
  </si>
  <si>
    <t>0XSJDS</t>
  </si>
  <si>
    <t>BALTRUM</t>
  </si>
  <si>
    <t>0XSJFS</t>
  </si>
  <si>
    <t>0XSJHS</t>
  </si>
  <si>
    <t>0XSJJS</t>
  </si>
  <si>
    <t>0XSJLS</t>
  </si>
  <si>
    <t>0XSJNS</t>
  </si>
  <si>
    <t>BRIGHT FUJI</t>
  </si>
  <si>
    <t>0XSJPS</t>
  </si>
  <si>
    <t>0XSJRS</t>
  </si>
  <si>
    <t>0XSJTS</t>
  </si>
  <si>
    <t>0XSJVS</t>
  </si>
  <si>
    <t>0XSJXS</t>
  </si>
  <si>
    <t>0XSJZS</t>
  </si>
  <si>
    <t>0XSK1S</t>
  </si>
  <si>
    <t>0XSK3S</t>
  </si>
  <si>
    <t>0XSK5S</t>
  </si>
  <si>
    <t>0XSK7S</t>
  </si>
  <si>
    <t>0XSK9S</t>
  </si>
  <si>
    <t>0XSKBS</t>
  </si>
  <si>
    <t>0XSKDS</t>
  </si>
  <si>
    <t>MONICA</t>
  </si>
  <si>
    <t>0XSKFS</t>
  </si>
  <si>
    <t>0XSKHS</t>
  </si>
  <si>
    <t>0XSKJS</t>
  </si>
  <si>
    <t>0XSKLS</t>
  </si>
  <si>
    <t>0XSKNS</t>
  </si>
  <si>
    <t>0XSKPS</t>
  </si>
  <si>
    <t>0XSKRS</t>
  </si>
  <si>
    <t>ANBIEN SKY</t>
  </si>
  <si>
    <t>0XSKTS</t>
  </si>
  <si>
    <t>0XSKVS</t>
  </si>
  <si>
    <t>0XSKXS</t>
  </si>
  <si>
    <t>0XSKZS</t>
  </si>
  <si>
    <t>0XSL1S</t>
  </si>
  <si>
    <t>0XSL3S</t>
  </si>
  <si>
    <t>0XSL5S</t>
  </si>
  <si>
    <t>0XSL7S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</si>
  <si>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</si>
  <si>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</si>
  <si>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</si>
  <si>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</si>
  <si>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</si>
  <si>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</si>
  <si>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</si>
  <si>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</si>
  <si>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</si>
  <si>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</si>
  <si>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</si>
  <si>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</si>
  <si>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</si>
  <si>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</si>
  <si>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</si>
  <si>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</si>
  <si>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</si>
  <si>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</si>
  <si>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</si>
  <si>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</si>
  <si>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</si>
  <si>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</si>
  <si>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XIN MING ZHOU 106</t>
  </si>
  <si>
    <t>P/I</t>
  </si>
  <si>
    <t>2351N</t>
  </si>
  <si>
    <t>025N</t>
  </si>
  <si>
    <t>039N</t>
  </si>
  <si>
    <t>JARU BHUM</t>
  </si>
  <si>
    <t>122N</t>
  </si>
  <si>
    <t>040N</t>
  </si>
  <si>
    <t>123N</t>
  </si>
  <si>
    <t>041N</t>
  </si>
  <si>
    <t>124N</t>
  </si>
  <si>
    <t>042N</t>
  </si>
  <si>
    <t>125N</t>
  </si>
  <si>
    <t>043N</t>
  </si>
  <si>
    <t>2414N</t>
  </si>
  <si>
    <t>126N</t>
  </si>
  <si>
    <t>044N</t>
  </si>
  <si>
    <t>127N</t>
  </si>
  <si>
    <t>045N</t>
  </si>
  <si>
    <t>SKY SUNSHINE</t>
  </si>
  <si>
    <t>128N</t>
  </si>
  <si>
    <t>046N</t>
  </si>
  <si>
    <t>129N</t>
  </si>
  <si>
    <t>047N</t>
  </si>
  <si>
    <t>2426N</t>
  </si>
  <si>
    <t>130N</t>
  </si>
  <si>
    <t>048N</t>
  </si>
  <si>
    <t>2429N</t>
  </si>
  <si>
    <t>LITTLE WARRIOR</t>
  </si>
  <si>
    <t>002N</t>
  </si>
  <si>
    <t>049N</t>
  </si>
  <si>
    <t>2432N</t>
  </si>
  <si>
    <t>050N</t>
  </si>
  <si>
    <t>2435N</t>
  </si>
  <si>
    <t>051N</t>
  </si>
  <si>
    <t>2438N</t>
  </si>
  <si>
    <t>052N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</si>
  <si>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</si>
  <si>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</si>
  <si>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</si>
  <si>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</si>
  <si>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</si>
  <si>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</si>
  <si>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</si>
  <si>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</si>
  <si>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</si>
  <si>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</si>
  <si>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</si>
  <si>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</si>
  <si>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</si>
  <si>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</si>
  <si>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SUN/SUN</t>
  </si>
  <si>
    <t>CNC SATURN</t>
  </si>
  <si>
    <t>0QAG5S</t>
  </si>
  <si>
    <t>0QAG6N</t>
  </si>
  <si>
    <t xml:space="preserve">GROTON </t>
  </si>
  <si>
    <t>0QAG7S</t>
  </si>
  <si>
    <t>0QAG8N</t>
  </si>
  <si>
    <t>APL JEDDAH</t>
  </si>
  <si>
    <t>0QAG9S</t>
  </si>
  <si>
    <t>0QAGAN</t>
  </si>
  <si>
    <t>2/Jan SGSIN</t>
  </si>
  <si>
    <t>CMA CGM TARPON</t>
  </si>
  <si>
    <t>0QATUN</t>
  </si>
  <si>
    <t>HAPPY LUCKY</t>
  </si>
  <si>
    <t>0QAGBS</t>
  </si>
  <si>
    <t>0QAGCN</t>
  </si>
  <si>
    <t>SAT0700/SAT1900</t>
  </si>
  <si>
    <t>SUN1500/MON0800</t>
  </si>
  <si>
    <t>SAT0000/SUN1200</t>
  </si>
  <si>
    <t>MON1800/TUE2100</t>
  </si>
  <si>
    <t>XIN YAN TAI</t>
  </si>
  <si>
    <t>240S</t>
  </si>
  <si>
    <t>240N</t>
  </si>
  <si>
    <t>REN JIAN 8</t>
  </si>
  <si>
    <t>0QAGFS</t>
  </si>
  <si>
    <t>0QAGGN</t>
  </si>
  <si>
    <t>0QAGHS</t>
  </si>
  <si>
    <t>0QAGIN</t>
  </si>
  <si>
    <t>REN JIAN 17</t>
  </si>
  <si>
    <t>0QAGJS</t>
  </si>
  <si>
    <t>0QAGKN</t>
  </si>
  <si>
    <t>241S</t>
  </si>
  <si>
    <t>241N</t>
  </si>
  <si>
    <t>0QAGNS</t>
  </si>
  <si>
    <t>0QAGON</t>
  </si>
  <si>
    <t>1QAFMS</t>
  </si>
  <si>
    <t>1QAFNN</t>
  </si>
  <si>
    <t>1QAFOS</t>
  </si>
  <si>
    <t>1QAFPN</t>
  </si>
  <si>
    <t>242S</t>
  </si>
  <si>
    <t>242N</t>
  </si>
  <si>
    <t>CMA CGM RIMBAUD</t>
  </si>
  <si>
    <t>1QAFSS</t>
  </si>
  <si>
    <t>1QAFTN</t>
  </si>
  <si>
    <t>XIN DA LIAN</t>
  </si>
  <si>
    <t>133S</t>
  </si>
  <si>
    <t>133N</t>
  </si>
  <si>
    <t>HENG HUI 6</t>
  </si>
  <si>
    <t>1QAFWS</t>
  </si>
  <si>
    <t>1QAFXN</t>
  </si>
  <si>
    <t>243S</t>
  </si>
  <si>
    <t>243N</t>
  </si>
  <si>
    <t>CMA CGM GEORGE SAND</t>
  </si>
  <si>
    <t>1QAG0S</t>
  </si>
  <si>
    <t>1QAG1N</t>
  </si>
  <si>
    <t>FRI2200/SAT2200</t>
  </si>
  <si>
    <t>MON0400/MON1800</t>
  </si>
  <si>
    <t>FRI2200/SUN2200</t>
  </si>
  <si>
    <t>TUE0500/TUE2000</t>
  </si>
  <si>
    <t>134S</t>
  </si>
  <si>
    <t>134N</t>
  </si>
  <si>
    <t>ZHONG GU KUN MING</t>
  </si>
  <si>
    <t>1QAG4S</t>
  </si>
  <si>
    <t>1QAG5N</t>
  </si>
  <si>
    <t>244S</t>
  </si>
  <si>
    <t>244N</t>
  </si>
  <si>
    <t>1QAG8S</t>
  </si>
  <si>
    <t>1QAG9N</t>
  </si>
  <si>
    <t>135S</t>
  </si>
  <si>
    <t>P/O at NGB</t>
  </si>
  <si>
    <t>XIN YAN TIAN</t>
  </si>
  <si>
    <t>091S</t>
  </si>
  <si>
    <t>091N</t>
  </si>
  <si>
    <t>1QAGCS</t>
  </si>
  <si>
    <t>1QAGDN</t>
  </si>
  <si>
    <t>245S</t>
  </si>
  <si>
    <t>245N</t>
  </si>
  <si>
    <t>1QAGGS</t>
  </si>
  <si>
    <t>1QAGHN</t>
  </si>
  <si>
    <t>092S</t>
  </si>
  <si>
    <t>092N</t>
  </si>
  <si>
    <t>ZHONG GU TAI YUAN</t>
  </si>
  <si>
    <t>1QAGKS</t>
  </si>
  <si>
    <t>1QAGLN</t>
  </si>
  <si>
    <t>246S</t>
  </si>
  <si>
    <t>246N</t>
  </si>
  <si>
    <t>1QAGOS</t>
  </si>
  <si>
    <t>1QAGPN</t>
  </si>
  <si>
    <t>093S</t>
  </si>
  <si>
    <t>093N</t>
  </si>
  <si>
    <t>1QAGSS</t>
  </si>
  <si>
    <t>1QAGTN</t>
  </si>
  <si>
    <t>247S</t>
  </si>
  <si>
    <t>247N</t>
  </si>
  <si>
    <t>1QAGWS</t>
  </si>
  <si>
    <t>1QAGXN</t>
  </si>
  <si>
    <t>094S</t>
  </si>
  <si>
    <t>094N</t>
  </si>
  <si>
    <t>1QAH0S</t>
  </si>
  <si>
    <t>1QAH1N</t>
  </si>
  <si>
    <t>248S</t>
  </si>
  <si>
    <t>248N</t>
  </si>
  <si>
    <t>1QAH4S</t>
  </si>
  <si>
    <t>1QAH5N</t>
  </si>
  <si>
    <t>095S</t>
  </si>
  <si>
    <t>095N</t>
  </si>
  <si>
    <t>1QAH8S</t>
  </si>
  <si>
    <t>1QAH9N</t>
  </si>
  <si>
    <t>249S</t>
  </si>
  <si>
    <t>249N</t>
  </si>
  <si>
    <t>1QAHCS</t>
  </si>
  <si>
    <t>1QAHDN</t>
  </si>
  <si>
    <t>096S</t>
  </si>
  <si>
    <t>096N</t>
  </si>
  <si>
    <t>1QAHGS</t>
  </si>
  <si>
    <t>1QAHHN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</si>
  <si>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</si>
  <si>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</si>
  <si>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</si>
  <si>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</si>
  <si>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</si>
  <si>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</si>
  <si>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</si>
  <si>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</si>
  <si>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</si>
  <si>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</si>
  <si>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</si>
  <si>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</si>
  <si>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</si>
  <si>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</si>
  <si>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</si>
  <si>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</si>
  <si>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</si>
  <si>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</si>
  <si>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</si>
  <si>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</si>
  <si>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</si>
  <si>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</si>
  <si>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</si>
  <si>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</si>
  <si>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</si>
  <si>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KRUGER</t>
  </si>
  <si>
    <t>0XL49S</t>
  </si>
  <si>
    <t>0XL4AN</t>
  </si>
  <si>
    <t>PELION</t>
  </si>
  <si>
    <t>0XL4BS</t>
  </si>
  <si>
    <t>0XL4CN</t>
  </si>
  <si>
    <t>CMA CGM WHITE SHARK</t>
  </si>
  <si>
    <t>0XL4DS</t>
  </si>
  <si>
    <t>0XL4EN</t>
  </si>
  <si>
    <t>CMA CGM KHAO SOK</t>
  </si>
  <si>
    <t>0XL4FS</t>
  </si>
  <si>
    <t>0XL4GN</t>
  </si>
  <si>
    <t>CMA CGM EXEMPLARITY</t>
  </si>
  <si>
    <t>0XL4HS</t>
  </si>
  <si>
    <t>0XL4IN</t>
  </si>
  <si>
    <t>0XL4JS</t>
  </si>
  <si>
    <t>ALS HERCULES</t>
  </si>
  <si>
    <t>0XLSNS</t>
  </si>
  <si>
    <t>0XLSKN</t>
  </si>
  <si>
    <t>0XL4LS</t>
  </si>
  <si>
    <t>0XL4MN</t>
  </si>
  <si>
    <t>XIN QING DAO</t>
  </si>
  <si>
    <t>226S</t>
  </si>
  <si>
    <t>226N</t>
  </si>
  <si>
    <t>0XL4PS</t>
  </si>
  <si>
    <t>0XL4QN</t>
  </si>
  <si>
    <t>MH PEGASUS</t>
  </si>
  <si>
    <t>0XL4RS</t>
  </si>
  <si>
    <t>0XL4SN</t>
  </si>
  <si>
    <t>0XL4TS</t>
  </si>
  <si>
    <t>0XL4UN</t>
  </si>
  <si>
    <t>0XL4VS</t>
  </si>
  <si>
    <t>0XL4WN</t>
  </si>
  <si>
    <t>227S</t>
  </si>
  <si>
    <t>227N</t>
  </si>
  <si>
    <t>0XL4ZS</t>
  </si>
  <si>
    <t>0XL50N</t>
  </si>
  <si>
    <t>0XL51S</t>
  </si>
  <si>
    <t>0XL52N</t>
  </si>
  <si>
    <t>0XL53S</t>
  </si>
  <si>
    <t>0XL54N</t>
  </si>
  <si>
    <t>0XL55S</t>
  </si>
  <si>
    <t>0XL56N</t>
  </si>
  <si>
    <t>KATHERINE</t>
  </si>
  <si>
    <t>0XL57S</t>
  </si>
  <si>
    <t>0XL58N</t>
  </si>
  <si>
    <t>0XL59S</t>
  </si>
  <si>
    <t>0XL5AN</t>
  </si>
  <si>
    <t>0XL5BS</t>
  </si>
  <si>
    <t>0XL5CN</t>
  </si>
  <si>
    <t>0XL5DS</t>
  </si>
  <si>
    <t>0XL5EN</t>
  </si>
  <si>
    <t>0XL5FS</t>
  </si>
  <si>
    <t>0XL5GN</t>
  </si>
  <si>
    <t>0XL5HS</t>
  </si>
  <si>
    <t>0XL5IN</t>
  </si>
  <si>
    <t>0XL5JS</t>
  </si>
  <si>
    <t>0XL5KN</t>
  </si>
  <si>
    <t>0XL5LS</t>
  </si>
  <si>
    <t>0XL5MN</t>
  </si>
  <si>
    <t>0XL5NS</t>
  </si>
  <si>
    <t>0XL5ON</t>
  </si>
  <si>
    <t>0XL5PS</t>
  </si>
  <si>
    <t>0XL5QN</t>
  </si>
  <si>
    <t>OLIVIA I</t>
  </si>
  <si>
    <t>0XL5RS</t>
  </si>
  <si>
    <t>0XL5SN</t>
  </si>
  <si>
    <t>0XL5TS</t>
  </si>
  <si>
    <t>0XL5UN</t>
  </si>
  <si>
    <t>0XL5VS</t>
  </si>
  <si>
    <t>0XL5WN</t>
  </si>
  <si>
    <t>0XL5XS</t>
  </si>
  <si>
    <t>0XL5YN</t>
  </si>
  <si>
    <t>0XL5ZS</t>
  </si>
  <si>
    <t>0XL60N</t>
  </si>
  <si>
    <t>0XL61S</t>
  </si>
  <si>
    <t>0XL62N</t>
  </si>
  <si>
    <t>CNC TAIPEI</t>
  </si>
  <si>
    <t>0XL63S</t>
  </si>
  <si>
    <t>0XL64N</t>
  </si>
  <si>
    <t>0XL65S</t>
  </si>
  <si>
    <t>0XL66N</t>
  </si>
  <si>
    <t>0XL67S</t>
  </si>
  <si>
    <t>0XL68N</t>
  </si>
  <si>
    <t>0XL69S</t>
  </si>
  <si>
    <t>0XL6AN</t>
  </si>
  <si>
    <t>0XL6BS</t>
  </si>
  <si>
    <t>0XL6CN</t>
  </si>
  <si>
    <t>0XL6DS</t>
  </si>
  <si>
    <t>0XL6EN</t>
  </si>
  <si>
    <t>TS MELBOURNE</t>
  </si>
  <si>
    <t>0XL6FS</t>
  </si>
  <si>
    <t>3/Sep JKT</t>
  </si>
  <si>
    <t>0XL6GN</t>
  </si>
  <si>
    <t>0XL6HS</t>
  </si>
  <si>
    <t>0XL6IN</t>
  </si>
  <si>
    <t>0XL6JS</t>
  </si>
  <si>
    <t>0XL6KN</t>
  </si>
  <si>
    <t>0XL6LS</t>
  </si>
  <si>
    <t>0XL6MN</t>
  </si>
  <si>
    <t>0XL6NS</t>
  </si>
  <si>
    <t>0XL6ON</t>
  </si>
  <si>
    <t>0XL6PS</t>
  </si>
  <si>
    <t>0XL6QN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</si>
  <si>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</si>
  <si>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</si>
  <si>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</si>
  <si>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</si>
  <si>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</si>
  <si>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</si>
  <si>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</si>
  <si>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</si>
  <si>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</si>
  <si>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</si>
  <si>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</si>
  <si>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</si>
  <si>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</si>
  <si>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</si>
  <si>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TUE/TUE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</si>
  <si>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</si>
  <si>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</si>
  <si>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</si>
  <si>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</si>
  <si>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</si>
  <si>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</si>
  <si>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</si>
  <si>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</si>
  <si>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</si>
  <si>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</si>
  <si>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</si>
  <si>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</si>
  <si>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</si>
  <si>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</si>
  <si>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</si>
  <si>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</si>
  <si>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</si>
  <si>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</si>
  <si>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</si>
  <si>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</si>
  <si>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</si>
  <si>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</si>
  <si>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</si>
  <si>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</si>
  <si>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</si>
  <si>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</si>
  <si>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</si>
  <si>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</si>
  <si>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</si>
  <si>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</si>
  <si>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</si>
  <si>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</si>
  <si>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</si>
  <si>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THU/THU</t>
  </si>
  <si>
    <t>2348S</t>
  </si>
  <si>
    <t>2348N</t>
  </si>
  <si>
    <t>2349S</t>
  </si>
  <si>
    <t>2349N</t>
  </si>
  <si>
    <t>2350S</t>
  </si>
  <si>
    <t>P /O at BKK</t>
  </si>
  <si>
    <t>P/I at BKK</t>
  </si>
  <si>
    <t>2350N</t>
  </si>
  <si>
    <t>2351S</t>
  </si>
  <si>
    <t>2352S</t>
  </si>
  <si>
    <t>2352N</t>
  </si>
  <si>
    <t>2401S</t>
  </si>
  <si>
    <t>2402S</t>
  </si>
  <si>
    <t xml:space="preserve"> HAIAN BELL</t>
  </si>
  <si>
    <t>2403S</t>
  </si>
  <si>
    <t>2404S</t>
  </si>
  <si>
    <t>2405S</t>
  </si>
  <si>
    <t>P/O at NSA</t>
  </si>
  <si>
    <t>2406S</t>
  </si>
  <si>
    <t>2407S</t>
  </si>
  <si>
    <t>2408S</t>
  </si>
  <si>
    <t>2409S</t>
  </si>
  <si>
    <t>ZHONG GU DI ZHONG HAI</t>
  </si>
  <si>
    <t>2410S</t>
  </si>
  <si>
    <t>2411S</t>
  </si>
  <si>
    <t>2414S</t>
  </si>
  <si>
    <t>2415S</t>
  </si>
  <si>
    <t>2416S</t>
  </si>
  <si>
    <t>2417S</t>
  </si>
  <si>
    <t>2419S</t>
  </si>
  <si>
    <t>INTERASIA FORWARD</t>
  </si>
  <si>
    <t>2420S</t>
  </si>
  <si>
    <t>2421S</t>
  </si>
  <si>
    <t>2422S</t>
  </si>
  <si>
    <t>2424S</t>
  </si>
  <si>
    <t>2424N</t>
  </si>
  <si>
    <t>2425S</t>
  </si>
  <si>
    <t>2425N</t>
  </si>
  <si>
    <t>2426S</t>
  </si>
  <si>
    <t>2427S</t>
  </si>
  <si>
    <t>2427N</t>
  </si>
  <si>
    <t>2428S</t>
  </si>
  <si>
    <t>2428N</t>
  </si>
  <si>
    <t>2429S</t>
  </si>
  <si>
    <t>2430S</t>
  </si>
  <si>
    <t>2430N</t>
  </si>
  <si>
    <t>2431S</t>
  </si>
  <si>
    <t>2431N</t>
  </si>
  <si>
    <t>2432S</t>
  </si>
  <si>
    <t>2433S</t>
  </si>
  <si>
    <t>2433N</t>
  </si>
  <si>
    <t>2434S</t>
  </si>
  <si>
    <t>2434N</t>
  </si>
  <si>
    <t>2435S</t>
  </si>
  <si>
    <t>2436S</t>
  </si>
  <si>
    <t>2436N</t>
  </si>
  <si>
    <t>2437S</t>
  </si>
  <si>
    <t>2437N</t>
  </si>
  <si>
    <t>2438S</t>
  </si>
  <si>
    <t>2439S</t>
  </si>
  <si>
    <t>2439N</t>
  </si>
  <si>
    <t xml:space="preserve">Terminal at each port for SCT service
</t>
  </si>
  <si>
    <t>NANSHA  INTERNATIONAL CONTAINER TERMINAL -(PHASE III)</t>
  </si>
  <si>
    <t>SHEKOU MAWAN CONTAINER TERMINAL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</si>
  <si>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</si>
  <si>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</si>
  <si>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</si>
  <si>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</si>
  <si>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</si>
  <si>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THU         2000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</si>
  <si>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</si>
  <si>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</si>
  <si>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</si>
  <si>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</si>
  <si>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</si>
  <si>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</si>
  <si>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</si>
  <si>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</si>
  <si>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WILLIAM</t>
  </si>
  <si>
    <t>22S</t>
  </si>
  <si>
    <t>22N</t>
  </si>
  <si>
    <t>2334S</t>
  </si>
  <si>
    <t>2334N</t>
  </si>
  <si>
    <t>1/Dec SHANGHAI</t>
  </si>
  <si>
    <t>2/Dec QINGDAO</t>
  </si>
  <si>
    <t>23S</t>
  </si>
  <si>
    <t>23N</t>
  </si>
  <si>
    <t>2335S</t>
  </si>
  <si>
    <t>2335N</t>
  </si>
  <si>
    <t>22/Dec SHANGHAI</t>
  </si>
  <si>
    <t>23/Dec QINGDAO</t>
  </si>
  <si>
    <t>27/Dec XMN</t>
  </si>
  <si>
    <t>24S</t>
  </si>
  <si>
    <t>22/Dec MNS</t>
  </si>
  <si>
    <t>23/Dec MNN</t>
  </si>
  <si>
    <t>24N</t>
  </si>
  <si>
    <t>2336S</t>
  </si>
  <si>
    <t>2336N</t>
  </si>
  <si>
    <t>25S</t>
  </si>
  <si>
    <t>25N</t>
  </si>
  <si>
    <t>26S</t>
  </si>
  <si>
    <t>26N</t>
  </si>
  <si>
    <t>29/Jan XMN</t>
  </si>
  <si>
    <t>27S</t>
  </si>
  <si>
    <t>27N</t>
  </si>
  <si>
    <t>28S</t>
  </si>
  <si>
    <t>28N</t>
  </si>
  <si>
    <t>29S</t>
  </si>
  <si>
    <t>29N</t>
  </si>
  <si>
    <t>3/Mar XMN</t>
  </si>
  <si>
    <t>OMIT NSA</t>
  </si>
  <si>
    <t>30S</t>
  </si>
  <si>
    <t>16/Mar MNS</t>
  </si>
  <si>
    <t>17/Mar MNN</t>
  </si>
  <si>
    <t>30N</t>
  </si>
  <si>
    <t>19/Mar HKG(DPW)</t>
  </si>
  <si>
    <t>SPIRIT  OF DUBAI</t>
  </si>
  <si>
    <t>65S</t>
  </si>
  <si>
    <t>29/Mar MNS</t>
  </si>
  <si>
    <t>30/Mar MNN</t>
  </si>
  <si>
    <t>65N</t>
  </si>
  <si>
    <t>66S</t>
  </si>
  <si>
    <t>66N</t>
  </si>
  <si>
    <t>19/Apr MNS</t>
  </si>
  <si>
    <t>20/Apr MNN</t>
  </si>
  <si>
    <t>32S</t>
  </si>
  <si>
    <t>18/Apr NGB</t>
  </si>
  <si>
    <t>19/Apr SHA</t>
  </si>
  <si>
    <t>21/Apr TAO</t>
  </si>
  <si>
    <t>26/Apr MNS</t>
  </si>
  <si>
    <t>27/Apr MNN</t>
  </si>
  <si>
    <t>32N</t>
  </si>
  <si>
    <t>ASL BAUHINIA</t>
  </si>
  <si>
    <t>8/May MNS</t>
  </si>
  <si>
    <t>9/May MNN</t>
  </si>
  <si>
    <t>33S</t>
  </si>
  <si>
    <t>33N</t>
  </si>
  <si>
    <t>34S</t>
  </si>
  <si>
    <t>34N</t>
  </si>
  <si>
    <t>12/Jun NGB</t>
  </si>
  <si>
    <t>35S</t>
  </si>
  <si>
    <t>35N</t>
  </si>
  <si>
    <t>36S</t>
  </si>
  <si>
    <t>20/Jul MNS</t>
  </si>
  <si>
    <t>21/Jul MNN</t>
  </si>
  <si>
    <t>36N</t>
  </si>
  <si>
    <t>23/Jul XMN</t>
  </si>
  <si>
    <t>26/Jul MNS</t>
  </si>
  <si>
    <t>27/Jul MNN</t>
  </si>
  <si>
    <t>14/Aug NGB</t>
  </si>
  <si>
    <t>17/Aug TAO</t>
  </si>
  <si>
    <t>18/Aug RZH</t>
  </si>
  <si>
    <t>SLIDE TWO WEEKS</t>
  </si>
  <si>
    <t>37S</t>
  </si>
  <si>
    <t>37N</t>
  </si>
  <si>
    <t>38S</t>
  </si>
  <si>
    <t>38N</t>
  </si>
  <si>
    <t>39S</t>
  </si>
  <si>
    <t>39N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</si>
  <si>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</si>
  <si>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</si>
  <si>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</si>
  <si>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</si>
  <si>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</si>
  <si>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</si>
  <si>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27/Jun TXG</t>
  </si>
  <si>
    <t>28-29/Jun TAO</t>
  </si>
  <si>
    <t>29-30/Jun RIZHAO</t>
  </si>
  <si>
    <t>12/Jul RIZHAO</t>
  </si>
  <si>
    <t>OMIT SHA</t>
  </si>
  <si>
    <t>24/Jul SHK</t>
  </si>
  <si>
    <t>25/Jul NSA</t>
  </si>
  <si>
    <t>CA GUANGZHOU</t>
  </si>
  <si>
    <t>26/Jul XMN</t>
  </si>
  <si>
    <t>4/Aug SHK</t>
  </si>
  <si>
    <t>4-5/Aug NSA</t>
  </si>
  <si>
    <t>10/Aug PORT KLANG</t>
  </si>
  <si>
    <t>4-5/Sep NGB</t>
  </si>
  <si>
    <t>5-6/Sep SHA</t>
  </si>
  <si>
    <t>8/Sep XMN</t>
  </si>
  <si>
    <t>2/Sep XMN</t>
  </si>
  <si>
    <t>13/Sep XMN</t>
  </si>
  <si>
    <t>24/Sep XMN</t>
  </si>
  <si>
    <t>5/Oct XMN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</si>
  <si>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</si>
  <si>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</si>
  <si>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 xml:space="preserve">      SVP: CNNSA-CNXMN-PHMNN-CNNSA-CNXMN  FULL CONTAINER WEEKLY SERVICE  </t>
  </si>
  <si>
    <t>NANSHA - S</t>
  </si>
  <si>
    <t xml:space="preserve">XIAMEN - S </t>
  </si>
  <si>
    <t>MANILA(N) - N</t>
  </si>
  <si>
    <t>SAT         2000</t>
  </si>
  <si>
    <t>SUN         0700</t>
  </si>
  <si>
    <t>MON         0930</t>
  </si>
  <si>
    <t>MON      1930</t>
  </si>
  <si>
    <t>WED            2300</t>
  </si>
  <si>
    <t>THU         1900</t>
  </si>
  <si>
    <t>2325S</t>
  </si>
  <si>
    <t>2325N</t>
  </si>
  <si>
    <t>2/Dec SHK</t>
  </si>
  <si>
    <t>2326S</t>
  </si>
  <si>
    <t>8/Dec SHK</t>
  </si>
  <si>
    <t>2326N</t>
  </si>
  <si>
    <t>28/Dec MNS</t>
  </si>
  <si>
    <t>6/Feb HKG</t>
  </si>
  <si>
    <t>WED         0900</t>
  </si>
  <si>
    <t>WED         1700</t>
  </si>
  <si>
    <t>FRI      0800</t>
  </si>
  <si>
    <t>SUN            1200</t>
  </si>
  <si>
    <t>MON         0600</t>
  </si>
  <si>
    <t>7/Jun SHA</t>
  </si>
  <si>
    <t xml:space="preserve">      SVP: CNSHK-CNNSA-CNXMN-PHMNN-CNSHK-CNNSA-CNXMN  FULL CONTAINER WEEKLY SERVICE  </t>
  </si>
  <si>
    <t>蛇口(SCT)</t>
  </si>
  <si>
    <t>SHEKOU - S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</si>
  <si>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</si>
  <si>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</si>
  <si>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</si>
  <si>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</si>
  <si>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</si>
  <si>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</si>
  <si>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28/May QINZHOU</t>
  </si>
  <si>
    <t>20-21/Jun TAO</t>
  </si>
  <si>
    <t>22/Jun SHA</t>
  </si>
  <si>
    <t>26/Jun HKG(DPW)</t>
  </si>
  <si>
    <t>20/Jun NSA</t>
  </si>
  <si>
    <t>21/Jun SHK</t>
  </si>
  <si>
    <t>21/Jul RZH</t>
  </si>
  <si>
    <t>22/Jul TAO</t>
  </si>
  <si>
    <t>24/Jul SHA</t>
  </si>
  <si>
    <t>20/Aug RI ZHAO</t>
  </si>
  <si>
    <t>21/Aug TAO</t>
  </si>
  <si>
    <t>22-23/Aug SHA</t>
  </si>
  <si>
    <t>29/Aug RI ZHAO</t>
  </si>
  <si>
    <t>30/Aug TAO</t>
  </si>
  <si>
    <t>31/Aug SHA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</si>
  <si>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</si>
  <si>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</si>
  <si>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</si>
  <si>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</si>
  <si>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</si>
  <si>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</si>
  <si>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CVT: KRINC-CNTAO-CNSHA-VNSGN-THLCH-CNSHK-KRINC  FULL CONTAINER WEEKLY SERVICE  </t>
  </si>
  <si>
    <t>仁川(SNCT)</t>
  </si>
  <si>
    <t>上海(WGQ2)</t>
  </si>
  <si>
    <t>林查班(C3)</t>
  </si>
  <si>
    <t>INCHEON</t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</si>
  <si>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</si>
  <si>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</si>
  <si>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</si>
  <si>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</si>
  <si>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</si>
  <si>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</si>
  <si>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</si>
  <si>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</si>
  <si>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</si>
  <si>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</si>
  <si>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</si>
  <si>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</si>
  <si>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</si>
  <si>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JAN</t>
  </si>
  <si>
    <t>POS HOCHIMINH</t>
  </si>
  <si>
    <t>1037N</t>
  </si>
  <si>
    <t>1038S</t>
  </si>
  <si>
    <t>1038N</t>
  </si>
  <si>
    <t>1039S</t>
  </si>
  <si>
    <t>1039N</t>
  </si>
  <si>
    <t>1040S</t>
  </si>
  <si>
    <t>1040N</t>
  </si>
  <si>
    <t>POS BANGKOK</t>
  </si>
  <si>
    <t>1051S</t>
  </si>
  <si>
    <t>1051N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</si>
  <si>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</si>
  <si>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1052S</t>
  </si>
  <si>
    <t>1052N</t>
  </si>
  <si>
    <t>1053S</t>
  </si>
  <si>
    <t>1053N</t>
  </si>
  <si>
    <t>1054S</t>
  </si>
  <si>
    <t>1054N</t>
  </si>
  <si>
    <t>P/I CVT line at SHK</t>
  </si>
  <si>
    <t>1055S</t>
  </si>
  <si>
    <t>1055N</t>
  </si>
  <si>
    <t>OMIT KRINC</t>
  </si>
  <si>
    <t>27/Aug TAO</t>
  </si>
  <si>
    <t>28/Aug SHA</t>
  </si>
  <si>
    <t>1056S</t>
  </si>
  <si>
    <t>1056N</t>
  </si>
  <si>
    <t>1057S</t>
  </si>
  <si>
    <t>1057N</t>
  </si>
  <si>
    <t>1058S</t>
  </si>
  <si>
    <t>1058N</t>
  </si>
  <si>
    <t>Sun Kwang New Container Terminal</t>
  </si>
  <si>
    <t>Qingdao Qianwan Container Terminal Co.,Ltd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</si>
  <si>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</si>
  <si>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</si>
  <si>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</si>
  <si>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</si>
  <si>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</si>
  <si>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CNNSA-CNSHK-MYPKG-CNNSA-CNSHK  FULL CONTAINER WEEKLY SERVICE  </t>
  </si>
  <si>
    <t>巴生(NP)</t>
  </si>
  <si>
    <t>PORT KLANG</t>
  </si>
  <si>
    <t>9/Jul DAD</t>
  </si>
  <si>
    <t>14/Jul QZH</t>
  </si>
  <si>
    <t>26-27/Jul SHK</t>
  </si>
  <si>
    <t>29/JuL XMN</t>
  </si>
  <si>
    <t>7-8/Aug NGB</t>
  </si>
  <si>
    <t>8-9/Aug SHA</t>
  </si>
  <si>
    <t>16/Aug DAD</t>
  </si>
  <si>
    <t>18/Aug SHK</t>
  </si>
  <si>
    <t>19-20/Aug NSA</t>
  </si>
  <si>
    <t>21/Aug XMN</t>
  </si>
  <si>
    <t>21-22/Aug NGB</t>
  </si>
  <si>
    <t>28-29/Aug NGB</t>
  </si>
  <si>
    <t>29-30/Aug SHA</t>
  </si>
  <si>
    <t xml:space="preserve">      CPM: CNSHK-CNNSA-MYPKG-IDJKT-VNDAD-CNXMN-CNNGB-CNSHA  FULL CONTAINER WEEKLY SERVICE  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</si>
  <si>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</si>
  <si>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</si>
  <si>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</si>
  <si>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</si>
  <si>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</si>
  <si>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</si>
  <si>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</si>
  <si>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</si>
  <si>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</si>
  <si>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</si>
  <si>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</si>
  <si>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</si>
  <si>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</si>
  <si>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</si>
  <si>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</si>
  <si>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</si>
  <si>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</si>
  <si>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KMTC PUSAN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</si>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</sst>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74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8"/>
      <name val="Times New Roman"/>
      <charset val="134"/>
    </font>
    <font>
      <sz val="12"/>
      <color theme="1"/>
      <name val="宋体"/>
      <charset val="134"/>
    </font>
    <font>
      <b/>
      <sz val="6"/>
      <name val="Times New Roman"/>
      <charset val="134"/>
    </font>
    <font>
      <sz val="8"/>
      <color rgb="FFFF0000"/>
      <name val="Times New Roman"/>
      <charset val="134"/>
    </font>
    <font>
      <b/>
      <sz val="9"/>
      <color rgb="FF00B050"/>
      <name val="Times New Roman"/>
      <charset val="134"/>
    </font>
    <font>
      <b/>
      <sz val="9"/>
      <color theme="3" tint="0.399914548173467"/>
      <name val="Times New Roman"/>
      <charset val="134"/>
    </font>
    <font>
      <sz val="10"/>
      <color rgb="FFFF0000"/>
      <name val="Times New Roman"/>
      <charset val="134"/>
    </font>
    <font>
      <b/>
      <sz val="8"/>
      <color theme="1"/>
      <name val="Times New Roman"/>
      <charset val="134"/>
    </font>
    <font>
      <b/>
      <sz val="11"/>
      <color rgb="FF000000"/>
      <name val="Calibri"/>
      <charset val="134"/>
    </font>
    <font>
      <sz val="9"/>
      <color theme="3" tint="0.4"/>
      <name val="Times New Roman"/>
      <charset val="134"/>
    </font>
    <font>
      <b/>
      <sz val="12"/>
      <name val="Times New Roman"/>
      <charset val="134"/>
    </font>
    <font>
      <sz val="12"/>
      <name val="Arial"/>
      <charset val="134"/>
    </font>
    <font>
      <b/>
      <sz val="6"/>
      <name val="宋体"/>
      <charset val="134"/>
    </font>
    <font>
      <sz val="12"/>
      <color rgb="FFFF0000"/>
      <name val="宋体"/>
      <charset val="134"/>
    </font>
    <font>
      <sz val="12"/>
      <color theme="0"/>
      <name val="Times New Roman"/>
      <charset val="134"/>
    </font>
    <font>
      <sz val="8"/>
      <color theme="1"/>
      <name val="Times New Roman"/>
      <charset val="134"/>
    </font>
    <font>
      <b/>
      <sz val="8"/>
      <color rgb="FFFF0000"/>
      <name val="Times New Roman"/>
      <charset val="134"/>
    </font>
    <font>
      <sz val="12"/>
      <name val="微软雅黑"/>
      <charset val="134"/>
    </font>
    <font>
      <sz val="12"/>
      <color rgb="FFFF0000"/>
      <name val="Times New Roman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8" borderId="1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9" borderId="18" applyNumberFormat="0" applyAlignment="0" applyProtection="0">
      <alignment vertical="center"/>
    </xf>
    <xf numFmtId="0" fontId="50" fillId="20" borderId="19" applyNumberFormat="0" applyAlignment="0" applyProtection="0">
      <alignment vertical="center"/>
    </xf>
    <xf numFmtId="0" fontId="51" fillId="20" borderId="18" applyNumberFormat="0" applyAlignment="0" applyProtection="0">
      <alignment vertical="center"/>
    </xf>
    <xf numFmtId="0" fontId="52" fillId="21" borderId="20" applyNumberFormat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60" fillId="0" borderId="0"/>
    <xf numFmtId="176" fontId="61" fillId="0" borderId="0"/>
  </cellStyleXfs>
  <cellXfs count="449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51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51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8" borderId="6" xfId="0" applyFont="1" applyFill="1" applyBorder="1" applyAlignment="1">
      <alignment horizontal="center" vertical="center"/>
    </xf>
    <xf numFmtId="176" fontId="7" fillId="8" borderId="6" xfId="0" applyFont="1" applyFill="1" applyBorder="1" applyAlignment="1">
      <alignment horizontal="center" vertical="center" wrapText="1"/>
    </xf>
    <xf numFmtId="16" fontId="10" fillId="6" borderId="5" xfId="0" applyNumberFormat="1" applyFont="1" applyFill="1" applyBorder="1" applyAlignment="1">
      <alignment horizontal="center" vertical="center"/>
    </xf>
    <xf numFmtId="176" fontId="1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4" fillId="2" borderId="7" xfId="0" applyFont="1" applyFill="1" applyBorder="1" applyAlignment="1">
      <alignment horizontal="left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8" fillId="5" borderId="3" xfId="50" applyFont="1" applyFill="1" applyBorder="1" applyAlignment="1">
      <alignment horizontal="center"/>
    </xf>
    <xf numFmtId="0" fontId="8" fillId="0" borderId="3" xfId="50" applyNumberFormat="1" applyFont="1" applyFill="1" applyBorder="1" applyAlignment="1">
      <alignment horizontal="center"/>
    </xf>
    <xf numFmtId="16" fontId="15" fillId="0" borderId="3" xfId="0" applyNumberFormat="1" applyFont="1" applyBorder="1" applyAlignment="1">
      <alignment horizontal="center" vertical="center"/>
    </xf>
    <xf numFmtId="16" fontId="15" fillId="5" borderId="3" xfId="50" applyNumberFormat="1" applyFont="1" applyFill="1" applyBorder="1" applyAlignment="1">
      <alignment horizontal="center" vertical="center"/>
    </xf>
    <xf numFmtId="16" fontId="9" fillId="6" borderId="3" xfId="50" applyNumberFormat="1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center"/>
    </xf>
    <xf numFmtId="16" fontId="9" fillId="0" borderId="3" xfId="50" applyNumberFormat="1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0" fontId="8" fillId="6" borderId="3" xfId="50" applyNumberFormat="1" applyFont="1" applyFill="1" applyBorder="1" applyAlignment="1">
      <alignment horizontal="center"/>
    </xf>
    <xf numFmtId="16" fontId="9" fillId="6" borderId="4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0" fontId="8" fillId="5" borderId="3" xfId="50" applyNumberFormat="1" applyFont="1" applyFill="1" applyBorder="1" applyAlignment="1">
      <alignment horizontal="center"/>
    </xf>
    <xf numFmtId="16" fontId="9" fillId="6" borderId="7" xfId="50" applyNumberFormat="1" applyFont="1" applyFill="1" applyBorder="1" applyAlignment="1">
      <alignment horizontal="center" vertical="center"/>
    </xf>
    <xf numFmtId="176" fontId="12" fillId="0" borderId="3" xfId="50" applyFont="1" applyBorder="1" applyAlignment="1">
      <alignment horizontal="center"/>
    </xf>
    <xf numFmtId="16" fontId="9" fillId="5" borderId="9" xfId="50" applyNumberFormat="1" applyFont="1" applyFill="1" applyBorder="1" applyAlignment="1">
      <alignment horizontal="center" vertical="center"/>
    </xf>
    <xf numFmtId="16" fontId="9" fillId="5" borderId="3" xfId="50" applyNumberFormat="1" applyFont="1" applyFill="1" applyBorder="1" applyAlignment="1">
      <alignment horizontal="center" vertical="center"/>
    </xf>
    <xf numFmtId="176" fontId="12" fillId="5" borderId="3" xfId="50" applyFont="1" applyFill="1" applyBorder="1" applyAlignment="1">
      <alignment horizontal="center"/>
    </xf>
    <xf numFmtId="176" fontId="14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3" fillId="7" borderId="3" xfId="0" applyFont="1" applyFill="1" applyBorder="1" applyAlignment="1">
      <alignment horizontal="left" vertical="center"/>
    </xf>
    <xf numFmtId="176" fontId="14" fillId="7" borderId="3" xfId="0" applyFont="1" applyFill="1" applyBorder="1">
      <alignment vertical="center"/>
    </xf>
    <xf numFmtId="176" fontId="16" fillId="9" borderId="3" xfId="0" applyFont="1" applyFill="1" applyBorder="1" applyAlignment="1">
      <alignment horizontal="left" vertical="center"/>
    </xf>
    <xf numFmtId="176" fontId="6" fillId="3" borderId="3" xfId="5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16" fontId="17" fillId="6" borderId="3" xfId="50" applyNumberFormat="1" applyFont="1" applyFill="1" applyBorder="1" applyAlignment="1">
      <alignment horizontal="center" vertical="center"/>
    </xf>
    <xf numFmtId="16" fontId="17" fillId="6" borderId="4" xfId="50" applyNumberFormat="1" applyFont="1" applyFill="1" applyBorder="1" applyAlignment="1">
      <alignment horizontal="center" vertical="center"/>
    </xf>
    <xf numFmtId="16" fontId="17" fillId="6" borderId="5" xfId="50" applyNumberFormat="1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6" fontId="17" fillId="5" borderId="3" xfId="50" applyNumberFormat="1" applyFont="1" applyFill="1" applyBorder="1" applyAlignment="1">
      <alignment horizontal="center" vertical="center"/>
    </xf>
    <xf numFmtId="16" fontId="17" fillId="5" borderId="4" xfId="50" applyNumberFormat="1" applyFont="1" applyFill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6" fontId="8" fillId="5" borderId="3" xfId="0" applyFont="1" applyFill="1" applyBorder="1" applyAlignment="1">
      <alignment horizontal="left" vertical="center"/>
    </xf>
    <xf numFmtId="176" fontId="8" fillId="6" borderId="3" xfId="0" applyFont="1" applyFill="1" applyBorder="1" applyAlignment="1">
      <alignment horizontal="left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1" fillId="5" borderId="3" xfId="50" applyFont="1" applyFill="1" applyBorder="1" applyAlignment="1">
      <alignment horizontal="left"/>
    </xf>
    <xf numFmtId="16" fontId="10" fillId="5" borderId="3" xfId="0" applyNumberFormat="1" applyFont="1" applyFill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8" fillId="10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5" borderId="3" xfId="50" applyFont="1" applyFill="1" applyBorder="1" applyAlignment="1">
      <alignment horizontal="left"/>
    </xf>
    <xf numFmtId="176" fontId="3" fillId="0" borderId="0" xfId="0" applyFont="1" applyBorder="1" applyAlignment="1">
      <alignment horizontal="center" vertical="center"/>
    </xf>
    <xf numFmtId="176" fontId="0" fillId="0" borderId="0" xfId="0" applyBorder="1">
      <alignment vertic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18" fillId="3" borderId="3" xfId="0" applyFont="1" applyFill="1" applyBorder="1" applyAlignment="1">
      <alignment horizontal="center" vertical="center"/>
    </xf>
    <xf numFmtId="176" fontId="9" fillId="11" borderId="3" xfId="0" applyFont="1" applyFill="1" applyBorder="1" applyAlignment="1">
      <alignment horizontal="center" vertical="center"/>
    </xf>
    <xf numFmtId="16" fontId="15" fillId="11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3" fillId="3" borderId="10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horizontal="left" vertical="top" wrapText="1"/>
    </xf>
    <xf numFmtId="176" fontId="11" fillId="0" borderId="5" xfId="0" applyFont="1" applyBorder="1" applyAlignment="1">
      <alignment horizontal="center" vertical="center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1" xfId="0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176" fontId="11" fillId="5" borderId="4" xfId="50" applyFont="1" applyFill="1" applyBorder="1" applyAlignment="1">
      <alignment horizontal="center"/>
    </xf>
    <xf numFmtId="176" fontId="11" fillId="5" borderId="7" xfId="50" applyFont="1" applyFill="1" applyBorder="1" applyAlignment="1">
      <alignment horizontal="center"/>
    </xf>
    <xf numFmtId="16" fontId="12" fillId="0" borderId="3" xfId="0" applyNumberFormat="1" applyFont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6" fontId="10" fillId="0" borderId="3" xfId="0" applyNumberFormat="1" applyFont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9" fillId="5" borderId="5" xfId="50" applyNumberFormat="1" applyFont="1" applyFill="1" applyBorder="1" applyAlignment="1">
      <alignment horizontal="center" vertical="center"/>
    </xf>
    <xf numFmtId="16" fontId="9" fillId="5" borderId="4" xfId="50" applyNumberFormat="1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14" fillId="3" borderId="3" xfId="0" applyFont="1" applyFill="1" applyBorder="1">
      <alignment vertical="center"/>
    </xf>
    <xf numFmtId="176" fontId="11" fillId="5" borderId="5" xfId="50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76" fontId="3" fillId="7" borderId="5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left" vertical="center"/>
    </xf>
    <xf numFmtId="176" fontId="4" fillId="6" borderId="7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0" fontId="8" fillId="10" borderId="3" xfId="50" applyNumberFormat="1" applyFont="1" applyFill="1" applyBorder="1" applyAlignment="1">
      <alignment horizontal="center"/>
    </xf>
    <xf numFmtId="16" fontId="19" fillId="6" borderId="3" xfId="50" applyNumberFormat="1" applyFont="1" applyFill="1" applyBorder="1" applyAlignment="1">
      <alignment horizontal="center" vertical="center"/>
    </xf>
    <xf numFmtId="16" fontId="20" fillId="6" borderId="3" xfId="50" applyNumberFormat="1" applyFont="1" applyFill="1" applyBorder="1" applyAlignment="1">
      <alignment horizontal="center" vertical="center"/>
    </xf>
    <xf numFmtId="176" fontId="12" fillId="12" borderId="3" xfId="50" applyFont="1" applyFill="1" applyBorder="1" applyAlignment="1">
      <alignment horizontal="center"/>
    </xf>
    <xf numFmtId="16" fontId="9" fillId="0" borderId="3" xfId="50" applyNumberFormat="1" applyFont="1" applyBorder="1" applyAlignment="1">
      <alignment horizontal="center" vertical="center"/>
    </xf>
    <xf numFmtId="176" fontId="4" fillId="6" borderId="5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21" fillId="6" borderId="3" xfId="50" applyFont="1" applyFill="1" applyBorder="1" applyAlignment="1">
      <alignment horizontal="center"/>
    </xf>
    <xf numFmtId="176" fontId="21" fillId="0" borderId="3" xfId="50" applyFont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76" fontId="8" fillId="0" borderId="3" xfId="50" applyFont="1" applyFill="1" applyBorder="1" applyAlignment="1">
      <alignment horizontal="center" vertical="center"/>
    </xf>
    <xf numFmtId="16" fontId="8" fillId="0" borderId="3" xfId="50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8" fillId="0" borderId="7" xfId="50" applyFont="1" applyBorder="1" applyAlignment="1">
      <alignment horizontal="center"/>
    </xf>
    <xf numFmtId="176" fontId="12" fillId="0" borderId="7" xfId="50" applyFont="1" applyBorder="1" applyAlignment="1">
      <alignment horizontal="center"/>
    </xf>
    <xf numFmtId="176" fontId="12" fillId="6" borderId="7" xfId="50" applyFont="1" applyFill="1" applyBorder="1" applyAlignment="1">
      <alignment horizontal="center"/>
    </xf>
    <xf numFmtId="176" fontId="12" fillId="5" borderId="7" xfId="50" applyFont="1" applyFill="1" applyBorder="1" applyAlignment="1">
      <alignment horizontal="center"/>
    </xf>
    <xf numFmtId="176" fontId="21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9" fillId="0" borderId="3" xfId="50" applyFont="1" applyFill="1" applyBorder="1" applyAlignment="1">
      <alignment horizontal="center" vertical="center"/>
    </xf>
    <xf numFmtId="16" fontId="10" fillId="0" borderId="3" xfId="5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6" fontId="11" fillId="5" borderId="3" xfId="0" applyFont="1" applyFill="1" applyBorder="1" applyAlignment="1">
      <alignment horizontal="left" vertical="center"/>
    </xf>
    <xf numFmtId="16" fontId="10" fillId="0" borderId="4" xfId="0" applyNumberFormat="1" applyFont="1" applyBorder="1" applyAlignment="1">
      <alignment horizontal="right" vertical="center"/>
    </xf>
    <xf numFmtId="16" fontId="10" fillId="0" borderId="5" xfId="0" applyNumberFormat="1" applyFont="1" applyBorder="1" applyAlignment="1">
      <alignment horizontal="right" vertical="center"/>
    </xf>
    <xf numFmtId="176" fontId="12" fillId="5" borderId="3" xfId="0" applyFont="1" applyFill="1" applyBorder="1" applyAlignment="1">
      <alignment horizontal="left" vertical="center"/>
    </xf>
    <xf numFmtId="176" fontId="10" fillId="0" borderId="7" xfId="0" applyFont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7" fontId="8" fillId="0" borderId="0" xfId="0" applyNumberFormat="1" applyFont="1" applyAlignment="1">
      <alignment horizontal="center" vertical="center"/>
    </xf>
    <xf numFmtId="16" fontId="10" fillId="0" borderId="7" xfId="0" applyNumberFormat="1" applyFont="1" applyBorder="1" applyAlignment="1">
      <alignment horizontal="left" vertical="center"/>
    </xf>
    <xf numFmtId="176" fontId="15" fillId="0" borderId="7" xfId="0" applyFont="1" applyBorder="1" applyAlignment="1">
      <alignment horizontal="center" vertical="center"/>
    </xf>
    <xf numFmtId="176" fontId="15" fillId="0" borderId="5" xfId="0" applyFont="1" applyBorder="1" applyAlignment="1">
      <alignment horizontal="center" vertical="center"/>
    </xf>
    <xf numFmtId="16" fontId="15" fillId="0" borderId="7" xfId="0" applyNumberFormat="1" applyFont="1" applyBorder="1" applyAlignment="1">
      <alignment horizontal="center" vertical="center"/>
    </xf>
    <xf numFmtId="16" fontId="15" fillId="0" borderId="4" xfId="0" applyNumberFormat="1" applyFont="1" applyBorder="1" applyAlignment="1">
      <alignment horizontal="center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6" fontId="15" fillId="0" borderId="5" xfId="0" applyNumberFormat="1" applyFont="1" applyBorder="1" applyAlignment="1">
      <alignment horizontal="center" vertical="center"/>
    </xf>
    <xf numFmtId="176" fontId="10" fillId="0" borderId="5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10" fillId="0" borderId="7" xfId="0" applyFont="1" applyBorder="1" applyAlignment="1">
      <alignment horizontal="left" vertical="center"/>
    </xf>
    <xf numFmtId="176" fontId="23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23" fillId="0" borderId="8" xfId="0" applyFont="1" applyBorder="1" applyAlignment="1">
      <alignment horizontal="center" vertical="center"/>
    </xf>
    <xf numFmtId="176" fontId="23" fillId="0" borderId="12" xfId="0" applyFont="1" applyBorder="1" applyAlignment="1">
      <alignment horizontal="center" vertical="center"/>
    </xf>
    <xf numFmtId="176" fontId="8" fillId="5" borderId="0" xfId="51" applyFont="1" applyFill="1" applyAlignment="1">
      <alignment horizontal="left"/>
    </xf>
    <xf numFmtId="176" fontId="24" fillId="6" borderId="3" xfId="51" applyFont="1" applyFill="1" applyBorder="1" applyAlignment="1">
      <alignment horizontal="left"/>
    </xf>
    <xf numFmtId="177" fontId="8" fillId="0" borderId="4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6" borderId="3" xfId="51" applyFont="1" applyFill="1" applyBorder="1" applyAlignment="1">
      <alignment horizontal="left"/>
    </xf>
    <xf numFmtId="176" fontId="12" fillId="10" borderId="3" xfId="51" applyFont="1" applyFill="1" applyBorder="1" applyAlignment="1">
      <alignment horizontal="left"/>
    </xf>
    <xf numFmtId="176" fontId="12" fillId="6" borderId="3" xfId="51" applyFont="1" applyFill="1" applyBorder="1" applyAlignment="1">
      <alignment horizontal="left"/>
    </xf>
    <xf numFmtId="176" fontId="8" fillId="5" borderId="9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9" xfId="0" applyFont="1" applyFill="1" applyBorder="1" applyAlignment="1">
      <alignment wrapText="1"/>
    </xf>
    <xf numFmtId="176" fontId="3" fillId="3" borderId="10" xfId="0" applyFont="1" applyFill="1" applyBorder="1" applyAlignment="1">
      <alignment horizontal="left" vertical="top" wrapText="1"/>
    </xf>
    <xf numFmtId="176" fontId="3" fillId="3" borderId="9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25" fillId="0" borderId="4" xfId="0" applyFont="1" applyBorder="1" applyAlignment="1">
      <alignment horizontal="left" vertical="center" wrapText="1"/>
    </xf>
    <xf numFmtId="176" fontId="25" fillId="0" borderId="7" xfId="0" applyFont="1" applyBorder="1" applyAlignment="1">
      <alignment horizontal="left" vertical="center" wrapText="1"/>
    </xf>
    <xf numFmtId="176" fontId="9" fillId="0" borderId="0" xfId="0" applyFont="1" applyAlignment="1">
      <alignment horizontal="center" vertical="center"/>
    </xf>
    <xf numFmtId="176" fontId="23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9" fillId="0" borderId="4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5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6" fontId="26" fillId="0" borderId="3" xfId="0" applyNumberFormat="1" applyFont="1" applyBorder="1" applyAlignment="1">
      <alignment horizontal="center" vertical="center"/>
    </xf>
    <xf numFmtId="16" fontId="26" fillId="5" borderId="3" xfId="50" applyNumberFormat="1" applyFont="1" applyFill="1" applyBorder="1" applyAlignment="1">
      <alignment horizontal="center" vertical="center"/>
    </xf>
    <xf numFmtId="176" fontId="25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11" fillId="10" borderId="3" xfId="51" applyFont="1" applyFill="1" applyBorder="1" applyAlignment="1">
      <alignment horizontal="left"/>
    </xf>
    <xf numFmtId="176" fontId="12" fillId="13" borderId="3" xfId="51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7" fontId="8" fillId="15" borderId="3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3" fillId="3" borderId="13" xfId="0" applyFont="1" applyFill="1" applyBorder="1" applyAlignment="1">
      <alignment horizontal="left" vertical="top" wrapText="1"/>
    </xf>
    <xf numFmtId="176" fontId="3" fillId="3" borderId="14" xfId="0" applyFont="1" applyFill="1" applyBorder="1" applyAlignment="1">
      <alignment horizontal="left" vertical="top"/>
    </xf>
    <xf numFmtId="176" fontId="27" fillId="3" borderId="3" xfId="0" applyFont="1" applyFill="1" applyBorder="1" applyAlignment="1">
      <alignment horizontal="left" vertical="top" wrapText="1"/>
    </xf>
    <xf numFmtId="176" fontId="6" fillId="6" borderId="5" xfId="0" applyFont="1" applyFill="1" applyBorder="1" applyAlignment="1">
      <alignment horizontal="center" vertical="center"/>
    </xf>
    <xf numFmtId="176" fontId="6" fillId="6" borderId="6" xfId="0" applyFont="1" applyFill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9" fillId="5" borderId="5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3" fillId="0" borderId="9" xfId="0" applyFont="1" applyBorder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76" fontId="12" fillId="5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0" fillId="5" borderId="0" xfId="0" applyFill="1">
      <alignment vertical="center"/>
    </xf>
    <xf numFmtId="176" fontId="13" fillId="4" borderId="3" xfId="0" applyFont="1" applyFill="1" applyBorder="1" applyAlignment="1">
      <alignment wrapText="1"/>
    </xf>
    <xf numFmtId="176" fontId="3" fillId="4" borderId="3" xfId="0" applyFont="1" applyFill="1" applyBorder="1" applyAlignment="1">
      <alignment horizontal="left" vertical="top" wrapText="1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6" borderId="5" xfId="0" applyFont="1" applyFill="1" applyBorder="1" applyAlignment="1">
      <alignment horizontal="left" vertical="top" wrapText="1"/>
    </xf>
    <xf numFmtId="176" fontId="3" fillId="0" borderId="3" xfId="0" applyFont="1" applyBorder="1" applyAlignment="1">
      <alignment horizontal="left" vertical="top" wrapText="1"/>
    </xf>
    <xf numFmtId="176" fontId="8" fillId="6" borderId="4" xfId="0" applyFont="1" applyFill="1" applyBorder="1" applyAlignment="1">
      <alignment horizontal="center" vertical="center"/>
    </xf>
    <xf numFmtId="176" fontId="8" fillId="6" borderId="7" xfId="0" applyFont="1" applyFill="1" applyBorder="1" applyAlignment="1">
      <alignment horizontal="center" vertical="center"/>
    </xf>
    <xf numFmtId="176" fontId="15" fillId="5" borderId="3" xfId="0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9" fillId="5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7" fontId="12" fillId="0" borderId="0" xfId="0" applyNumberFormat="1" applyFont="1" applyAlignment="1">
      <alignment horizontal="center" vertical="center"/>
    </xf>
    <xf numFmtId="176" fontId="9" fillId="5" borderId="0" xfId="0" applyNumberFormat="1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9" fillId="5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5" fillId="6" borderId="3" xfId="0" applyFont="1" applyFill="1" applyBorder="1" applyAlignment="1">
      <alignment horizontal="center" vertical="center"/>
    </xf>
    <xf numFmtId="176" fontId="8" fillId="6" borderId="5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27" fillId="0" borderId="0" xfId="0" applyFont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21" fillId="0" borderId="3" xfId="0" applyNumberFormat="1" applyFont="1" applyBorder="1" applyAlignment="1">
      <alignment horizontal="center" vertical="center"/>
    </xf>
    <xf numFmtId="176" fontId="12" fillId="9" borderId="3" xfId="0" applyFont="1" applyFill="1" applyBorder="1" applyAlignment="1">
      <alignment horizontal="left" vertical="center"/>
    </xf>
    <xf numFmtId="16" fontId="9" fillId="9" borderId="3" xfId="0" applyNumberFormat="1" applyFont="1" applyFill="1" applyBorder="1" applyAlignment="1">
      <alignment horizontal="center" vertical="center"/>
    </xf>
    <xf numFmtId="176" fontId="9" fillId="9" borderId="3" xfId="0" applyFont="1" applyFill="1" applyBorder="1" applyAlignment="1">
      <alignment horizontal="center" vertical="center"/>
    </xf>
    <xf numFmtId="176" fontId="11" fillId="0" borderId="0" xfId="0" applyFont="1" applyAlignment="1">
      <alignment horizontal="left" vertical="center"/>
    </xf>
    <xf numFmtId="177" fontId="11" fillId="0" borderId="0" xfId="0" applyNumberFormat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16" fontId="10" fillId="5" borderId="4" xfId="50" applyNumberFormat="1" applyFont="1" applyFill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6" fontId="10" fillId="6" borderId="6" xfId="50" applyNumberFormat="1" applyFont="1" applyFill="1" applyBorder="1" applyAlignment="1">
      <alignment horizontal="center" vertical="center"/>
    </xf>
    <xf numFmtId="16" fontId="15" fillId="9" borderId="3" xfId="50" applyNumberFormat="1" applyFont="1" applyFill="1" applyBorder="1" applyAlignment="1">
      <alignment horizontal="center" vertical="center"/>
    </xf>
    <xf numFmtId="16" fontId="15" fillId="9" borderId="3" xfId="0" applyNumberFormat="1" applyFont="1" applyFill="1" applyBorder="1" applyAlignment="1">
      <alignment horizontal="center" vertical="center"/>
    </xf>
    <xf numFmtId="16" fontId="15" fillId="5" borderId="0" xfId="50" applyNumberFormat="1" applyFont="1" applyFill="1" applyAlignment="1">
      <alignment horizontal="center" vertical="center"/>
    </xf>
    <xf numFmtId="16" fontId="15" fillId="5" borderId="0" xfId="0" applyNumberFormat="1" applyFont="1" applyFill="1" applyAlignment="1">
      <alignment horizontal="center" vertical="center"/>
    </xf>
    <xf numFmtId="176" fontId="30" fillId="0" borderId="0" xfId="0" applyFont="1">
      <alignment vertical="center"/>
    </xf>
    <xf numFmtId="16" fontId="10" fillId="5" borderId="5" xfId="50" applyNumberFormat="1" applyFont="1" applyFill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27" fillId="2" borderId="4" xfId="0" applyFont="1" applyFill="1" applyBorder="1" applyAlignment="1">
      <alignment horizontal="left" vertical="center"/>
    </xf>
    <xf numFmtId="176" fontId="27" fillId="2" borderId="7" xfId="0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9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8" fillId="0" borderId="3" xfId="50" applyNumberFormat="1" applyFont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77" fontId="11" fillId="5" borderId="3" xfId="50" applyNumberFormat="1" applyFont="1" applyFill="1" applyBorder="1" applyAlignment="1">
      <alignment horizontal="center" vertical="center"/>
    </xf>
    <xf numFmtId="177" fontId="12" fillId="5" borderId="3" xfId="50" applyNumberFormat="1" applyFont="1" applyFill="1" applyBorder="1" applyAlignment="1">
      <alignment horizontal="center" vertical="center"/>
    </xf>
    <xf numFmtId="176" fontId="8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16" fillId="16" borderId="3" xfId="0" applyFont="1" applyFill="1" applyBorder="1" applyAlignment="1">
      <alignment horizontal="left"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6" fontId="15" fillId="5" borderId="4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18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0" fillId="0" borderId="7" xfId="0" applyBorder="1">
      <alignment vertical="center"/>
    </xf>
    <xf numFmtId="176" fontId="22" fillId="5" borderId="3" xfId="50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176" fontId="11" fillId="0" borderId="3" xfId="50" applyFont="1" applyBorder="1" applyAlignment="1">
      <alignment horizontal="center"/>
    </xf>
    <xf numFmtId="176" fontId="11" fillId="10" borderId="3" xfId="0" applyFont="1" applyFill="1" applyBorder="1" applyAlignment="1">
      <alignment horizontal="center" vertical="center"/>
    </xf>
    <xf numFmtId="16" fontId="32" fillId="5" borderId="3" xfId="0" applyNumberFormat="1" applyFont="1" applyFill="1" applyBorder="1" applyAlignment="1">
      <alignment horizontal="center" vertical="center"/>
    </xf>
    <xf numFmtId="16" fontId="9" fillId="5" borderId="3" xfId="50" applyNumberFormat="1" applyFont="1" applyFill="1" applyBorder="1" applyAlignment="1">
      <alignment vertical="center"/>
    </xf>
    <xf numFmtId="176" fontId="12" fillId="10" borderId="3" xfId="50" applyFont="1" applyFill="1" applyBorder="1" applyAlignment="1">
      <alignment horizontal="center"/>
    </xf>
    <xf numFmtId="176" fontId="8" fillId="10" borderId="3" xfId="50" applyFont="1" applyFill="1" applyBorder="1" applyAlignment="1">
      <alignment horizontal="center"/>
    </xf>
    <xf numFmtId="176" fontId="8" fillId="0" borderId="3" xfId="50" applyFont="1" applyFill="1" applyBorder="1" applyAlignment="1">
      <alignment horizontal="center"/>
    </xf>
    <xf numFmtId="16" fontId="9" fillId="12" borderId="4" xfId="50" applyNumberFormat="1" applyFont="1" applyFill="1" applyBorder="1" applyAlignment="1">
      <alignment horizontal="center" vertical="center"/>
    </xf>
    <xf numFmtId="16" fontId="9" fillId="12" borderId="5" xfId="50" applyNumberFormat="1" applyFont="1" applyFill="1" applyBorder="1" applyAlignment="1">
      <alignment horizontal="center" vertical="center"/>
    </xf>
    <xf numFmtId="176" fontId="12" fillId="12" borderId="6" xfId="0" applyFont="1" applyFill="1" applyBorder="1" applyAlignment="1">
      <alignment horizontal="center" vertical="center"/>
    </xf>
    <xf numFmtId="176" fontId="12" fillId="12" borderId="6" xfId="50" applyFont="1" applyFill="1" applyBorder="1" applyAlignment="1">
      <alignment horizontal="center"/>
    </xf>
    <xf numFmtId="16" fontId="9" fillId="5" borderId="6" xfId="50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6" fontId="15" fillId="5" borderId="6" xfId="50" applyNumberFormat="1" applyFont="1" applyFill="1" applyBorder="1" applyAlignment="1">
      <alignment horizontal="center" vertical="center"/>
    </xf>
    <xf numFmtId="176" fontId="12" fillId="5" borderId="9" xfId="0" applyFont="1" applyFill="1" applyBorder="1" applyAlignment="1">
      <alignment horizontal="center" vertical="center"/>
    </xf>
    <xf numFmtId="176" fontId="8" fillId="5" borderId="9" xfId="50" applyFont="1" applyFill="1" applyBorder="1" applyAlignment="1">
      <alignment horizontal="center"/>
    </xf>
    <xf numFmtId="16" fontId="15" fillId="5" borderId="9" xfId="0" applyNumberFormat="1" applyFont="1" applyFill="1" applyBorder="1" applyAlignment="1">
      <alignment horizontal="center" vertical="center"/>
    </xf>
    <xf numFmtId="16" fontId="15" fillId="5" borderId="9" xfId="50" applyNumberFormat="1" applyFont="1" applyFill="1" applyBorder="1" applyAlignment="1">
      <alignment horizontal="center" vertical="center"/>
    </xf>
    <xf numFmtId="176" fontId="12" fillId="6" borderId="9" xfId="0" applyFont="1" applyFill="1" applyBorder="1" applyAlignment="1">
      <alignment horizontal="center" vertical="center"/>
    </xf>
    <xf numFmtId="176" fontId="8" fillId="6" borderId="9" xfId="50" applyFont="1" applyFill="1" applyBorder="1" applyAlignment="1">
      <alignment horizont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11" fillId="6" borderId="4" xfId="50" applyFont="1" applyFill="1" applyBorder="1" applyAlignment="1">
      <alignment horizontal="left"/>
    </xf>
    <xf numFmtId="176" fontId="11" fillId="6" borderId="5" xfId="50" applyFont="1" applyFill="1" applyBorder="1" applyAlignment="1">
      <alignment horizontal="left"/>
    </xf>
    <xf numFmtId="176" fontId="11" fillId="0" borderId="4" xfId="50" applyFont="1" applyBorder="1" applyAlignment="1">
      <alignment horizontal="left"/>
    </xf>
    <xf numFmtId="176" fontId="11" fillId="0" borderId="4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1" fillId="6" borderId="7" xfId="50" applyFont="1" applyFill="1" applyBorder="1" applyAlignment="1">
      <alignment horizontal="left"/>
    </xf>
    <xf numFmtId="16" fontId="9" fillId="0" borderId="6" xfId="50" applyNumberFormat="1" applyFont="1" applyBorder="1" applyAlignment="1">
      <alignment horizontal="center" vertical="center"/>
    </xf>
    <xf numFmtId="176" fontId="8" fillId="0" borderId="6" xfId="50" applyFont="1" applyBorder="1" applyAlignment="1">
      <alignment horizontal="center"/>
    </xf>
    <xf numFmtId="16" fontId="9" fillId="6" borderId="6" xfId="50" applyNumberFormat="1" applyFont="1" applyFill="1" applyBorder="1" applyAlignment="1">
      <alignment horizontal="center" vertical="center"/>
    </xf>
    <xf numFmtId="16" fontId="10" fillId="6" borderId="9" xfId="50" applyNumberFormat="1" applyFont="1" applyFill="1" applyBorder="1" applyAlignment="1">
      <alignment horizontal="center" vertical="center"/>
    </xf>
    <xf numFmtId="16" fontId="9" fillId="0" borderId="9" xfId="50" applyNumberFormat="1" applyFont="1" applyBorder="1" applyAlignment="1">
      <alignment horizontal="center" vertical="center"/>
    </xf>
    <xf numFmtId="176" fontId="8" fillId="0" borderId="9" xfId="50" applyFont="1" applyBorder="1" applyAlignment="1">
      <alignment horizontal="center"/>
    </xf>
    <xf numFmtId="16" fontId="9" fillId="6" borderId="9" xfId="50" applyNumberFormat="1" applyFont="1" applyFill="1" applyBorder="1" applyAlignment="1">
      <alignment horizontal="center" vertical="center"/>
    </xf>
    <xf numFmtId="176" fontId="11" fillId="0" borderId="5" xfId="50" applyFont="1" applyBorder="1" applyAlignment="1">
      <alignment horizontal="left"/>
    </xf>
    <xf numFmtId="176" fontId="33" fillId="0" borderId="5" xfId="50" applyFont="1" applyBorder="1" applyAlignment="1">
      <alignment horizontal="left"/>
    </xf>
    <xf numFmtId="16" fontId="9" fillId="6" borderId="8" xfId="50" applyNumberFormat="1" applyFont="1" applyFill="1" applyBorder="1" applyAlignment="1">
      <alignment horizontal="center" vertical="center"/>
    </xf>
    <xf numFmtId="16" fontId="9" fillId="6" borderId="12" xfId="50" applyNumberFormat="1" applyFont="1" applyFill="1" applyBorder="1" applyAlignment="1">
      <alignment horizontal="center" vertical="center"/>
    </xf>
    <xf numFmtId="16" fontId="22" fillId="0" borderId="3" xfId="50" applyNumberFormat="1" applyFont="1" applyBorder="1" applyAlignment="1">
      <alignment horizontal="center" vertical="center"/>
    </xf>
    <xf numFmtId="16" fontId="11" fillId="0" borderId="4" xfId="50" applyNumberFormat="1" applyFont="1" applyBorder="1" applyAlignment="1">
      <alignment horizontal="center" vertical="center"/>
    </xf>
    <xf numFmtId="16" fontId="11" fillId="0" borderId="7" xfId="50" applyNumberFormat="1" applyFont="1" applyBorder="1" applyAlignment="1">
      <alignment horizontal="center" vertical="center"/>
    </xf>
    <xf numFmtId="176" fontId="13" fillId="3" borderId="5" xfId="0" applyFont="1" applyFill="1" applyBorder="1" applyAlignment="1">
      <alignment horizont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4" fillId="3" borderId="3" xfId="0" applyFont="1" applyFill="1" applyBorder="1" applyAlignment="1">
      <alignment horizontal="left" vertical="center"/>
    </xf>
    <xf numFmtId="176" fontId="16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35" fillId="0" borderId="3" xfId="0" applyFont="1" applyBorder="1" applyAlignment="1">
      <alignment horizontal="left" vertical="top" wrapText="1"/>
    </xf>
    <xf numFmtId="176" fontId="13" fillId="3" borderId="9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76" fontId="7" fillId="0" borderId="3" xfId="0" applyFont="1" applyBorder="1" applyAlignment="1">
      <alignment horizontal="center" vertical="center" wrapText="1"/>
    </xf>
    <xf numFmtId="16" fontId="11" fillId="0" borderId="5" xfId="50" applyNumberFormat="1" applyFont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left" vertical="center"/>
    </xf>
    <xf numFmtId="16" fontId="9" fillId="10" borderId="3" xfId="50" applyNumberFormat="1" applyFont="1" applyFill="1" applyBorder="1" applyAlignment="1">
      <alignment horizontal="center" vertical="center"/>
    </xf>
    <xf numFmtId="16" fontId="9" fillId="0" borderId="0" xfId="50" applyNumberFormat="1" applyFont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3" fillId="0" borderId="5" xfId="0" applyFont="1" applyBorder="1" applyAlignment="1">
      <alignment horizontal="left" vertical="top" wrapText="1"/>
    </xf>
    <xf numFmtId="16" fontId="10" fillId="5" borderId="5" xfId="50" applyNumberFormat="1" applyFont="1" applyFill="1" applyBorder="1" applyAlignment="1">
      <alignment horizontal="left" vertical="center"/>
    </xf>
    <xf numFmtId="176" fontId="36" fillId="0" borderId="0" xfId="0" applyFont="1" applyAlignment="1">
      <alignment horizontal="center" vertical="center" wrapText="1"/>
    </xf>
    <xf numFmtId="176" fontId="37" fillId="0" borderId="0" xfId="0" applyFont="1" applyAlignment="1">
      <alignment horizontal="center" vertical="center"/>
    </xf>
    <xf numFmtId="176" fontId="27" fillId="17" borderId="1" xfId="0" applyFont="1" applyFill="1" applyBorder="1" applyAlignment="1">
      <alignment horizontal="left" vertical="center"/>
    </xf>
    <xf numFmtId="176" fontId="27" fillId="17" borderId="2" xfId="0" applyFont="1" applyFill="1" applyBorder="1" applyAlignment="1">
      <alignment horizontal="left" vertical="center"/>
    </xf>
    <xf numFmtId="176" fontId="8" fillId="0" borderId="3" xfId="50" applyFont="1" applyBorder="1" applyAlignment="1">
      <alignment horizontal="center" vertical="center"/>
    </xf>
    <xf numFmtId="176" fontId="38" fillId="7" borderId="3" xfId="0" applyFont="1" applyFill="1" applyBorder="1" applyAlignment="1">
      <alignment horizontal="center" vertical="center"/>
    </xf>
    <xf numFmtId="176" fontId="38" fillId="7" borderId="4" xfId="0" applyFont="1" applyFill="1" applyBorder="1" applyAlignment="1">
      <alignment horizontal="left" vertical="center" wrapText="1"/>
    </xf>
    <xf numFmtId="176" fontId="38" fillId="7" borderId="7" xfId="0" applyFont="1" applyFill="1" applyBorder="1" applyAlignment="1">
      <alignment horizontal="left" vertical="center"/>
    </xf>
    <xf numFmtId="176" fontId="38" fillId="7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8" fillId="0" borderId="3" xfId="0" applyFont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38" fillId="7" borderId="5" xfId="0" applyFont="1" applyFill="1" applyBorder="1" applyAlignment="1">
      <alignment horizontal="left" vertical="center"/>
    </xf>
    <xf numFmtId="16" fontId="20" fillId="6" borderId="3" xfId="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14" fillId="7" borderId="9" xfId="0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6" fontId="10" fillId="5" borderId="0" xfId="0" applyNumberFormat="1" applyFont="1" applyFill="1" applyAlignment="1">
      <alignment horizontal="center" vertical="center"/>
    </xf>
    <xf numFmtId="176" fontId="36" fillId="0" borderId="0" xfId="0" applyFont="1" applyAlignment="1">
      <alignment vertical="center" wrapText="1"/>
    </xf>
    <xf numFmtId="176" fontId="37" fillId="0" borderId="0" xfId="0" applyFont="1">
      <alignment vertical="center"/>
    </xf>
    <xf numFmtId="176" fontId="39" fillId="0" borderId="0" xfId="0" applyFont="1">
      <alignment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368300</xdr:colOff>
      <xdr:row>0</xdr:row>
      <xdr:rowOff>30480</xdr:rowOff>
    </xdr:from>
    <xdr:to>
      <xdr:col>0</xdr:col>
      <xdr:colOff>1270000</xdr:colOff>
      <xdr:row>0</xdr:row>
      <xdr:rowOff>579119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300" y="30480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120650</xdr:colOff>
      <xdr:row>0</xdr:row>
      <xdr:rowOff>0</xdr:rowOff>
    </xdr:from>
    <xdr:to>
      <xdr:col>0</xdr:col>
      <xdr:colOff>984250</xdr:colOff>
      <xdr:row>0</xdr:row>
      <xdr:rowOff>560743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50" y="0"/>
          <a:ext cx="863600" cy="56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0"/>
          <a:ext cx="112776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61"/>
  <sheetViews>
    <sheetView topLeftCell="A2" workbookViewId="0">
      <selection activeCell="V58" sqref="V58"/>
    </sheetView>
  </sheetViews>
  <sheetFormatPr defaultColWidth="9" defaultRowHeight="14.25"/>
  <cols>
    <col min="1" max="1" width="28.25" customWidth="1"/>
    <col min="2" max="2" width="7.08333333333333" customWidth="1"/>
    <col min="3" max="6" width="6.58333333333333" customWidth="1"/>
    <col min="7" max="7" width="7.5" customWidth="1"/>
    <col min="8" max="8" width="7.75" customWidth="1"/>
    <col min="9" max="9" width="6.58333333333333" customWidth="1"/>
    <col min="10" max="10" width="7.75" customWidth="1"/>
    <col min="11" max="11" width="7.5" customWidth="1"/>
    <col min="12" max="12" width="7.83333333333333" customWidth="1"/>
    <col min="13" max="19" width="6.58333333333333" customWidth="1"/>
    <col min="20" max="20" width="7.125" customWidth="1"/>
    <col min="21" max="21" width="7.375" customWidth="1"/>
    <col min="22" max="22" width="6.58333333333333" customWidth="1"/>
  </cols>
  <sheetData>
    <row r="1" ht="46.75" customHeight="1" spans="2:28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45"/>
      <c r="W1" s="36"/>
      <c r="X1" s="36"/>
      <c r="Y1" s="36"/>
      <c r="Z1" s="36"/>
      <c r="AA1" s="36"/>
      <c r="AB1" s="45"/>
    </row>
    <row r="2" ht="17.15" customHeight="1" spans="2:28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46"/>
      <c r="W2" s="37"/>
      <c r="X2" s="37"/>
      <c r="Y2" s="37"/>
      <c r="Z2" s="37"/>
      <c r="AA2" s="37"/>
      <c r="AB2" s="37"/>
    </row>
    <row r="3" ht="19.7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15.75" spans="1:21">
      <c r="A4" s="425" t="s">
        <v>3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</row>
    <row r="5" spans="1:21">
      <c r="A5" s="51" t="s">
        <v>4</v>
      </c>
      <c r="B5" s="51" t="s">
        <v>5</v>
      </c>
      <c r="C5" s="49" t="s">
        <v>6</v>
      </c>
      <c r="D5" s="50"/>
      <c r="E5" s="51" t="s">
        <v>7</v>
      </c>
      <c r="F5" s="51"/>
      <c r="G5" s="51" t="s">
        <v>8</v>
      </c>
      <c r="H5" s="51"/>
      <c r="I5" s="51" t="s">
        <v>9</v>
      </c>
      <c r="J5" s="51"/>
      <c r="K5" s="49" t="s">
        <v>10</v>
      </c>
      <c r="L5" s="434"/>
      <c r="M5" s="49" t="s">
        <v>11</v>
      </c>
      <c r="N5" s="434"/>
      <c r="O5" s="49" t="s">
        <v>12</v>
      </c>
      <c r="P5" s="434"/>
      <c r="Q5" s="51" t="s">
        <v>5</v>
      </c>
      <c r="R5" s="49" t="s">
        <v>6</v>
      </c>
      <c r="S5" s="50"/>
      <c r="T5" s="51" t="s">
        <v>7</v>
      </c>
      <c r="U5" s="51"/>
    </row>
    <row r="6" spans="1:21">
      <c r="A6" s="329" t="s">
        <v>13</v>
      </c>
      <c r="B6" s="329" t="s">
        <v>14</v>
      </c>
      <c r="C6" s="78" t="s">
        <v>15</v>
      </c>
      <c r="D6" s="78"/>
      <c r="E6" s="78" t="s">
        <v>16</v>
      </c>
      <c r="F6" s="78"/>
      <c r="G6" s="78" t="s">
        <v>17</v>
      </c>
      <c r="H6" s="78"/>
      <c r="I6" s="78" t="s">
        <v>18</v>
      </c>
      <c r="J6" s="78"/>
      <c r="K6" s="14" t="s">
        <v>19</v>
      </c>
      <c r="L6" s="168"/>
      <c r="M6" s="14" t="s">
        <v>20</v>
      </c>
      <c r="N6" s="168"/>
      <c r="O6" s="14" t="s">
        <v>21</v>
      </c>
      <c r="P6" s="168"/>
      <c r="Q6" s="78" t="s">
        <v>14</v>
      </c>
      <c r="R6" s="78" t="s">
        <v>15</v>
      </c>
      <c r="S6" s="78"/>
      <c r="T6" s="78" t="s">
        <v>16</v>
      </c>
      <c r="U6" s="78"/>
    </row>
    <row r="7" spans="1:21">
      <c r="A7" s="330"/>
      <c r="B7" s="330"/>
      <c r="C7" s="329" t="s">
        <v>22</v>
      </c>
      <c r="D7" s="329"/>
      <c r="E7" s="329" t="s">
        <v>22</v>
      </c>
      <c r="F7" s="329"/>
      <c r="G7" s="329" t="s">
        <v>22</v>
      </c>
      <c r="H7" s="329"/>
      <c r="I7" s="329" t="s">
        <v>22</v>
      </c>
      <c r="J7" s="329"/>
      <c r="K7" s="329" t="s">
        <v>22</v>
      </c>
      <c r="L7" s="329"/>
      <c r="M7" s="329" t="s">
        <v>22</v>
      </c>
      <c r="N7" s="329"/>
      <c r="O7" s="329" t="s">
        <v>22</v>
      </c>
      <c r="P7" s="329"/>
      <c r="Q7" s="435"/>
      <c r="R7" s="329" t="s">
        <v>22</v>
      </c>
      <c r="S7" s="329"/>
      <c r="T7" s="329" t="s">
        <v>22</v>
      </c>
      <c r="U7" s="329"/>
    </row>
    <row r="8" ht="25.5" spans="1:21">
      <c r="A8" s="330"/>
      <c r="B8" s="78"/>
      <c r="C8" s="415" t="s">
        <v>23</v>
      </c>
      <c r="D8" s="415" t="s">
        <v>24</v>
      </c>
      <c r="E8" s="415" t="s">
        <v>25</v>
      </c>
      <c r="F8" s="415" t="s">
        <v>26</v>
      </c>
      <c r="G8" s="415" t="s">
        <v>27</v>
      </c>
      <c r="H8" s="415" t="s">
        <v>28</v>
      </c>
      <c r="I8" s="415" t="s">
        <v>29</v>
      </c>
      <c r="J8" s="415" t="s">
        <v>30</v>
      </c>
      <c r="K8" s="415" t="s">
        <v>31</v>
      </c>
      <c r="L8" s="415" t="s">
        <v>32</v>
      </c>
      <c r="M8" s="415" t="s">
        <v>33</v>
      </c>
      <c r="N8" s="415" t="s">
        <v>34</v>
      </c>
      <c r="O8" s="415" t="s">
        <v>35</v>
      </c>
      <c r="P8" s="415" t="s">
        <v>36</v>
      </c>
      <c r="Q8" s="436"/>
      <c r="R8" s="415" t="s">
        <v>23</v>
      </c>
      <c r="S8" s="415" t="s">
        <v>24</v>
      </c>
      <c r="T8" s="415" t="s">
        <v>25</v>
      </c>
      <c r="U8" s="415" t="s">
        <v>26</v>
      </c>
    </row>
    <row r="9" hidden="1" spans="1:21">
      <c r="A9" s="343" t="s">
        <v>37</v>
      </c>
      <c r="B9" s="333" t="s">
        <v>38</v>
      </c>
      <c r="C9" s="20">
        <v>45267</v>
      </c>
      <c r="D9" s="20">
        <f t="shared" ref="D9:D51" si="0">C9</f>
        <v>45267</v>
      </c>
      <c r="E9" s="20">
        <f t="shared" ref="E9:E51" si="1">C9+1</f>
        <v>45268</v>
      </c>
      <c r="F9" s="20">
        <f t="shared" ref="F9:F51" si="2">D9+2</f>
        <v>45269</v>
      </c>
      <c r="G9" s="20">
        <f>F9+3</f>
        <v>45272</v>
      </c>
      <c r="H9" s="20">
        <f>G9+1</f>
        <v>45273</v>
      </c>
      <c r="I9" s="20">
        <f t="shared" ref="I9:I28" si="3">H9</f>
        <v>45273</v>
      </c>
      <c r="J9" s="20">
        <f t="shared" ref="J9:J28" si="4">H9</f>
        <v>45273</v>
      </c>
      <c r="K9" s="20">
        <f t="shared" ref="K9:K28" si="5">H9+1</f>
        <v>45274</v>
      </c>
      <c r="L9" s="20">
        <f t="shared" ref="L9:L51" si="6">J9+1</f>
        <v>45274</v>
      </c>
      <c r="M9" s="98" t="s">
        <v>39</v>
      </c>
      <c r="N9" s="98" t="s">
        <v>39</v>
      </c>
      <c r="O9" s="98" t="s">
        <v>39</v>
      </c>
      <c r="P9" s="98" t="s">
        <v>39</v>
      </c>
      <c r="Q9" s="343" t="s">
        <v>40</v>
      </c>
      <c r="R9" s="20">
        <f>L9+7</f>
        <v>45281</v>
      </c>
      <c r="S9" s="20">
        <f>L9+7</f>
        <v>45281</v>
      </c>
      <c r="T9" s="20">
        <f t="shared" ref="T9:T51" si="7">R9+1</f>
        <v>45282</v>
      </c>
      <c r="U9" s="20">
        <f t="shared" ref="U9:U51" si="8">R9+2</f>
        <v>45283</v>
      </c>
    </row>
    <row r="10" hidden="1" spans="1:21">
      <c r="A10" s="343" t="s">
        <v>41</v>
      </c>
      <c r="B10" s="333" t="s">
        <v>42</v>
      </c>
      <c r="C10" s="20">
        <v>45274</v>
      </c>
      <c r="D10" s="20">
        <f t="shared" si="0"/>
        <v>45274</v>
      </c>
      <c r="E10" s="20">
        <f t="shared" si="1"/>
        <v>45275</v>
      </c>
      <c r="F10" s="20">
        <f t="shared" si="2"/>
        <v>45276</v>
      </c>
      <c r="G10" s="438" t="s">
        <v>43</v>
      </c>
      <c r="H10" s="20">
        <v>45280</v>
      </c>
      <c r="I10" s="20">
        <f>H10+1</f>
        <v>45281</v>
      </c>
      <c r="J10" s="20">
        <f>H10+1</f>
        <v>45281</v>
      </c>
      <c r="K10" s="20">
        <f>H10+2</f>
        <v>45282</v>
      </c>
      <c r="L10" s="20">
        <f t="shared" si="6"/>
        <v>45282</v>
      </c>
      <c r="M10" s="98" t="s">
        <v>39</v>
      </c>
      <c r="N10" s="98" t="s">
        <v>39</v>
      </c>
      <c r="O10" s="98" t="s">
        <v>39</v>
      </c>
      <c r="P10" s="98" t="s">
        <v>39</v>
      </c>
      <c r="Q10" s="343" t="s">
        <v>44</v>
      </c>
      <c r="R10" s="20">
        <f>L10+6</f>
        <v>45288</v>
      </c>
      <c r="S10" s="20">
        <f>L10+6</f>
        <v>45288</v>
      </c>
      <c r="T10" s="20">
        <f t="shared" si="7"/>
        <v>45289</v>
      </c>
      <c r="U10" s="20">
        <f t="shared" si="8"/>
        <v>45290</v>
      </c>
    </row>
    <row r="11" hidden="1" spans="1:21">
      <c r="A11" s="343" t="s">
        <v>37</v>
      </c>
      <c r="B11" s="333" t="s">
        <v>45</v>
      </c>
      <c r="C11" s="20">
        <v>45281</v>
      </c>
      <c r="D11" s="20">
        <f t="shared" si="0"/>
        <v>45281</v>
      </c>
      <c r="E11" s="20">
        <f t="shared" si="1"/>
        <v>45282</v>
      </c>
      <c r="F11" s="20">
        <f t="shared" si="2"/>
        <v>45283</v>
      </c>
      <c r="G11" s="438" t="s">
        <v>46</v>
      </c>
      <c r="H11" s="438" t="s">
        <v>47</v>
      </c>
      <c r="I11" s="21" t="s">
        <v>48</v>
      </c>
      <c r="J11" s="44"/>
      <c r="K11" s="21" t="s">
        <v>49</v>
      </c>
      <c r="L11" s="44"/>
      <c r="M11" s="98" t="s">
        <v>39</v>
      </c>
      <c r="N11" s="98" t="s">
        <v>39</v>
      </c>
      <c r="O11" s="98" t="s">
        <v>39</v>
      </c>
      <c r="P11" s="98" t="s">
        <v>39</v>
      </c>
      <c r="Q11" s="343" t="s">
        <v>50</v>
      </c>
      <c r="R11" s="173">
        <v>45295</v>
      </c>
      <c r="S11" s="173">
        <v>45295</v>
      </c>
      <c r="T11" s="20">
        <f t="shared" si="7"/>
        <v>45296</v>
      </c>
      <c r="U11" s="20">
        <f t="shared" si="8"/>
        <v>45297</v>
      </c>
    </row>
    <row r="12" hidden="1" spans="1:21">
      <c r="A12" s="343" t="s">
        <v>41</v>
      </c>
      <c r="B12" s="333" t="s">
        <v>51</v>
      </c>
      <c r="C12" s="20">
        <v>45288</v>
      </c>
      <c r="D12" s="20">
        <f t="shared" si="0"/>
        <v>45288</v>
      </c>
      <c r="E12" s="20">
        <f t="shared" si="1"/>
        <v>45289</v>
      </c>
      <c r="F12" s="20">
        <f t="shared" si="2"/>
        <v>45290</v>
      </c>
      <c r="G12" s="438" t="s">
        <v>52</v>
      </c>
      <c r="H12" s="20">
        <v>45294</v>
      </c>
      <c r="I12" s="20">
        <f t="shared" si="3"/>
        <v>45294</v>
      </c>
      <c r="J12" s="20">
        <f t="shared" si="4"/>
        <v>45294</v>
      </c>
      <c r="K12" s="20">
        <f>H12+2</f>
        <v>45296</v>
      </c>
      <c r="L12" s="20">
        <f>J12+2</f>
        <v>45296</v>
      </c>
      <c r="M12" s="98" t="s">
        <v>39</v>
      </c>
      <c r="N12" s="98" t="s">
        <v>39</v>
      </c>
      <c r="O12" s="98" t="s">
        <v>39</v>
      </c>
      <c r="P12" s="98" t="s">
        <v>39</v>
      </c>
      <c r="Q12" s="343" t="s">
        <v>53</v>
      </c>
      <c r="R12" s="173">
        <v>45302</v>
      </c>
      <c r="S12" s="20">
        <f>L12+6</f>
        <v>45302</v>
      </c>
      <c r="T12" s="20">
        <f t="shared" si="7"/>
        <v>45303</v>
      </c>
      <c r="U12" s="20">
        <f t="shared" si="8"/>
        <v>45304</v>
      </c>
    </row>
    <row r="13" hidden="1" spans="1:21">
      <c r="A13" s="343" t="s">
        <v>37</v>
      </c>
      <c r="B13" s="333" t="s">
        <v>54</v>
      </c>
      <c r="C13" s="20">
        <v>45295</v>
      </c>
      <c r="D13" s="20">
        <f t="shared" si="0"/>
        <v>45295</v>
      </c>
      <c r="E13" s="20">
        <f t="shared" si="1"/>
        <v>45296</v>
      </c>
      <c r="F13" s="20">
        <f t="shared" si="2"/>
        <v>45297</v>
      </c>
      <c r="G13" s="438" t="s">
        <v>55</v>
      </c>
      <c r="H13" s="20">
        <v>45301</v>
      </c>
      <c r="I13" s="20">
        <v>45301</v>
      </c>
      <c r="J13" s="20">
        <v>45301</v>
      </c>
      <c r="K13" s="20">
        <v>45302</v>
      </c>
      <c r="L13" s="20">
        <v>45302</v>
      </c>
      <c r="M13" s="98" t="s">
        <v>39</v>
      </c>
      <c r="N13" s="98" t="s">
        <v>39</v>
      </c>
      <c r="O13" s="98" t="s">
        <v>39</v>
      </c>
      <c r="P13" s="98" t="s">
        <v>39</v>
      </c>
      <c r="Q13" s="343" t="s">
        <v>56</v>
      </c>
      <c r="R13" s="173">
        <v>45309</v>
      </c>
      <c r="S13" s="173">
        <v>45309</v>
      </c>
      <c r="T13" s="20">
        <f t="shared" si="7"/>
        <v>45310</v>
      </c>
      <c r="U13" s="20">
        <f t="shared" si="8"/>
        <v>45311</v>
      </c>
    </row>
    <row r="14" hidden="1" spans="1:21">
      <c r="A14" s="343" t="s">
        <v>41</v>
      </c>
      <c r="B14" s="333" t="s">
        <v>57</v>
      </c>
      <c r="C14" s="20">
        <v>45302</v>
      </c>
      <c r="D14" s="20">
        <f t="shared" si="0"/>
        <v>45302</v>
      </c>
      <c r="E14" s="20">
        <f t="shared" si="1"/>
        <v>45303</v>
      </c>
      <c r="F14" s="20">
        <f t="shared" si="2"/>
        <v>45304</v>
      </c>
      <c r="G14" s="20">
        <f>F14+3</f>
        <v>45307</v>
      </c>
      <c r="H14" s="20">
        <f>G14+1</f>
        <v>45308</v>
      </c>
      <c r="I14" s="20">
        <f t="shared" si="3"/>
        <v>45308</v>
      </c>
      <c r="J14" s="20">
        <f t="shared" si="4"/>
        <v>45308</v>
      </c>
      <c r="K14" s="20">
        <f t="shared" si="5"/>
        <v>45309</v>
      </c>
      <c r="L14" s="20">
        <f t="shared" si="6"/>
        <v>45309</v>
      </c>
      <c r="M14" s="98" t="s">
        <v>39</v>
      </c>
      <c r="N14" s="98" t="s">
        <v>39</v>
      </c>
      <c r="O14" s="98" t="s">
        <v>39</v>
      </c>
      <c r="P14" s="98" t="s">
        <v>39</v>
      </c>
      <c r="Q14" s="343" t="s">
        <v>58</v>
      </c>
      <c r="R14" s="20">
        <f>L14+7</f>
        <v>45316</v>
      </c>
      <c r="S14" s="20">
        <f>L14+7</f>
        <v>45316</v>
      </c>
      <c r="T14" s="20">
        <f t="shared" si="7"/>
        <v>45317</v>
      </c>
      <c r="U14" s="20">
        <f t="shared" si="8"/>
        <v>45318</v>
      </c>
    </row>
    <row r="15" hidden="1" spans="1:21">
      <c r="A15" s="343" t="s">
        <v>37</v>
      </c>
      <c r="B15" s="333" t="s">
        <v>59</v>
      </c>
      <c r="C15" s="20">
        <v>45309</v>
      </c>
      <c r="D15" s="20">
        <f t="shared" si="0"/>
        <v>45309</v>
      </c>
      <c r="E15" s="20">
        <f t="shared" si="1"/>
        <v>45310</v>
      </c>
      <c r="F15" s="20">
        <f t="shared" si="2"/>
        <v>45311</v>
      </c>
      <c r="G15" s="20">
        <f>F15+3</f>
        <v>45314</v>
      </c>
      <c r="H15" s="20">
        <f>G15+1</f>
        <v>45315</v>
      </c>
      <c r="I15" s="20">
        <f t="shared" si="3"/>
        <v>45315</v>
      </c>
      <c r="J15" s="20">
        <f t="shared" si="4"/>
        <v>45315</v>
      </c>
      <c r="K15" s="20">
        <f t="shared" si="5"/>
        <v>45316</v>
      </c>
      <c r="L15" s="20">
        <f t="shared" si="6"/>
        <v>45316</v>
      </c>
      <c r="M15" s="98" t="s">
        <v>39</v>
      </c>
      <c r="N15" s="98" t="s">
        <v>39</v>
      </c>
      <c r="O15" s="98" t="s">
        <v>39</v>
      </c>
      <c r="P15" s="98" t="s">
        <v>39</v>
      </c>
      <c r="Q15" s="343" t="s">
        <v>60</v>
      </c>
      <c r="R15" s="20">
        <f>L15+7</f>
        <v>45323</v>
      </c>
      <c r="S15" s="20">
        <f>L15+7</f>
        <v>45323</v>
      </c>
      <c r="T15" s="20">
        <f t="shared" si="7"/>
        <v>45324</v>
      </c>
      <c r="U15" s="20">
        <f t="shared" si="8"/>
        <v>45325</v>
      </c>
    </row>
    <row r="16" hidden="1" spans="1:21">
      <c r="A16" s="343" t="s">
        <v>41</v>
      </c>
      <c r="B16" s="333" t="s">
        <v>61</v>
      </c>
      <c r="C16" s="20">
        <v>45316</v>
      </c>
      <c r="D16" s="20">
        <f t="shared" si="0"/>
        <v>45316</v>
      </c>
      <c r="E16" s="20">
        <f t="shared" si="1"/>
        <v>45317</v>
      </c>
      <c r="F16" s="20">
        <f t="shared" si="2"/>
        <v>45318</v>
      </c>
      <c r="G16" s="20">
        <f>F16+3</f>
        <v>45321</v>
      </c>
      <c r="H16" s="20">
        <f>G16+1</f>
        <v>45322</v>
      </c>
      <c r="I16" s="20">
        <f t="shared" si="3"/>
        <v>45322</v>
      </c>
      <c r="J16" s="20">
        <f t="shared" si="4"/>
        <v>45322</v>
      </c>
      <c r="K16" s="20">
        <f t="shared" si="5"/>
        <v>45323</v>
      </c>
      <c r="L16" s="20">
        <f t="shared" si="6"/>
        <v>45323</v>
      </c>
      <c r="M16" s="98" t="s">
        <v>39</v>
      </c>
      <c r="N16" s="98" t="s">
        <v>39</v>
      </c>
      <c r="O16" s="98" t="s">
        <v>39</v>
      </c>
      <c r="P16" s="98" t="s">
        <v>39</v>
      </c>
      <c r="Q16" s="343" t="s">
        <v>62</v>
      </c>
      <c r="R16" s="20">
        <f>L16+7</f>
        <v>45330</v>
      </c>
      <c r="S16" s="20">
        <f>L16+7</f>
        <v>45330</v>
      </c>
      <c r="T16" s="20">
        <f t="shared" si="7"/>
        <v>45331</v>
      </c>
      <c r="U16" s="20">
        <f t="shared" si="8"/>
        <v>45332</v>
      </c>
    </row>
    <row r="17" hidden="1" spans="1:21">
      <c r="A17" s="343" t="s">
        <v>37</v>
      </c>
      <c r="B17" s="333" t="s">
        <v>63</v>
      </c>
      <c r="C17" s="20">
        <v>45323</v>
      </c>
      <c r="D17" s="20">
        <f t="shared" si="0"/>
        <v>45323</v>
      </c>
      <c r="E17" s="20">
        <f t="shared" si="1"/>
        <v>45324</v>
      </c>
      <c r="F17" s="20">
        <f t="shared" si="2"/>
        <v>45325</v>
      </c>
      <c r="G17" s="20">
        <f>F17+3</f>
        <v>45328</v>
      </c>
      <c r="H17" s="20">
        <f>G17+1</f>
        <v>45329</v>
      </c>
      <c r="I17" s="20">
        <f t="shared" si="3"/>
        <v>45329</v>
      </c>
      <c r="J17" s="20">
        <f t="shared" si="4"/>
        <v>45329</v>
      </c>
      <c r="K17" s="20">
        <f t="shared" si="5"/>
        <v>45330</v>
      </c>
      <c r="L17" s="438" t="s">
        <v>64</v>
      </c>
      <c r="M17" s="98" t="s">
        <v>39</v>
      </c>
      <c r="N17" s="98" t="s">
        <v>39</v>
      </c>
      <c r="O17" s="98" t="s">
        <v>39</v>
      </c>
      <c r="P17" s="98" t="s">
        <v>39</v>
      </c>
      <c r="Q17" s="343" t="s">
        <v>65</v>
      </c>
      <c r="R17" s="98" t="s">
        <v>39</v>
      </c>
      <c r="S17" s="98" t="s">
        <v>39</v>
      </c>
      <c r="T17" s="20">
        <v>45333</v>
      </c>
      <c r="U17" s="20">
        <f>T17+1</f>
        <v>45334</v>
      </c>
    </row>
    <row r="18" hidden="1" spans="1:21">
      <c r="A18" s="343" t="s">
        <v>41</v>
      </c>
      <c r="B18" s="333" t="s">
        <v>66</v>
      </c>
      <c r="C18" s="20">
        <v>45330</v>
      </c>
      <c r="D18" s="20">
        <f t="shared" si="0"/>
        <v>45330</v>
      </c>
      <c r="E18" s="20">
        <f t="shared" si="1"/>
        <v>45331</v>
      </c>
      <c r="F18" s="20">
        <f t="shared" si="2"/>
        <v>45332</v>
      </c>
      <c r="G18" s="438" t="s">
        <v>67</v>
      </c>
      <c r="H18" s="20">
        <v>45336</v>
      </c>
      <c r="I18" s="20">
        <f t="shared" si="3"/>
        <v>45336</v>
      </c>
      <c r="J18" s="20">
        <f t="shared" si="4"/>
        <v>45336</v>
      </c>
      <c r="K18" s="20">
        <f t="shared" si="5"/>
        <v>45337</v>
      </c>
      <c r="L18" s="20">
        <f t="shared" si="6"/>
        <v>45337</v>
      </c>
      <c r="M18" s="98" t="s">
        <v>39</v>
      </c>
      <c r="N18" s="98" t="s">
        <v>39</v>
      </c>
      <c r="O18" s="98" t="s">
        <v>39</v>
      </c>
      <c r="P18" s="98" t="s">
        <v>39</v>
      </c>
      <c r="Q18" s="343" t="s">
        <v>68</v>
      </c>
      <c r="R18" s="20">
        <v>45351</v>
      </c>
      <c r="S18" s="20">
        <v>45351</v>
      </c>
      <c r="T18" s="20">
        <v>45352</v>
      </c>
      <c r="U18" s="20">
        <v>45353</v>
      </c>
    </row>
    <row r="19" hidden="1" spans="1:21">
      <c r="A19" s="343" t="s">
        <v>37</v>
      </c>
      <c r="B19" s="333" t="s">
        <v>69</v>
      </c>
      <c r="C19" s="140" t="s">
        <v>70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343" t="s">
        <v>71</v>
      </c>
      <c r="R19" s="140" t="s">
        <v>70</v>
      </c>
      <c r="S19" s="141"/>
      <c r="T19" s="141"/>
      <c r="U19" s="142"/>
    </row>
    <row r="20" hidden="1" spans="1:21">
      <c r="A20" s="71" t="s">
        <v>72</v>
      </c>
      <c r="B20" s="333" t="s">
        <v>73</v>
      </c>
      <c r="C20" s="20">
        <v>45344</v>
      </c>
      <c r="D20" s="20">
        <f t="shared" si="0"/>
        <v>45344</v>
      </c>
      <c r="E20" s="20">
        <f t="shared" si="1"/>
        <v>45345</v>
      </c>
      <c r="F20" s="20">
        <f t="shared" si="2"/>
        <v>45346</v>
      </c>
      <c r="G20" s="438" t="s">
        <v>74</v>
      </c>
      <c r="H20" s="20">
        <v>45350</v>
      </c>
      <c r="I20" s="20">
        <f t="shared" si="3"/>
        <v>45350</v>
      </c>
      <c r="J20" s="20">
        <f t="shared" si="4"/>
        <v>45350</v>
      </c>
      <c r="K20" s="20">
        <f t="shared" si="5"/>
        <v>45351</v>
      </c>
      <c r="L20" s="20">
        <f t="shared" si="6"/>
        <v>45351</v>
      </c>
      <c r="M20" s="98" t="s">
        <v>39</v>
      </c>
      <c r="N20" s="98" t="s">
        <v>39</v>
      </c>
      <c r="O20" s="98" t="s">
        <v>39</v>
      </c>
      <c r="P20" s="98" t="s">
        <v>39</v>
      </c>
      <c r="Q20" s="343" t="s">
        <v>75</v>
      </c>
      <c r="R20" s="20">
        <f>L20+7</f>
        <v>45358</v>
      </c>
      <c r="S20" s="20">
        <f>L20+7</f>
        <v>45358</v>
      </c>
      <c r="T20" s="20">
        <f t="shared" si="7"/>
        <v>45359</v>
      </c>
      <c r="U20" s="20">
        <f t="shared" si="8"/>
        <v>45360</v>
      </c>
    </row>
    <row r="21" hidden="1" spans="1:21">
      <c r="A21" s="343" t="s">
        <v>41</v>
      </c>
      <c r="B21" s="333" t="s">
        <v>76</v>
      </c>
      <c r="C21" s="20">
        <v>45351</v>
      </c>
      <c r="D21" s="20">
        <f t="shared" si="0"/>
        <v>45351</v>
      </c>
      <c r="E21" s="20">
        <f t="shared" si="1"/>
        <v>45352</v>
      </c>
      <c r="F21" s="20">
        <f t="shared" si="2"/>
        <v>45353</v>
      </c>
      <c r="G21" s="438" t="s">
        <v>77</v>
      </c>
      <c r="H21" s="20">
        <v>45357</v>
      </c>
      <c r="I21" s="20">
        <f>H21+1</f>
        <v>45358</v>
      </c>
      <c r="J21" s="20">
        <f>H21+1</f>
        <v>45358</v>
      </c>
      <c r="K21" s="20">
        <f>H21+2</f>
        <v>45359</v>
      </c>
      <c r="L21" s="20">
        <f t="shared" si="6"/>
        <v>45359</v>
      </c>
      <c r="M21" s="98" t="s">
        <v>39</v>
      </c>
      <c r="N21" s="98" t="s">
        <v>39</v>
      </c>
      <c r="O21" s="98" t="s">
        <v>39</v>
      </c>
      <c r="P21" s="98" t="s">
        <v>39</v>
      </c>
      <c r="Q21" s="343" t="s">
        <v>78</v>
      </c>
      <c r="R21" s="20">
        <f>L21+6</f>
        <v>45365</v>
      </c>
      <c r="S21" s="20">
        <f>L21+6</f>
        <v>45365</v>
      </c>
      <c r="T21" s="20">
        <f t="shared" si="7"/>
        <v>45366</v>
      </c>
      <c r="U21" s="20">
        <f t="shared" si="8"/>
        <v>45367</v>
      </c>
    </row>
    <row r="22" hidden="1" spans="1:21">
      <c r="A22" s="71" t="s">
        <v>72</v>
      </c>
      <c r="B22" s="333" t="s">
        <v>79</v>
      </c>
      <c r="C22" s="20">
        <v>45358</v>
      </c>
      <c r="D22" s="20">
        <f t="shared" si="0"/>
        <v>45358</v>
      </c>
      <c r="E22" s="20">
        <f t="shared" si="1"/>
        <v>45359</v>
      </c>
      <c r="F22" s="20">
        <f t="shared" si="2"/>
        <v>45360</v>
      </c>
      <c r="G22" s="438" t="s">
        <v>80</v>
      </c>
      <c r="H22" s="20">
        <v>45364</v>
      </c>
      <c r="I22" s="20">
        <f t="shared" si="3"/>
        <v>45364</v>
      </c>
      <c r="J22" s="20">
        <f t="shared" si="4"/>
        <v>45364</v>
      </c>
      <c r="K22" s="20">
        <f t="shared" si="5"/>
        <v>45365</v>
      </c>
      <c r="L22" s="438" t="s">
        <v>81</v>
      </c>
      <c r="M22" s="98" t="s">
        <v>39</v>
      </c>
      <c r="N22" s="98" t="s">
        <v>39</v>
      </c>
      <c r="O22" s="98" t="s">
        <v>39</v>
      </c>
      <c r="P22" s="98" t="s">
        <v>39</v>
      </c>
      <c r="Q22" s="343" t="s">
        <v>82</v>
      </c>
      <c r="R22" s="20">
        <v>45372</v>
      </c>
      <c r="S22" s="20">
        <v>45372</v>
      </c>
      <c r="T22" s="20">
        <f t="shared" si="7"/>
        <v>45373</v>
      </c>
      <c r="U22" s="20">
        <f t="shared" si="8"/>
        <v>45374</v>
      </c>
    </row>
    <row r="23" hidden="1" spans="1:21">
      <c r="A23" s="343" t="s">
        <v>41</v>
      </c>
      <c r="B23" s="333" t="s">
        <v>83</v>
      </c>
      <c r="C23" s="20">
        <v>45365</v>
      </c>
      <c r="D23" s="20">
        <f t="shared" si="0"/>
        <v>45365</v>
      </c>
      <c r="E23" s="20">
        <f t="shared" si="1"/>
        <v>45366</v>
      </c>
      <c r="F23" s="20">
        <f t="shared" si="2"/>
        <v>45367</v>
      </c>
      <c r="G23" s="438" t="s">
        <v>84</v>
      </c>
      <c r="H23" s="20">
        <v>45371</v>
      </c>
      <c r="I23" s="20">
        <f>H23+1</f>
        <v>45372</v>
      </c>
      <c r="J23" s="20">
        <f>H23+1</f>
        <v>45372</v>
      </c>
      <c r="K23" s="20">
        <f>H23+2</f>
        <v>45373</v>
      </c>
      <c r="L23" s="20">
        <f t="shared" si="6"/>
        <v>45373</v>
      </c>
      <c r="M23" s="98" t="s">
        <v>39</v>
      </c>
      <c r="N23" s="98" t="s">
        <v>39</v>
      </c>
      <c r="O23" s="98" t="s">
        <v>39</v>
      </c>
      <c r="P23" s="98" t="s">
        <v>39</v>
      </c>
      <c r="Q23" s="343" t="s">
        <v>85</v>
      </c>
      <c r="R23" s="20">
        <f>L23+6</f>
        <v>45379</v>
      </c>
      <c r="S23" s="20">
        <f>L23+6</f>
        <v>45379</v>
      </c>
      <c r="T23" s="20">
        <f t="shared" si="7"/>
        <v>45380</v>
      </c>
      <c r="U23" s="20">
        <f t="shared" si="8"/>
        <v>45381</v>
      </c>
    </row>
    <row r="24" hidden="1" spans="1:21">
      <c r="A24" s="71" t="s">
        <v>72</v>
      </c>
      <c r="B24" s="333" t="s">
        <v>86</v>
      </c>
      <c r="C24" s="20">
        <v>45372</v>
      </c>
      <c r="D24" s="20">
        <f t="shared" si="0"/>
        <v>45372</v>
      </c>
      <c r="E24" s="20">
        <f t="shared" si="1"/>
        <v>45373</v>
      </c>
      <c r="F24" s="20">
        <f t="shared" si="2"/>
        <v>45374</v>
      </c>
      <c r="G24" s="20">
        <v>45377</v>
      </c>
      <c r="H24" s="20">
        <v>45378</v>
      </c>
      <c r="I24" s="20">
        <f t="shared" si="3"/>
        <v>45378</v>
      </c>
      <c r="J24" s="438" t="s">
        <v>87</v>
      </c>
      <c r="K24" s="438" t="s">
        <v>88</v>
      </c>
      <c r="L24" s="438" t="s">
        <v>89</v>
      </c>
      <c r="M24" s="98" t="s">
        <v>39</v>
      </c>
      <c r="N24" s="98" t="s">
        <v>39</v>
      </c>
      <c r="O24" s="98" t="s">
        <v>39</v>
      </c>
      <c r="P24" s="98" t="s">
        <v>39</v>
      </c>
      <c r="Q24" s="343" t="s">
        <v>90</v>
      </c>
      <c r="R24" s="20">
        <v>45386</v>
      </c>
      <c r="S24" s="20">
        <v>45386</v>
      </c>
      <c r="T24" s="20">
        <v>45387</v>
      </c>
      <c r="U24" s="20">
        <f t="shared" si="8"/>
        <v>45388</v>
      </c>
    </row>
    <row r="25" hidden="1" spans="1:21">
      <c r="A25" s="343" t="s">
        <v>41</v>
      </c>
      <c r="B25" s="333" t="s">
        <v>91</v>
      </c>
      <c r="C25" s="20">
        <v>45379</v>
      </c>
      <c r="D25" s="20">
        <f t="shared" si="0"/>
        <v>45379</v>
      </c>
      <c r="E25" s="20">
        <f t="shared" si="1"/>
        <v>45380</v>
      </c>
      <c r="F25" s="20">
        <f t="shared" si="2"/>
        <v>45381</v>
      </c>
      <c r="G25" s="438" t="s">
        <v>92</v>
      </c>
      <c r="H25" s="20">
        <v>45385</v>
      </c>
      <c r="I25" s="20">
        <f>H25+1</f>
        <v>45386</v>
      </c>
      <c r="J25" s="20">
        <f>H25+1</f>
        <v>45386</v>
      </c>
      <c r="K25" s="20">
        <f>H25+2</f>
        <v>45387</v>
      </c>
      <c r="L25" s="20">
        <f t="shared" si="6"/>
        <v>45387</v>
      </c>
      <c r="M25" s="98" t="s">
        <v>39</v>
      </c>
      <c r="N25" s="98" t="s">
        <v>39</v>
      </c>
      <c r="O25" s="98" t="s">
        <v>39</v>
      </c>
      <c r="P25" s="98" t="s">
        <v>39</v>
      </c>
      <c r="Q25" s="343" t="s">
        <v>93</v>
      </c>
      <c r="R25" s="20">
        <f>L25+6</f>
        <v>45393</v>
      </c>
      <c r="S25" s="20">
        <f>L25+6</f>
        <v>45393</v>
      </c>
      <c r="T25" s="20">
        <f t="shared" si="7"/>
        <v>45394</v>
      </c>
      <c r="U25" s="20">
        <f t="shared" si="8"/>
        <v>45395</v>
      </c>
    </row>
    <row r="26" hidden="1" spans="1:21">
      <c r="A26" s="71" t="s">
        <v>72</v>
      </c>
      <c r="B26" s="333" t="s">
        <v>94</v>
      </c>
      <c r="C26" s="20">
        <v>45386</v>
      </c>
      <c r="D26" s="20">
        <f t="shared" si="0"/>
        <v>45386</v>
      </c>
      <c r="E26" s="20">
        <f t="shared" si="1"/>
        <v>45387</v>
      </c>
      <c r="F26" s="20">
        <f t="shared" si="2"/>
        <v>45388</v>
      </c>
      <c r="G26" s="438" t="s">
        <v>95</v>
      </c>
      <c r="H26" s="20">
        <v>45392</v>
      </c>
      <c r="I26" s="20">
        <f t="shared" si="3"/>
        <v>45392</v>
      </c>
      <c r="J26" s="20">
        <f t="shared" si="4"/>
        <v>45392</v>
      </c>
      <c r="K26" s="20">
        <f t="shared" si="5"/>
        <v>45393</v>
      </c>
      <c r="L26" s="20">
        <f t="shared" si="6"/>
        <v>45393</v>
      </c>
      <c r="M26" s="98" t="s">
        <v>39</v>
      </c>
      <c r="N26" s="98" t="s">
        <v>39</v>
      </c>
      <c r="O26" s="98" t="s">
        <v>39</v>
      </c>
      <c r="P26" s="98" t="s">
        <v>39</v>
      </c>
      <c r="Q26" s="343" t="s">
        <v>96</v>
      </c>
      <c r="R26" s="20">
        <f>L26+7</f>
        <v>45400</v>
      </c>
      <c r="S26" s="20">
        <f>L26+7</f>
        <v>45400</v>
      </c>
      <c r="T26" s="20">
        <f t="shared" si="7"/>
        <v>45401</v>
      </c>
      <c r="U26" s="20">
        <f t="shared" si="8"/>
        <v>45402</v>
      </c>
    </row>
    <row r="27" hidden="1" spans="1:21">
      <c r="A27" s="343" t="s">
        <v>41</v>
      </c>
      <c r="B27" s="333" t="s">
        <v>97</v>
      </c>
      <c r="C27" s="20">
        <v>45393</v>
      </c>
      <c r="D27" s="20">
        <f t="shared" si="0"/>
        <v>45393</v>
      </c>
      <c r="E27" s="20">
        <f t="shared" si="1"/>
        <v>45394</v>
      </c>
      <c r="F27" s="20">
        <f t="shared" si="2"/>
        <v>45395</v>
      </c>
      <c r="G27" s="438" t="s">
        <v>98</v>
      </c>
      <c r="H27" s="20">
        <v>45399</v>
      </c>
      <c r="I27" s="20">
        <f>H27+1</f>
        <v>45400</v>
      </c>
      <c r="J27" s="20">
        <f>I27</f>
        <v>45400</v>
      </c>
      <c r="K27" s="20">
        <f>J27+1</f>
        <v>45401</v>
      </c>
      <c r="L27" s="20">
        <f t="shared" si="6"/>
        <v>45401</v>
      </c>
      <c r="M27" s="98" t="s">
        <v>39</v>
      </c>
      <c r="N27" s="98" t="s">
        <v>39</v>
      </c>
      <c r="O27" s="98" t="s">
        <v>39</v>
      </c>
      <c r="P27" s="98" t="s">
        <v>39</v>
      </c>
      <c r="Q27" s="343" t="s">
        <v>99</v>
      </c>
      <c r="R27" s="20">
        <f>L27+6</f>
        <v>45407</v>
      </c>
      <c r="S27" s="20">
        <f>R27</f>
        <v>45407</v>
      </c>
      <c r="T27" s="20">
        <f t="shared" si="7"/>
        <v>45408</v>
      </c>
      <c r="U27" s="20">
        <f t="shared" si="8"/>
        <v>45409</v>
      </c>
    </row>
    <row r="28" hidden="1" spans="1:21">
      <c r="A28" s="71" t="s">
        <v>72</v>
      </c>
      <c r="B28" s="333" t="s">
        <v>100</v>
      </c>
      <c r="C28" s="20">
        <v>45400</v>
      </c>
      <c r="D28" s="20">
        <f t="shared" si="0"/>
        <v>45400</v>
      </c>
      <c r="E28" s="20">
        <f t="shared" si="1"/>
        <v>45401</v>
      </c>
      <c r="F28" s="20">
        <f t="shared" si="2"/>
        <v>45402</v>
      </c>
      <c r="G28" s="20">
        <v>45405</v>
      </c>
      <c r="H28" s="20">
        <v>45406</v>
      </c>
      <c r="I28" s="20">
        <f t="shared" si="3"/>
        <v>45406</v>
      </c>
      <c r="J28" s="20">
        <f t="shared" si="4"/>
        <v>45406</v>
      </c>
      <c r="K28" s="20">
        <f t="shared" si="5"/>
        <v>45407</v>
      </c>
      <c r="L28" s="438" t="s">
        <v>101</v>
      </c>
      <c r="M28" s="98" t="s">
        <v>39</v>
      </c>
      <c r="N28" s="98" t="s">
        <v>39</v>
      </c>
      <c r="O28" s="98" t="s">
        <v>39</v>
      </c>
      <c r="P28" s="98" t="s">
        <v>39</v>
      </c>
      <c r="Q28" s="343" t="s">
        <v>102</v>
      </c>
      <c r="R28" s="20">
        <v>45414</v>
      </c>
      <c r="S28" s="20">
        <f>R28</f>
        <v>45414</v>
      </c>
      <c r="T28" s="20">
        <f t="shared" si="7"/>
        <v>45415</v>
      </c>
      <c r="U28" s="20">
        <f t="shared" si="8"/>
        <v>45416</v>
      </c>
    </row>
    <row r="29" hidden="1" spans="1:21">
      <c r="A29" s="343" t="s">
        <v>41</v>
      </c>
      <c r="B29" s="333" t="s">
        <v>103</v>
      </c>
      <c r="C29" s="20">
        <v>45407</v>
      </c>
      <c r="D29" s="20">
        <f t="shared" si="0"/>
        <v>45407</v>
      </c>
      <c r="E29" s="20">
        <f t="shared" si="1"/>
        <v>45408</v>
      </c>
      <c r="F29" s="20">
        <f t="shared" si="2"/>
        <v>45409</v>
      </c>
      <c r="G29" s="438" t="s">
        <v>104</v>
      </c>
      <c r="H29" s="438" t="s">
        <v>105</v>
      </c>
      <c r="I29" s="21" t="s">
        <v>106</v>
      </c>
      <c r="J29" s="44"/>
      <c r="K29" s="21" t="s">
        <v>107</v>
      </c>
      <c r="L29" s="44"/>
      <c r="M29" s="98" t="s">
        <v>39</v>
      </c>
      <c r="N29" s="98" t="s">
        <v>39</v>
      </c>
      <c r="O29" s="98" t="s">
        <v>39</v>
      </c>
      <c r="P29" s="98" t="s">
        <v>39</v>
      </c>
      <c r="Q29" s="343" t="s">
        <v>108</v>
      </c>
      <c r="R29" s="20">
        <v>45421</v>
      </c>
      <c r="S29" s="20">
        <f>R29</f>
        <v>45421</v>
      </c>
      <c r="T29" s="20">
        <f t="shared" si="7"/>
        <v>45422</v>
      </c>
      <c r="U29" s="20">
        <f t="shared" si="8"/>
        <v>45423</v>
      </c>
    </row>
    <row r="30" hidden="1" spans="1:21">
      <c r="A30" s="71" t="s">
        <v>72</v>
      </c>
      <c r="B30" s="333" t="s">
        <v>109</v>
      </c>
      <c r="C30" s="20">
        <v>45414</v>
      </c>
      <c r="D30" s="20">
        <f t="shared" si="0"/>
        <v>45414</v>
      </c>
      <c r="E30" s="20">
        <f t="shared" si="1"/>
        <v>45415</v>
      </c>
      <c r="F30" s="20">
        <f t="shared" si="2"/>
        <v>45416</v>
      </c>
      <c r="G30" s="438" t="s">
        <v>110</v>
      </c>
      <c r="H30" s="20">
        <v>45420</v>
      </c>
      <c r="I30" s="20">
        <f>H30</f>
        <v>45420</v>
      </c>
      <c r="J30" s="20">
        <f>H30</f>
        <v>45420</v>
      </c>
      <c r="K30" s="20">
        <f>H30+1</f>
        <v>45421</v>
      </c>
      <c r="L30" s="20">
        <f t="shared" si="6"/>
        <v>45421</v>
      </c>
      <c r="M30" s="98" t="s">
        <v>39</v>
      </c>
      <c r="N30" s="98" t="s">
        <v>39</v>
      </c>
      <c r="O30" s="98" t="s">
        <v>39</v>
      </c>
      <c r="P30" s="98" t="s">
        <v>39</v>
      </c>
      <c r="Q30" s="343" t="s">
        <v>111</v>
      </c>
      <c r="R30" s="20">
        <f>L30+7</f>
        <v>45428</v>
      </c>
      <c r="S30" s="20">
        <f>L30+7</f>
        <v>45428</v>
      </c>
      <c r="T30" s="20">
        <f t="shared" si="7"/>
        <v>45429</v>
      </c>
      <c r="U30" s="20">
        <f t="shared" si="8"/>
        <v>45430</v>
      </c>
    </row>
    <row r="31" hidden="1" spans="1:21">
      <c r="A31" s="343" t="s">
        <v>41</v>
      </c>
      <c r="B31" s="333" t="s">
        <v>112</v>
      </c>
      <c r="C31" s="20">
        <v>45421</v>
      </c>
      <c r="D31" s="20">
        <f t="shared" si="0"/>
        <v>45421</v>
      </c>
      <c r="E31" s="20">
        <f t="shared" si="1"/>
        <v>45422</v>
      </c>
      <c r="F31" s="20">
        <f t="shared" si="2"/>
        <v>45423</v>
      </c>
      <c r="G31" s="438" t="s">
        <v>113</v>
      </c>
      <c r="H31" s="20">
        <v>45427</v>
      </c>
      <c r="I31" s="20">
        <f>H31+1</f>
        <v>45428</v>
      </c>
      <c r="J31" s="20">
        <f>H31+1</f>
        <v>45428</v>
      </c>
      <c r="K31" s="20">
        <f>H31+2</f>
        <v>45429</v>
      </c>
      <c r="L31" s="20">
        <f t="shared" si="6"/>
        <v>45429</v>
      </c>
      <c r="M31" s="98" t="s">
        <v>39</v>
      </c>
      <c r="N31" s="98" t="s">
        <v>39</v>
      </c>
      <c r="O31" s="98" t="s">
        <v>39</v>
      </c>
      <c r="P31" s="98" t="s">
        <v>39</v>
      </c>
      <c r="Q31" s="343" t="s">
        <v>114</v>
      </c>
      <c r="R31" s="20">
        <f>L31+6</f>
        <v>45435</v>
      </c>
      <c r="S31" s="20">
        <f>L31+6</f>
        <v>45435</v>
      </c>
      <c r="T31" s="20">
        <f t="shared" si="7"/>
        <v>45436</v>
      </c>
      <c r="U31" s="20">
        <f t="shared" si="8"/>
        <v>45437</v>
      </c>
    </row>
    <row r="32" hidden="1" spans="1:21">
      <c r="A32" s="71" t="s">
        <v>72</v>
      </c>
      <c r="B32" s="333" t="s">
        <v>115</v>
      </c>
      <c r="C32" s="20">
        <v>45428</v>
      </c>
      <c r="D32" s="20">
        <f t="shared" si="0"/>
        <v>45428</v>
      </c>
      <c r="E32" s="20">
        <f t="shared" si="1"/>
        <v>45429</v>
      </c>
      <c r="F32" s="20">
        <f t="shared" si="2"/>
        <v>45430</v>
      </c>
      <c r="G32" s="438" t="s">
        <v>116</v>
      </c>
      <c r="H32" s="20">
        <v>45434</v>
      </c>
      <c r="I32" s="20">
        <f>H32</f>
        <v>45434</v>
      </c>
      <c r="J32" s="20">
        <f>H32</f>
        <v>45434</v>
      </c>
      <c r="K32" s="20">
        <f>H32+1</f>
        <v>45435</v>
      </c>
      <c r="L32" s="20">
        <f t="shared" si="6"/>
        <v>45435</v>
      </c>
      <c r="M32" s="98" t="s">
        <v>39</v>
      </c>
      <c r="N32" s="98" t="s">
        <v>39</v>
      </c>
      <c r="O32" s="98" t="s">
        <v>39</v>
      </c>
      <c r="P32" s="98" t="s">
        <v>39</v>
      </c>
      <c r="Q32" s="343" t="s">
        <v>117</v>
      </c>
      <c r="R32" s="20">
        <f>L32+7</f>
        <v>45442</v>
      </c>
      <c r="S32" s="20">
        <f>L32+7</f>
        <v>45442</v>
      </c>
      <c r="T32" s="20">
        <f t="shared" si="7"/>
        <v>45443</v>
      </c>
      <c r="U32" s="20">
        <f t="shared" si="8"/>
        <v>45444</v>
      </c>
    </row>
    <row r="33" hidden="1" spans="1:21">
      <c r="A33" s="343" t="s">
        <v>41</v>
      </c>
      <c r="B33" s="333" t="s">
        <v>118</v>
      </c>
      <c r="C33" s="20">
        <v>45435</v>
      </c>
      <c r="D33" s="20">
        <f t="shared" si="0"/>
        <v>45435</v>
      </c>
      <c r="E33" s="20">
        <f t="shared" si="1"/>
        <v>45436</v>
      </c>
      <c r="F33" s="20">
        <f t="shared" si="2"/>
        <v>45437</v>
      </c>
      <c r="G33" s="438" t="s">
        <v>119</v>
      </c>
      <c r="H33" s="20">
        <v>45441</v>
      </c>
      <c r="I33" s="20">
        <f>H33+1</f>
        <v>45442</v>
      </c>
      <c r="J33" s="20">
        <f>H33+1</f>
        <v>45442</v>
      </c>
      <c r="K33" s="20">
        <f>H33+2</f>
        <v>45443</v>
      </c>
      <c r="L33" s="20">
        <f t="shared" si="6"/>
        <v>45443</v>
      </c>
      <c r="M33" s="98" t="s">
        <v>39</v>
      </c>
      <c r="N33" s="98" t="s">
        <v>39</v>
      </c>
      <c r="O33" s="98" t="s">
        <v>39</v>
      </c>
      <c r="P33" s="98" t="s">
        <v>39</v>
      </c>
      <c r="Q33" s="343" t="s">
        <v>120</v>
      </c>
      <c r="R33" s="20">
        <f>L33+6</f>
        <v>45449</v>
      </c>
      <c r="S33" s="20">
        <f>L33+6</f>
        <v>45449</v>
      </c>
      <c r="T33" s="20">
        <f t="shared" si="7"/>
        <v>45450</v>
      </c>
      <c r="U33" s="20">
        <f t="shared" si="8"/>
        <v>45451</v>
      </c>
    </row>
    <row r="34" hidden="1" spans="1:21">
      <c r="A34" s="71" t="s">
        <v>72</v>
      </c>
      <c r="B34" s="333" t="s">
        <v>121</v>
      </c>
      <c r="C34" s="20">
        <v>45442</v>
      </c>
      <c r="D34" s="20">
        <f t="shared" si="0"/>
        <v>45442</v>
      </c>
      <c r="E34" s="20">
        <f t="shared" si="1"/>
        <v>45443</v>
      </c>
      <c r="F34" s="20">
        <f t="shared" si="2"/>
        <v>45444</v>
      </c>
      <c r="G34" s="438" t="s">
        <v>122</v>
      </c>
      <c r="H34" s="20">
        <v>45448</v>
      </c>
      <c r="I34" s="20">
        <f>H34</f>
        <v>45448</v>
      </c>
      <c r="J34" s="20">
        <f>H34</f>
        <v>45448</v>
      </c>
      <c r="K34" s="20">
        <f>H34+1</f>
        <v>45449</v>
      </c>
      <c r="L34" s="20">
        <f t="shared" si="6"/>
        <v>45449</v>
      </c>
      <c r="M34" s="98" t="s">
        <v>39</v>
      </c>
      <c r="N34" s="98" t="s">
        <v>39</v>
      </c>
      <c r="O34" s="98" t="s">
        <v>39</v>
      </c>
      <c r="P34" s="98" t="s">
        <v>39</v>
      </c>
      <c r="Q34" s="343" t="s">
        <v>123</v>
      </c>
      <c r="R34" s="20">
        <f>L34+7</f>
        <v>45456</v>
      </c>
      <c r="S34" s="20">
        <f>L34+7</f>
        <v>45456</v>
      </c>
      <c r="T34" s="20">
        <f t="shared" si="7"/>
        <v>45457</v>
      </c>
      <c r="U34" s="20">
        <f t="shared" si="8"/>
        <v>45458</v>
      </c>
    </row>
    <row r="35" hidden="1" spans="1:21">
      <c r="A35" s="343" t="s">
        <v>41</v>
      </c>
      <c r="B35" s="333" t="s">
        <v>124</v>
      </c>
      <c r="C35" s="20">
        <v>45449</v>
      </c>
      <c r="D35" s="20">
        <f t="shared" si="0"/>
        <v>45449</v>
      </c>
      <c r="E35" s="20">
        <f t="shared" si="1"/>
        <v>45450</v>
      </c>
      <c r="F35" s="20">
        <f t="shared" si="2"/>
        <v>45451</v>
      </c>
      <c r="G35" s="438" t="s">
        <v>125</v>
      </c>
      <c r="H35" s="20">
        <v>45455</v>
      </c>
      <c r="I35" s="20">
        <f>H35+1</f>
        <v>45456</v>
      </c>
      <c r="J35" s="20">
        <f>I35</f>
        <v>45456</v>
      </c>
      <c r="K35" s="20">
        <f>H35+2</f>
        <v>45457</v>
      </c>
      <c r="L35" s="20">
        <f t="shared" si="6"/>
        <v>45457</v>
      </c>
      <c r="M35" s="98" t="s">
        <v>39</v>
      </c>
      <c r="N35" s="98" t="s">
        <v>39</v>
      </c>
      <c r="O35" s="98" t="s">
        <v>39</v>
      </c>
      <c r="P35" s="98" t="s">
        <v>39</v>
      </c>
      <c r="Q35" s="343" t="s">
        <v>126</v>
      </c>
      <c r="R35" s="20">
        <f>L35+6</f>
        <v>45463</v>
      </c>
      <c r="S35" s="20">
        <f>L35+6</f>
        <v>45463</v>
      </c>
      <c r="T35" s="20">
        <f t="shared" si="7"/>
        <v>45464</v>
      </c>
      <c r="U35" s="20">
        <f t="shared" si="8"/>
        <v>45465</v>
      </c>
    </row>
    <row r="36" hidden="1" spans="1:21">
      <c r="A36" s="71" t="s">
        <v>72</v>
      </c>
      <c r="B36" s="333" t="s">
        <v>127</v>
      </c>
      <c r="C36" s="20">
        <v>45456</v>
      </c>
      <c r="D36" s="20">
        <f t="shared" si="0"/>
        <v>45456</v>
      </c>
      <c r="E36" s="20">
        <f t="shared" si="1"/>
        <v>45457</v>
      </c>
      <c r="F36" s="20">
        <f t="shared" si="2"/>
        <v>45458</v>
      </c>
      <c r="G36" s="438" t="s">
        <v>128</v>
      </c>
      <c r="H36" s="20">
        <v>45462</v>
      </c>
      <c r="I36" s="20">
        <f t="shared" ref="I36:I51" si="9">H36</f>
        <v>45462</v>
      </c>
      <c r="J36" s="20">
        <f t="shared" ref="J36:J51" si="10">H36</f>
        <v>45462</v>
      </c>
      <c r="K36" s="20">
        <f t="shared" ref="K36:K51" si="11">H36+1</f>
        <v>45463</v>
      </c>
      <c r="L36" s="20">
        <f t="shared" si="6"/>
        <v>45463</v>
      </c>
      <c r="M36" s="98" t="s">
        <v>39</v>
      </c>
      <c r="N36" s="98" t="s">
        <v>39</v>
      </c>
      <c r="O36" s="98" t="s">
        <v>39</v>
      </c>
      <c r="P36" s="98" t="s">
        <v>39</v>
      </c>
      <c r="Q36" s="343" t="s">
        <v>129</v>
      </c>
      <c r="R36" s="20">
        <f>L36+7</f>
        <v>45470</v>
      </c>
      <c r="S36" s="20">
        <f>L36+7</f>
        <v>45470</v>
      </c>
      <c r="T36" s="20">
        <f t="shared" si="7"/>
        <v>45471</v>
      </c>
      <c r="U36" s="438" t="s">
        <v>130</v>
      </c>
    </row>
    <row r="37" hidden="1" spans="1:21">
      <c r="A37" s="343" t="s">
        <v>41</v>
      </c>
      <c r="B37" s="333" t="s">
        <v>131</v>
      </c>
      <c r="C37" s="20">
        <v>45463</v>
      </c>
      <c r="D37" s="20">
        <f t="shared" si="0"/>
        <v>45463</v>
      </c>
      <c r="E37" s="20">
        <f t="shared" si="1"/>
        <v>45464</v>
      </c>
      <c r="F37" s="20">
        <f t="shared" si="2"/>
        <v>45465</v>
      </c>
      <c r="G37" s="438" t="s">
        <v>132</v>
      </c>
      <c r="H37" s="20">
        <v>45469</v>
      </c>
      <c r="I37" s="20">
        <f>H37+1</f>
        <v>45470</v>
      </c>
      <c r="J37" s="20">
        <f>I37</f>
        <v>45470</v>
      </c>
      <c r="K37" s="20">
        <f>H37+2</f>
        <v>45471</v>
      </c>
      <c r="L37" s="20">
        <f t="shared" si="6"/>
        <v>45471</v>
      </c>
      <c r="M37" s="98" t="s">
        <v>39</v>
      </c>
      <c r="N37" s="98" t="s">
        <v>39</v>
      </c>
      <c r="O37" s="98" t="s">
        <v>39</v>
      </c>
      <c r="P37" s="98" t="s">
        <v>39</v>
      </c>
      <c r="Q37" s="343" t="s">
        <v>133</v>
      </c>
      <c r="R37" s="20">
        <f>L37+6</f>
        <v>45477</v>
      </c>
      <c r="S37" s="20">
        <f>L37+6</f>
        <v>45477</v>
      </c>
      <c r="T37" s="20">
        <f t="shared" si="7"/>
        <v>45478</v>
      </c>
      <c r="U37" s="20">
        <f t="shared" si="8"/>
        <v>45479</v>
      </c>
    </row>
    <row r="38" hidden="1" spans="1:21">
      <c r="A38" s="439" t="s">
        <v>37</v>
      </c>
      <c r="B38" s="333" t="s">
        <v>134</v>
      </c>
      <c r="C38" s="98" t="s">
        <v>39</v>
      </c>
      <c r="D38" s="98" t="s">
        <v>39</v>
      </c>
      <c r="E38" s="20">
        <v>45471</v>
      </c>
      <c r="F38" s="20">
        <v>45472</v>
      </c>
      <c r="G38" s="438" t="s">
        <v>135</v>
      </c>
      <c r="H38" s="20">
        <v>45476</v>
      </c>
      <c r="I38" s="20">
        <f t="shared" si="9"/>
        <v>45476</v>
      </c>
      <c r="J38" s="20">
        <f t="shared" si="10"/>
        <v>45476</v>
      </c>
      <c r="K38" s="20">
        <f t="shared" si="11"/>
        <v>45477</v>
      </c>
      <c r="L38" s="20">
        <f t="shared" si="6"/>
        <v>45477</v>
      </c>
      <c r="M38" s="98" t="s">
        <v>39</v>
      </c>
      <c r="N38" s="98" t="s">
        <v>39</v>
      </c>
      <c r="O38" s="98" t="s">
        <v>39</v>
      </c>
      <c r="P38" s="98" t="s">
        <v>39</v>
      </c>
      <c r="Q38" s="343" t="s">
        <v>136</v>
      </c>
      <c r="R38" s="20">
        <f>L38+7</f>
        <v>45484</v>
      </c>
      <c r="S38" s="20">
        <f>L38+7</f>
        <v>45484</v>
      </c>
      <c r="T38" s="20">
        <f t="shared" si="7"/>
        <v>45485</v>
      </c>
      <c r="U38" s="20">
        <f t="shared" si="8"/>
        <v>45486</v>
      </c>
    </row>
    <row r="39" hidden="1" spans="1:21">
      <c r="A39" s="343" t="s">
        <v>41</v>
      </c>
      <c r="B39" s="333" t="s">
        <v>137</v>
      </c>
      <c r="C39" s="20">
        <v>45477</v>
      </c>
      <c r="D39" s="20">
        <f t="shared" si="0"/>
        <v>45477</v>
      </c>
      <c r="E39" s="20">
        <f t="shared" si="1"/>
        <v>45478</v>
      </c>
      <c r="F39" s="20">
        <f t="shared" si="2"/>
        <v>45479</v>
      </c>
      <c r="G39" s="438" t="s">
        <v>138</v>
      </c>
      <c r="H39" s="20">
        <v>45483</v>
      </c>
      <c r="I39" s="20">
        <f>H39+1</f>
        <v>45484</v>
      </c>
      <c r="J39" s="20">
        <f>H39+1</f>
        <v>45484</v>
      </c>
      <c r="K39" s="20">
        <f>H39+2</f>
        <v>45485</v>
      </c>
      <c r="L39" s="20">
        <f t="shared" si="6"/>
        <v>45485</v>
      </c>
      <c r="M39" s="98" t="s">
        <v>39</v>
      </c>
      <c r="N39" s="98" t="s">
        <v>39</v>
      </c>
      <c r="O39" s="98" t="s">
        <v>39</v>
      </c>
      <c r="P39" s="98" t="s">
        <v>39</v>
      </c>
      <c r="Q39" s="343" t="s">
        <v>139</v>
      </c>
      <c r="R39" s="20">
        <f>L39+6</f>
        <v>45491</v>
      </c>
      <c r="S39" s="20">
        <f>L39+6</f>
        <v>45491</v>
      </c>
      <c r="T39" s="20">
        <f t="shared" si="7"/>
        <v>45492</v>
      </c>
      <c r="U39" s="20">
        <f t="shared" si="8"/>
        <v>45493</v>
      </c>
    </row>
    <row r="40" hidden="1" spans="1:21">
      <c r="A40" s="19" t="s">
        <v>37</v>
      </c>
      <c r="B40" s="333" t="s">
        <v>140</v>
      </c>
      <c r="C40" s="20">
        <v>45484</v>
      </c>
      <c r="D40" s="20">
        <f t="shared" si="0"/>
        <v>45484</v>
      </c>
      <c r="E40" s="20">
        <f t="shared" si="1"/>
        <v>45485</v>
      </c>
      <c r="F40" s="20">
        <f t="shared" si="2"/>
        <v>45486</v>
      </c>
      <c r="G40" s="438" t="s">
        <v>141</v>
      </c>
      <c r="H40" s="20">
        <v>45490</v>
      </c>
      <c r="I40" s="20">
        <f t="shared" si="9"/>
        <v>45490</v>
      </c>
      <c r="J40" s="20">
        <f t="shared" si="10"/>
        <v>45490</v>
      </c>
      <c r="K40" s="20">
        <f t="shared" si="11"/>
        <v>45491</v>
      </c>
      <c r="L40" s="20">
        <f t="shared" si="6"/>
        <v>45491</v>
      </c>
      <c r="M40" s="98" t="s">
        <v>39</v>
      </c>
      <c r="N40" s="98" t="s">
        <v>39</v>
      </c>
      <c r="O40" s="98" t="s">
        <v>39</v>
      </c>
      <c r="P40" s="98" t="s">
        <v>39</v>
      </c>
      <c r="Q40" s="343" t="s">
        <v>142</v>
      </c>
      <c r="R40" s="438" t="s">
        <v>143</v>
      </c>
      <c r="S40" s="20">
        <v>45498</v>
      </c>
      <c r="T40" s="20">
        <v>45499</v>
      </c>
      <c r="U40" s="20">
        <v>45500</v>
      </c>
    </row>
    <row r="41" spans="1:21">
      <c r="A41" s="343" t="s">
        <v>41</v>
      </c>
      <c r="B41" s="333" t="s">
        <v>144</v>
      </c>
      <c r="C41" s="20">
        <v>45491</v>
      </c>
      <c r="D41" s="20">
        <f t="shared" si="0"/>
        <v>45491</v>
      </c>
      <c r="E41" s="20">
        <f t="shared" si="1"/>
        <v>45492</v>
      </c>
      <c r="F41" s="20">
        <f t="shared" si="2"/>
        <v>45493</v>
      </c>
      <c r="G41" s="438" t="s">
        <v>145</v>
      </c>
      <c r="H41" s="20">
        <v>45497</v>
      </c>
      <c r="I41" s="20">
        <f>H41+1</f>
        <v>45498</v>
      </c>
      <c r="J41" s="20">
        <f>H41+1</f>
        <v>45498</v>
      </c>
      <c r="K41" s="20">
        <f>H41+2</f>
        <v>45499</v>
      </c>
      <c r="L41" s="20">
        <f t="shared" si="6"/>
        <v>45499</v>
      </c>
      <c r="M41" s="98" t="s">
        <v>39</v>
      </c>
      <c r="N41" s="98" t="s">
        <v>39</v>
      </c>
      <c r="O41" s="98" t="s">
        <v>39</v>
      </c>
      <c r="P41" s="98" t="s">
        <v>39</v>
      </c>
      <c r="Q41" s="343" t="s">
        <v>146</v>
      </c>
      <c r="R41" s="20">
        <f>L41+6</f>
        <v>45505</v>
      </c>
      <c r="S41" s="20">
        <f>L41+6</f>
        <v>45505</v>
      </c>
      <c r="T41" s="20">
        <f t="shared" si="7"/>
        <v>45506</v>
      </c>
      <c r="U41" s="20">
        <f t="shared" si="8"/>
        <v>45507</v>
      </c>
    </row>
    <row r="42" spans="1:21">
      <c r="A42" s="19" t="s">
        <v>37</v>
      </c>
      <c r="B42" s="333" t="s">
        <v>147</v>
      </c>
      <c r="C42" s="20">
        <v>45498</v>
      </c>
      <c r="D42" s="20">
        <f t="shared" si="0"/>
        <v>45498</v>
      </c>
      <c r="E42" s="20">
        <f t="shared" si="1"/>
        <v>45499</v>
      </c>
      <c r="F42" s="20">
        <f t="shared" si="2"/>
        <v>45500</v>
      </c>
      <c r="G42" s="438" t="s">
        <v>148</v>
      </c>
      <c r="H42" s="20">
        <v>45504</v>
      </c>
      <c r="I42" s="20">
        <f t="shared" si="9"/>
        <v>45504</v>
      </c>
      <c r="J42" s="20">
        <f t="shared" si="10"/>
        <v>45504</v>
      </c>
      <c r="K42" s="20">
        <f t="shared" si="11"/>
        <v>45505</v>
      </c>
      <c r="L42" s="20">
        <f t="shared" si="6"/>
        <v>45505</v>
      </c>
      <c r="M42" s="98" t="s">
        <v>39</v>
      </c>
      <c r="N42" s="98" t="s">
        <v>39</v>
      </c>
      <c r="O42" s="98" t="s">
        <v>39</v>
      </c>
      <c r="P42" s="98" t="s">
        <v>39</v>
      </c>
      <c r="Q42" s="343" t="s">
        <v>149</v>
      </c>
      <c r="R42" s="20">
        <f>L42+7</f>
        <v>45512</v>
      </c>
      <c r="S42" s="20">
        <f>L42+7</f>
        <v>45512</v>
      </c>
      <c r="T42" s="20">
        <f t="shared" si="7"/>
        <v>45513</v>
      </c>
      <c r="U42" s="20">
        <f t="shared" si="8"/>
        <v>45514</v>
      </c>
    </row>
    <row r="43" spans="1:21">
      <c r="A43" s="343" t="s">
        <v>41</v>
      </c>
      <c r="B43" s="333" t="s">
        <v>150</v>
      </c>
      <c r="C43" s="20">
        <v>45505</v>
      </c>
      <c r="D43" s="20">
        <f t="shared" si="0"/>
        <v>45505</v>
      </c>
      <c r="E43" s="20">
        <f t="shared" si="1"/>
        <v>45506</v>
      </c>
      <c r="F43" s="20">
        <f t="shared" si="2"/>
        <v>45507</v>
      </c>
      <c r="G43" s="438" t="s">
        <v>151</v>
      </c>
      <c r="H43" s="20">
        <v>45511</v>
      </c>
      <c r="I43" s="20">
        <f>H43+1</f>
        <v>45512</v>
      </c>
      <c r="J43" s="20">
        <f>H43+1</f>
        <v>45512</v>
      </c>
      <c r="K43" s="20">
        <f>H43+2</f>
        <v>45513</v>
      </c>
      <c r="L43" s="20">
        <f t="shared" si="6"/>
        <v>45513</v>
      </c>
      <c r="M43" s="98" t="s">
        <v>39</v>
      </c>
      <c r="N43" s="98" t="s">
        <v>39</v>
      </c>
      <c r="O43" s="98" t="s">
        <v>39</v>
      </c>
      <c r="P43" s="98" t="s">
        <v>39</v>
      </c>
      <c r="Q43" s="343" t="s">
        <v>152</v>
      </c>
      <c r="R43" s="20">
        <f>L43+6</f>
        <v>45519</v>
      </c>
      <c r="S43" s="20">
        <f>L43+6</f>
        <v>45519</v>
      </c>
      <c r="T43" s="20">
        <f t="shared" si="7"/>
        <v>45520</v>
      </c>
      <c r="U43" s="20">
        <f t="shared" si="8"/>
        <v>45521</v>
      </c>
    </row>
    <row r="44" spans="1:21">
      <c r="A44" s="19" t="s">
        <v>37</v>
      </c>
      <c r="B44" s="333" t="s">
        <v>153</v>
      </c>
      <c r="C44" s="20">
        <v>45512</v>
      </c>
      <c r="D44" s="20">
        <f t="shared" si="0"/>
        <v>45512</v>
      </c>
      <c r="E44" s="20">
        <f t="shared" si="1"/>
        <v>45513</v>
      </c>
      <c r="F44" s="20">
        <f t="shared" si="2"/>
        <v>45514</v>
      </c>
      <c r="G44" s="438" t="s">
        <v>154</v>
      </c>
      <c r="H44" s="20">
        <v>45518</v>
      </c>
      <c r="I44" s="20">
        <f t="shared" si="9"/>
        <v>45518</v>
      </c>
      <c r="J44" s="20">
        <f t="shared" si="10"/>
        <v>45518</v>
      </c>
      <c r="K44" s="20">
        <f t="shared" si="11"/>
        <v>45519</v>
      </c>
      <c r="L44" s="20">
        <f t="shared" si="6"/>
        <v>45519</v>
      </c>
      <c r="M44" s="98" t="s">
        <v>39</v>
      </c>
      <c r="N44" s="98" t="s">
        <v>39</v>
      </c>
      <c r="O44" s="98" t="s">
        <v>39</v>
      </c>
      <c r="P44" s="98" t="s">
        <v>39</v>
      </c>
      <c r="Q44" s="343" t="s">
        <v>155</v>
      </c>
      <c r="R44" s="20">
        <f>L44+7</f>
        <v>45526</v>
      </c>
      <c r="S44" s="20">
        <f>L44+7</f>
        <v>45526</v>
      </c>
      <c r="T44" s="20">
        <f t="shared" si="7"/>
        <v>45527</v>
      </c>
      <c r="U44" s="20">
        <f t="shared" si="8"/>
        <v>45528</v>
      </c>
    </row>
    <row r="45" spans="1:21">
      <c r="A45" s="343" t="s">
        <v>41</v>
      </c>
      <c r="B45" s="333" t="s">
        <v>156</v>
      </c>
      <c r="C45" s="20">
        <v>45519</v>
      </c>
      <c r="D45" s="20">
        <f t="shared" si="0"/>
        <v>45519</v>
      </c>
      <c r="E45" s="20">
        <f t="shared" si="1"/>
        <v>45520</v>
      </c>
      <c r="F45" s="20">
        <f t="shared" si="2"/>
        <v>45521</v>
      </c>
      <c r="G45" s="438" t="s">
        <v>157</v>
      </c>
      <c r="H45" s="20">
        <v>45525</v>
      </c>
      <c r="I45" s="20">
        <f>H45+1</f>
        <v>45526</v>
      </c>
      <c r="J45" s="20">
        <f>H45+1</f>
        <v>45526</v>
      </c>
      <c r="K45" s="20">
        <f>H45+2</f>
        <v>45527</v>
      </c>
      <c r="L45" s="20">
        <f t="shared" si="6"/>
        <v>45527</v>
      </c>
      <c r="M45" s="98" t="s">
        <v>39</v>
      </c>
      <c r="N45" s="98" t="s">
        <v>39</v>
      </c>
      <c r="O45" s="98" t="s">
        <v>39</v>
      </c>
      <c r="P45" s="98" t="s">
        <v>39</v>
      </c>
      <c r="Q45" s="343" t="s">
        <v>158</v>
      </c>
      <c r="R45" s="20">
        <f>L45+6</f>
        <v>45533</v>
      </c>
      <c r="S45" s="20">
        <f>L45+6</f>
        <v>45533</v>
      </c>
      <c r="T45" s="20">
        <f t="shared" si="7"/>
        <v>45534</v>
      </c>
      <c r="U45" s="20">
        <f t="shared" si="8"/>
        <v>45535</v>
      </c>
    </row>
    <row r="46" spans="1:21">
      <c r="A46" s="19" t="s">
        <v>37</v>
      </c>
      <c r="B46" s="333" t="s">
        <v>159</v>
      </c>
      <c r="C46" s="20">
        <v>45526</v>
      </c>
      <c r="D46" s="20">
        <f t="shared" si="0"/>
        <v>45526</v>
      </c>
      <c r="E46" s="20">
        <f t="shared" si="1"/>
        <v>45527</v>
      </c>
      <c r="F46" s="20">
        <f t="shared" si="2"/>
        <v>45528</v>
      </c>
      <c r="G46" s="438" t="s">
        <v>160</v>
      </c>
      <c r="H46" s="20">
        <v>45532</v>
      </c>
      <c r="I46" s="20">
        <f t="shared" si="9"/>
        <v>45532</v>
      </c>
      <c r="J46" s="20">
        <f t="shared" si="10"/>
        <v>45532</v>
      </c>
      <c r="K46" s="20">
        <f t="shared" si="11"/>
        <v>45533</v>
      </c>
      <c r="L46" s="20">
        <f t="shared" si="6"/>
        <v>45533</v>
      </c>
      <c r="M46" s="98" t="s">
        <v>39</v>
      </c>
      <c r="N46" s="98" t="s">
        <v>39</v>
      </c>
      <c r="O46" s="98" t="s">
        <v>39</v>
      </c>
      <c r="P46" s="98" t="s">
        <v>39</v>
      </c>
      <c r="Q46" s="343" t="s">
        <v>161</v>
      </c>
      <c r="R46" s="20">
        <f t="shared" ref="R46:R51" si="12">L46+7</f>
        <v>45540</v>
      </c>
      <c r="S46" s="20">
        <f t="shared" ref="S46:S51" si="13">L46+7</f>
        <v>45540</v>
      </c>
      <c r="T46" s="20">
        <f t="shared" si="7"/>
        <v>45541</v>
      </c>
      <c r="U46" s="20">
        <f t="shared" si="8"/>
        <v>45542</v>
      </c>
    </row>
    <row r="47" spans="1:21">
      <c r="A47" s="343" t="s">
        <v>41</v>
      </c>
      <c r="B47" s="333" t="s">
        <v>162</v>
      </c>
      <c r="C47" s="20">
        <v>45533</v>
      </c>
      <c r="D47" s="20">
        <f t="shared" si="0"/>
        <v>45533</v>
      </c>
      <c r="E47" s="20">
        <f t="shared" si="1"/>
        <v>45534</v>
      </c>
      <c r="F47" s="20">
        <f t="shared" si="2"/>
        <v>45535</v>
      </c>
      <c r="G47" s="438" t="s">
        <v>163</v>
      </c>
      <c r="H47" s="20">
        <v>45539</v>
      </c>
      <c r="I47" s="20">
        <f>H47+1</f>
        <v>45540</v>
      </c>
      <c r="J47" s="20">
        <f>H47+1</f>
        <v>45540</v>
      </c>
      <c r="K47" s="20">
        <f>H47+2</f>
        <v>45541</v>
      </c>
      <c r="L47" s="20">
        <f t="shared" si="6"/>
        <v>45541</v>
      </c>
      <c r="M47" s="98" t="s">
        <v>39</v>
      </c>
      <c r="N47" s="98" t="s">
        <v>39</v>
      </c>
      <c r="O47" s="98" t="s">
        <v>39</v>
      </c>
      <c r="P47" s="98" t="s">
        <v>39</v>
      </c>
      <c r="Q47" s="343" t="s">
        <v>164</v>
      </c>
      <c r="R47" s="20">
        <f>L47+6</f>
        <v>45547</v>
      </c>
      <c r="S47" s="20">
        <f>L47+6</f>
        <v>45547</v>
      </c>
      <c r="T47" s="20">
        <f t="shared" si="7"/>
        <v>45548</v>
      </c>
      <c r="U47" s="20">
        <f t="shared" si="8"/>
        <v>45549</v>
      </c>
    </row>
    <row r="48" spans="1:21">
      <c r="A48" s="19" t="s">
        <v>37</v>
      </c>
      <c r="B48" s="333" t="s">
        <v>165</v>
      </c>
      <c r="C48" s="20">
        <v>45540</v>
      </c>
      <c r="D48" s="20">
        <f t="shared" si="0"/>
        <v>45540</v>
      </c>
      <c r="E48" s="20">
        <f t="shared" si="1"/>
        <v>45541</v>
      </c>
      <c r="F48" s="20">
        <f t="shared" si="2"/>
        <v>45542</v>
      </c>
      <c r="G48" s="20">
        <f>F48+3</f>
        <v>45545</v>
      </c>
      <c r="H48" s="20">
        <f>G48+1</f>
        <v>45546</v>
      </c>
      <c r="I48" s="20">
        <f t="shared" si="9"/>
        <v>45546</v>
      </c>
      <c r="J48" s="20">
        <f t="shared" si="10"/>
        <v>45546</v>
      </c>
      <c r="K48" s="20">
        <f t="shared" si="11"/>
        <v>45547</v>
      </c>
      <c r="L48" s="20">
        <f t="shared" si="6"/>
        <v>45547</v>
      </c>
      <c r="M48" s="98" t="s">
        <v>39</v>
      </c>
      <c r="N48" s="98" t="s">
        <v>39</v>
      </c>
      <c r="O48" s="98" t="s">
        <v>39</v>
      </c>
      <c r="P48" s="98" t="s">
        <v>39</v>
      </c>
      <c r="Q48" s="343" t="s">
        <v>166</v>
      </c>
      <c r="R48" s="20">
        <f t="shared" si="12"/>
        <v>45554</v>
      </c>
      <c r="S48" s="20">
        <f t="shared" si="13"/>
        <v>45554</v>
      </c>
      <c r="T48" s="20">
        <f t="shared" si="7"/>
        <v>45555</v>
      </c>
      <c r="U48" s="20">
        <f t="shared" si="8"/>
        <v>45556</v>
      </c>
    </row>
    <row r="49" spans="1:21">
      <c r="A49" s="343" t="s">
        <v>41</v>
      </c>
      <c r="B49" s="333" t="s">
        <v>167</v>
      </c>
      <c r="C49" s="20">
        <v>45547</v>
      </c>
      <c r="D49" s="20">
        <f t="shared" si="0"/>
        <v>45547</v>
      </c>
      <c r="E49" s="20">
        <f t="shared" si="1"/>
        <v>45548</v>
      </c>
      <c r="F49" s="20">
        <f t="shared" si="2"/>
        <v>45549</v>
      </c>
      <c r="G49" s="20">
        <f>F49+3</f>
        <v>45552</v>
      </c>
      <c r="H49" s="20">
        <f>G49+1</f>
        <v>45553</v>
      </c>
      <c r="I49" s="20">
        <f t="shared" si="9"/>
        <v>45553</v>
      </c>
      <c r="J49" s="20">
        <f t="shared" si="10"/>
        <v>45553</v>
      </c>
      <c r="K49" s="20">
        <f t="shared" si="11"/>
        <v>45554</v>
      </c>
      <c r="L49" s="20">
        <f t="shared" si="6"/>
        <v>45554</v>
      </c>
      <c r="M49" s="98" t="s">
        <v>39</v>
      </c>
      <c r="N49" s="98" t="s">
        <v>39</v>
      </c>
      <c r="O49" s="98" t="s">
        <v>39</v>
      </c>
      <c r="P49" s="98" t="s">
        <v>39</v>
      </c>
      <c r="Q49" s="343" t="s">
        <v>168</v>
      </c>
      <c r="R49" s="20">
        <f t="shared" si="12"/>
        <v>45561</v>
      </c>
      <c r="S49" s="20">
        <f t="shared" si="13"/>
        <v>45561</v>
      </c>
      <c r="T49" s="20">
        <f t="shared" si="7"/>
        <v>45562</v>
      </c>
      <c r="U49" s="20">
        <f t="shared" si="8"/>
        <v>45563</v>
      </c>
    </row>
    <row r="50" spans="1:21">
      <c r="A50" s="19" t="s">
        <v>37</v>
      </c>
      <c r="B50" s="333" t="s">
        <v>169</v>
      </c>
      <c r="C50" s="20">
        <v>45554</v>
      </c>
      <c r="D50" s="20">
        <f t="shared" si="0"/>
        <v>45554</v>
      </c>
      <c r="E50" s="20">
        <f t="shared" si="1"/>
        <v>45555</v>
      </c>
      <c r="F50" s="20">
        <f t="shared" si="2"/>
        <v>45556</v>
      </c>
      <c r="G50" s="20">
        <f>F50+3</f>
        <v>45559</v>
      </c>
      <c r="H50" s="20">
        <f>G50+1</f>
        <v>45560</v>
      </c>
      <c r="I50" s="20">
        <f t="shared" si="9"/>
        <v>45560</v>
      </c>
      <c r="J50" s="20">
        <f t="shared" si="10"/>
        <v>45560</v>
      </c>
      <c r="K50" s="20">
        <f t="shared" si="11"/>
        <v>45561</v>
      </c>
      <c r="L50" s="20">
        <f t="shared" si="6"/>
        <v>45561</v>
      </c>
      <c r="M50" s="98" t="s">
        <v>39</v>
      </c>
      <c r="N50" s="98" t="s">
        <v>39</v>
      </c>
      <c r="O50" s="98" t="s">
        <v>39</v>
      </c>
      <c r="P50" s="98" t="s">
        <v>39</v>
      </c>
      <c r="Q50" s="343" t="s">
        <v>170</v>
      </c>
      <c r="R50" s="20">
        <f t="shared" si="12"/>
        <v>45568</v>
      </c>
      <c r="S50" s="20">
        <f t="shared" si="13"/>
        <v>45568</v>
      </c>
      <c r="T50" s="20">
        <f t="shared" si="7"/>
        <v>45569</v>
      </c>
      <c r="U50" s="20">
        <f t="shared" si="8"/>
        <v>45570</v>
      </c>
    </row>
    <row r="51" spans="1:21">
      <c r="A51" s="343" t="s">
        <v>41</v>
      </c>
      <c r="B51" s="333" t="s">
        <v>171</v>
      </c>
      <c r="C51" s="20">
        <v>45561</v>
      </c>
      <c r="D51" s="20">
        <f t="shared" si="0"/>
        <v>45561</v>
      </c>
      <c r="E51" s="20">
        <f t="shared" si="1"/>
        <v>45562</v>
      </c>
      <c r="F51" s="20">
        <f t="shared" si="2"/>
        <v>45563</v>
      </c>
      <c r="G51" s="20">
        <f>F51+3</f>
        <v>45566</v>
      </c>
      <c r="H51" s="20">
        <f>G51+1</f>
        <v>45567</v>
      </c>
      <c r="I51" s="20">
        <f t="shared" si="9"/>
        <v>45567</v>
      </c>
      <c r="J51" s="20">
        <f t="shared" si="10"/>
        <v>45567</v>
      </c>
      <c r="K51" s="20">
        <f t="shared" si="11"/>
        <v>45568</v>
      </c>
      <c r="L51" s="20">
        <f t="shared" si="6"/>
        <v>45568</v>
      </c>
      <c r="M51" s="98" t="s">
        <v>39</v>
      </c>
      <c r="N51" s="98" t="s">
        <v>39</v>
      </c>
      <c r="O51" s="98" t="s">
        <v>39</v>
      </c>
      <c r="P51" s="98" t="s">
        <v>39</v>
      </c>
      <c r="Q51" s="343" t="s">
        <v>172</v>
      </c>
      <c r="R51" s="20">
        <f t="shared" si="12"/>
        <v>45575</v>
      </c>
      <c r="S51" s="20">
        <f t="shared" si="13"/>
        <v>45575</v>
      </c>
      <c r="T51" s="20">
        <f t="shared" si="7"/>
        <v>45576</v>
      </c>
      <c r="U51" s="20">
        <f t="shared" si="8"/>
        <v>45577</v>
      </c>
    </row>
    <row r="52" spans="1:21">
      <c r="A52" s="440"/>
      <c r="B52" s="339"/>
      <c r="C52" s="314"/>
      <c r="D52" s="314"/>
      <c r="E52" s="314"/>
      <c r="F52" s="314"/>
      <c r="G52" s="323"/>
      <c r="H52" s="314"/>
      <c r="I52" s="314"/>
      <c r="J52" s="314"/>
      <c r="K52" s="314"/>
      <c r="L52" s="314"/>
      <c r="M52" s="444"/>
      <c r="N52" s="444"/>
      <c r="O52" s="444"/>
      <c r="P52" s="444"/>
      <c r="Q52" s="348"/>
      <c r="R52" s="314"/>
      <c r="S52" s="314"/>
      <c r="T52" s="314"/>
      <c r="U52" s="314"/>
    </row>
    <row r="53" ht="16.5" spans="1:17">
      <c r="A53" s="441" t="s">
        <v>173</v>
      </c>
      <c r="B53" s="73" t="s">
        <v>174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</row>
    <row r="54" ht="16.5" spans="1:19">
      <c r="A54" s="35" t="s">
        <v>175</v>
      </c>
      <c r="B54" s="155" t="s">
        <v>176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64"/>
      <c r="R54" s="4"/>
      <c r="S54" s="4"/>
    </row>
    <row r="55" ht="16.5" spans="1:20">
      <c r="A55" s="35" t="s">
        <v>177</v>
      </c>
      <c r="B55" s="155" t="s">
        <v>178</v>
      </c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64"/>
      <c r="T55" s="447"/>
    </row>
    <row r="56" ht="16.5" spans="1:17">
      <c r="A56" s="76" t="s">
        <v>179</v>
      </c>
      <c r="B56" s="75" t="s">
        <v>180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ht="16.5" spans="1:17">
      <c r="A57" s="76" t="s">
        <v>181</v>
      </c>
      <c r="B57" s="75" t="s">
        <v>182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ht="16.5" spans="1:17">
      <c r="A58" s="76" t="s">
        <v>183</v>
      </c>
      <c r="B58" s="155" t="s">
        <v>184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64"/>
    </row>
    <row r="59" ht="16.5" spans="1:17">
      <c r="A59" s="76" t="s">
        <v>185</v>
      </c>
      <c r="B59" s="155" t="s">
        <v>186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64"/>
    </row>
    <row r="60" ht="16.5" spans="1:17">
      <c r="A60" s="432" t="s">
        <v>187</v>
      </c>
      <c r="B60" s="442" t="s">
        <v>188</v>
      </c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8"/>
    </row>
    <row r="61" ht="16.5" spans="1:17">
      <c r="A61" s="432" t="s">
        <v>189</v>
      </c>
      <c r="B61" s="442" t="s">
        <v>190</v>
      </c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8"/>
    </row>
  </sheetData>
  <mergeCells count="47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1:J11"/>
    <mergeCell ref="K11:L11"/>
    <mergeCell ref="C19:P19"/>
    <mergeCell ref="R19:U19"/>
    <mergeCell ref="I29:J29"/>
    <mergeCell ref="K29:L29"/>
    <mergeCell ref="B53:Q53"/>
    <mergeCell ref="B54:Q54"/>
    <mergeCell ref="B55:Q55"/>
    <mergeCell ref="B56:Q56"/>
    <mergeCell ref="B57:Q57"/>
    <mergeCell ref="B58:Q58"/>
    <mergeCell ref="B59:Q59"/>
    <mergeCell ref="B60:Q60"/>
    <mergeCell ref="B61:Q61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62"/>
  <sheetViews>
    <sheetView topLeftCell="A4" workbookViewId="0">
      <selection activeCell="P48" sqref="P48"/>
    </sheetView>
  </sheetViews>
  <sheetFormatPr defaultColWidth="9" defaultRowHeight="14.25"/>
  <cols>
    <col min="1" max="1" width="20.75" customWidth="1"/>
    <col min="2" max="7" width="8.58333333333333" customWidth="1"/>
    <col min="8" max="8" width="9.83333333333333" customWidth="1"/>
    <col min="9" max="15" width="8.58333333333333" customWidth="1"/>
    <col min="16" max="17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</row>
    <row r="3" ht="19.7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5">
      <c r="A4" s="48" t="s">
        <v>1000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8"/>
      <c r="O4" s="38"/>
    </row>
    <row r="5" spans="1:19">
      <c r="A5" s="7" t="s">
        <v>678</v>
      </c>
      <c r="B5" s="7" t="s">
        <v>679</v>
      </c>
      <c r="C5" s="10" t="s">
        <v>400</v>
      </c>
      <c r="D5" s="7"/>
      <c r="E5" s="7" t="s">
        <v>679</v>
      </c>
      <c r="F5" s="89" t="s">
        <v>860</v>
      </c>
      <c r="G5" s="90"/>
      <c r="H5" s="89" t="s">
        <v>861</v>
      </c>
      <c r="I5" s="90"/>
      <c r="J5" s="89" t="s">
        <v>1001</v>
      </c>
      <c r="K5" s="90"/>
      <c r="L5" s="10" t="s">
        <v>400</v>
      </c>
      <c r="M5" s="7"/>
      <c r="N5" s="241"/>
      <c r="O5" s="241"/>
      <c r="P5" s="241"/>
      <c r="Q5" s="241"/>
      <c r="R5" s="241"/>
      <c r="S5" s="241"/>
    </row>
    <row r="6" spans="1:19">
      <c r="A6" s="9" t="s">
        <v>13</v>
      </c>
      <c r="B6" s="9" t="s">
        <v>14</v>
      </c>
      <c r="C6" s="9" t="s">
        <v>16</v>
      </c>
      <c r="D6" s="9"/>
      <c r="E6" s="9" t="s">
        <v>14</v>
      </c>
      <c r="F6" s="11" t="s">
        <v>863</v>
      </c>
      <c r="G6" s="12"/>
      <c r="H6" s="11" t="s">
        <v>864</v>
      </c>
      <c r="I6" s="12"/>
      <c r="J6" s="11" t="s">
        <v>1002</v>
      </c>
      <c r="K6" s="12"/>
      <c r="L6" s="9" t="s">
        <v>16</v>
      </c>
      <c r="M6" s="9"/>
      <c r="N6" s="241"/>
      <c r="O6" s="241"/>
      <c r="P6" s="241"/>
      <c r="Q6" s="241"/>
      <c r="R6" s="241"/>
      <c r="S6" s="241"/>
    </row>
    <row r="7" spans="1:19">
      <c r="A7" s="13"/>
      <c r="B7" s="13"/>
      <c r="C7" s="222" t="s">
        <v>1003</v>
      </c>
      <c r="D7" s="222"/>
      <c r="E7" s="223"/>
      <c r="F7" s="224" t="s">
        <v>1004</v>
      </c>
      <c r="G7" s="225"/>
      <c r="H7" s="224" t="s">
        <v>1005</v>
      </c>
      <c r="I7" s="225"/>
      <c r="J7" s="242" t="s">
        <v>1006</v>
      </c>
      <c r="K7" s="242"/>
      <c r="L7" s="222" t="s">
        <v>1003</v>
      </c>
      <c r="M7" s="222"/>
      <c r="N7" s="243"/>
      <c r="O7" s="243"/>
      <c r="P7" s="241"/>
      <c r="Q7" s="241"/>
      <c r="R7" s="241"/>
      <c r="S7" s="241"/>
    </row>
    <row r="8" hidden="1" spans="1:15">
      <c r="A8" s="226" t="s">
        <v>1007</v>
      </c>
      <c r="B8" s="194" t="s">
        <v>1008</v>
      </c>
      <c r="C8" s="20">
        <v>45253</v>
      </c>
      <c r="D8" s="20">
        <f t="shared" ref="D8:D12" si="0">C8+1</f>
        <v>45254</v>
      </c>
      <c r="E8" s="194" t="s">
        <v>1009</v>
      </c>
      <c r="F8" s="93">
        <f t="shared" ref="F8:F12" si="1">D8+11</f>
        <v>45265</v>
      </c>
      <c r="G8" s="20">
        <f t="shared" ref="G8:G12" si="2">F8+1</f>
        <v>45266</v>
      </c>
      <c r="H8" s="93">
        <f t="shared" ref="H8:H12" si="3">G8+1</f>
        <v>45267</v>
      </c>
      <c r="I8" s="20">
        <f>H8+1</f>
        <v>45268</v>
      </c>
      <c r="J8" s="93">
        <f>I8+7</f>
        <v>45275</v>
      </c>
      <c r="K8" s="20">
        <f>J8+2</f>
        <v>45277</v>
      </c>
      <c r="L8" s="20">
        <f>K8+11</f>
        <v>45288</v>
      </c>
      <c r="M8" s="20">
        <f>L8+1</f>
        <v>45289</v>
      </c>
      <c r="N8" s="241"/>
      <c r="O8" s="241"/>
    </row>
    <row r="9" hidden="1" spans="1:15">
      <c r="A9" s="18" t="s">
        <v>1010</v>
      </c>
      <c r="B9" s="194" t="s">
        <v>1011</v>
      </c>
      <c r="C9" s="20">
        <v>45260</v>
      </c>
      <c r="D9" s="20">
        <f t="shared" si="0"/>
        <v>45261</v>
      </c>
      <c r="E9" s="194" t="s">
        <v>1012</v>
      </c>
      <c r="F9" s="93">
        <f t="shared" si="1"/>
        <v>45272</v>
      </c>
      <c r="G9" s="20">
        <f t="shared" si="2"/>
        <v>45273</v>
      </c>
      <c r="H9" s="93">
        <f t="shared" si="3"/>
        <v>45274</v>
      </c>
      <c r="I9" s="20">
        <f>H9+1</f>
        <v>45275</v>
      </c>
      <c r="J9" s="93">
        <f>I9+7</f>
        <v>45282</v>
      </c>
      <c r="K9" s="20">
        <f t="shared" ref="K9:K46" si="4">J9+2</f>
        <v>45284</v>
      </c>
      <c r="L9" s="20">
        <f t="shared" ref="L9:L46" si="5">K9+11</f>
        <v>45295</v>
      </c>
      <c r="M9" s="20">
        <f t="shared" ref="M9:M46" si="6">L9+1</f>
        <v>45296</v>
      </c>
      <c r="N9" s="241"/>
      <c r="O9" s="241"/>
    </row>
    <row r="10" hidden="1" spans="1:15">
      <c r="A10" s="18" t="s">
        <v>1013</v>
      </c>
      <c r="B10" s="194" t="s">
        <v>1014</v>
      </c>
      <c r="C10" s="20">
        <v>45267</v>
      </c>
      <c r="D10" s="20">
        <f t="shared" si="0"/>
        <v>45268</v>
      </c>
      <c r="E10" s="194" t="s">
        <v>1015</v>
      </c>
      <c r="F10" s="93">
        <f t="shared" si="1"/>
        <v>45279</v>
      </c>
      <c r="G10" s="20">
        <f t="shared" si="2"/>
        <v>45280</v>
      </c>
      <c r="H10" s="93">
        <f t="shared" si="3"/>
        <v>45281</v>
      </c>
      <c r="I10" s="20">
        <f>H10+1</f>
        <v>45282</v>
      </c>
      <c r="J10" s="93">
        <f>I10+7</f>
        <v>45289</v>
      </c>
      <c r="K10" s="20">
        <f t="shared" si="4"/>
        <v>45291</v>
      </c>
      <c r="L10" s="161" t="s">
        <v>218</v>
      </c>
      <c r="M10" s="162"/>
      <c r="N10" s="241"/>
      <c r="O10" s="241"/>
    </row>
    <row r="11" hidden="1" spans="1:15">
      <c r="A11" s="24" t="s">
        <v>1016</v>
      </c>
      <c r="B11" s="92" t="s">
        <v>1017</v>
      </c>
      <c r="C11" s="20">
        <v>45274</v>
      </c>
      <c r="D11" s="20">
        <f t="shared" si="0"/>
        <v>45275</v>
      </c>
      <c r="E11" s="92" t="s">
        <v>1018</v>
      </c>
      <c r="F11" s="93">
        <f t="shared" si="1"/>
        <v>45286</v>
      </c>
      <c r="G11" s="20">
        <f t="shared" si="2"/>
        <v>45287</v>
      </c>
      <c r="H11" s="93">
        <f t="shared" si="3"/>
        <v>45288</v>
      </c>
      <c r="I11" s="20">
        <f>H11+1</f>
        <v>45289</v>
      </c>
      <c r="J11" s="93">
        <f>I11+7</f>
        <v>45296</v>
      </c>
      <c r="K11" s="138" t="s">
        <v>218</v>
      </c>
      <c r="L11" s="20"/>
      <c r="M11" s="20"/>
      <c r="N11" s="241"/>
      <c r="O11" s="241"/>
    </row>
    <row r="12" hidden="1" spans="1:15">
      <c r="A12" s="227" t="s">
        <v>1019</v>
      </c>
      <c r="B12" s="194" t="s">
        <v>1020</v>
      </c>
      <c r="C12" s="20">
        <v>45281</v>
      </c>
      <c r="D12" s="20">
        <f t="shared" si="0"/>
        <v>45282</v>
      </c>
      <c r="E12" s="194" t="s">
        <v>1021</v>
      </c>
      <c r="F12" s="93">
        <f t="shared" si="1"/>
        <v>45293</v>
      </c>
      <c r="G12" s="20">
        <f t="shared" si="2"/>
        <v>45294</v>
      </c>
      <c r="H12" s="93">
        <f t="shared" si="3"/>
        <v>45295</v>
      </c>
      <c r="I12" s="138" t="s">
        <v>218</v>
      </c>
      <c r="J12" s="244"/>
      <c r="K12" s="245"/>
      <c r="L12" s="245"/>
      <c r="M12" s="246"/>
      <c r="N12" s="241"/>
      <c r="O12" s="241"/>
    </row>
    <row r="13" hidden="1" spans="1:15">
      <c r="A13" s="26" t="s">
        <v>1007</v>
      </c>
      <c r="B13" s="194" t="s">
        <v>1022</v>
      </c>
      <c r="C13" s="20">
        <v>45288</v>
      </c>
      <c r="D13" s="138" t="s">
        <v>218</v>
      </c>
      <c r="E13" s="228"/>
      <c r="F13" s="229"/>
      <c r="G13" s="229"/>
      <c r="H13" s="229"/>
      <c r="I13" s="229"/>
      <c r="J13" s="229"/>
      <c r="K13" s="229"/>
      <c r="L13" s="229"/>
      <c r="M13" s="247"/>
      <c r="N13" s="241"/>
      <c r="O13" s="241"/>
    </row>
    <row r="14" hidden="1" spans="1:15">
      <c r="A14" s="26" t="s">
        <v>1023</v>
      </c>
      <c r="B14" s="125" t="s">
        <v>1024</v>
      </c>
      <c r="C14" s="57">
        <v>45288</v>
      </c>
      <c r="D14" s="57">
        <f t="shared" ref="D14:I14" si="7">C14+1</f>
        <v>45289</v>
      </c>
      <c r="E14" s="125" t="s">
        <v>1025</v>
      </c>
      <c r="F14" s="93">
        <f t="shared" ref="F14:F46" si="8">D14+11</f>
        <v>45300</v>
      </c>
      <c r="G14" s="20">
        <f t="shared" si="7"/>
        <v>45301</v>
      </c>
      <c r="H14" s="93">
        <f t="shared" si="7"/>
        <v>45302</v>
      </c>
      <c r="I14" s="20">
        <f t="shared" si="7"/>
        <v>45303</v>
      </c>
      <c r="J14" s="93">
        <f t="shared" ref="J14:J46" si="9">I14+7</f>
        <v>45310</v>
      </c>
      <c r="K14" s="20">
        <f t="shared" si="4"/>
        <v>45312</v>
      </c>
      <c r="L14" s="20">
        <f t="shared" si="5"/>
        <v>45323</v>
      </c>
      <c r="M14" s="20">
        <f t="shared" si="6"/>
        <v>45324</v>
      </c>
      <c r="N14" s="241"/>
      <c r="O14" s="241"/>
    </row>
    <row r="15" hidden="1" spans="1:15">
      <c r="A15" s="18" t="s">
        <v>1010</v>
      </c>
      <c r="B15" s="194" t="s">
        <v>1026</v>
      </c>
      <c r="C15" s="20">
        <v>45295</v>
      </c>
      <c r="D15" s="20">
        <f t="shared" ref="D15:D46" si="10">C15+1</f>
        <v>45296</v>
      </c>
      <c r="E15" s="194" t="s">
        <v>1027</v>
      </c>
      <c r="F15" s="93">
        <f t="shared" si="8"/>
        <v>45307</v>
      </c>
      <c r="G15" s="20">
        <f t="shared" ref="G15:I19" si="11">F15+1</f>
        <v>45308</v>
      </c>
      <c r="H15" s="93">
        <f t="shared" si="11"/>
        <v>45309</v>
      </c>
      <c r="I15" s="20">
        <f t="shared" si="11"/>
        <v>45310</v>
      </c>
      <c r="J15" s="93">
        <f t="shared" si="9"/>
        <v>45317</v>
      </c>
      <c r="K15" s="20">
        <f t="shared" si="4"/>
        <v>45319</v>
      </c>
      <c r="L15" s="20">
        <f t="shared" si="5"/>
        <v>45330</v>
      </c>
      <c r="M15" s="20">
        <f t="shared" si="6"/>
        <v>45331</v>
      </c>
      <c r="N15" s="241"/>
      <c r="O15" s="241"/>
    </row>
    <row r="16" hidden="1" spans="1:15">
      <c r="A16" s="18" t="s">
        <v>1028</v>
      </c>
      <c r="B16" s="201" t="s">
        <v>1029</v>
      </c>
      <c r="C16" s="20">
        <v>45302</v>
      </c>
      <c r="D16" s="20">
        <f t="shared" si="10"/>
        <v>45303</v>
      </c>
      <c r="E16" s="201" t="s">
        <v>1030</v>
      </c>
      <c r="F16" s="93">
        <f t="shared" si="8"/>
        <v>45314</v>
      </c>
      <c r="G16" s="20">
        <f t="shared" si="11"/>
        <v>45315</v>
      </c>
      <c r="H16" s="93">
        <f t="shared" si="11"/>
        <v>45316</v>
      </c>
      <c r="I16" s="20">
        <f t="shared" si="11"/>
        <v>45317</v>
      </c>
      <c r="J16" s="93">
        <f t="shared" si="9"/>
        <v>45324</v>
      </c>
      <c r="K16" s="20">
        <f t="shared" si="4"/>
        <v>45326</v>
      </c>
      <c r="L16" s="20">
        <f t="shared" si="5"/>
        <v>45337</v>
      </c>
      <c r="M16" s="20">
        <f t="shared" si="6"/>
        <v>45338</v>
      </c>
      <c r="N16" s="241"/>
      <c r="O16" s="241"/>
    </row>
    <row r="17" hidden="1" spans="1:15">
      <c r="A17" s="26" t="s">
        <v>1007</v>
      </c>
      <c r="B17" s="194" t="s">
        <v>1031</v>
      </c>
      <c r="C17" s="20">
        <v>45309</v>
      </c>
      <c r="D17" s="20">
        <f t="shared" si="10"/>
        <v>45310</v>
      </c>
      <c r="E17" s="194" t="s">
        <v>1032</v>
      </c>
      <c r="F17" s="93">
        <f t="shared" si="8"/>
        <v>45321</v>
      </c>
      <c r="G17" s="20">
        <f t="shared" si="11"/>
        <v>45322</v>
      </c>
      <c r="H17" s="93">
        <f t="shared" si="11"/>
        <v>45323</v>
      </c>
      <c r="I17" s="20">
        <f t="shared" si="11"/>
        <v>45324</v>
      </c>
      <c r="J17" s="93">
        <f t="shared" si="9"/>
        <v>45331</v>
      </c>
      <c r="K17" s="20">
        <f t="shared" si="4"/>
        <v>45333</v>
      </c>
      <c r="L17" s="20">
        <f t="shared" si="5"/>
        <v>45344</v>
      </c>
      <c r="M17" s="20">
        <f t="shared" si="6"/>
        <v>45345</v>
      </c>
      <c r="N17" s="241"/>
      <c r="O17" s="241"/>
    </row>
    <row r="18" hidden="1" spans="1:15">
      <c r="A18" s="26" t="s">
        <v>1033</v>
      </c>
      <c r="B18" s="194" t="s">
        <v>1034</v>
      </c>
      <c r="C18" s="20">
        <v>45316</v>
      </c>
      <c r="D18" s="20">
        <f t="shared" si="10"/>
        <v>45317</v>
      </c>
      <c r="E18" s="194" t="s">
        <v>1035</v>
      </c>
      <c r="F18" s="93">
        <f t="shared" si="8"/>
        <v>45328</v>
      </c>
      <c r="G18" s="20">
        <f t="shared" si="11"/>
        <v>45329</v>
      </c>
      <c r="H18" s="93">
        <f t="shared" si="11"/>
        <v>45330</v>
      </c>
      <c r="I18" s="20">
        <f t="shared" si="11"/>
        <v>45331</v>
      </c>
      <c r="J18" s="93">
        <f t="shared" si="9"/>
        <v>45338</v>
      </c>
      <c r="K18" s="20">
        <f t="shared" si="4"/>
        <v>45340</v>
      </c>
      <c r="L18" s="20">
        <f t="shared" si="5"/>
        <v>45351</v>
      </c>
      <c r="M18" s="20">
        <f t="shared" si="6"/>
        <v>45352</v>
      </c>
      <c r="N18" s="241"/>
      <c r="O18" s="241"/>
    </row>
    <row r="19" hidden="1" spans="1:15">
      <c r="A19" s="26" t="s">
        <v>1023</v>
      </c>
      <c r="B19" s="194" t="s">
        <v>1036</v>
      </c>
      <c r="C19" s="20">
        <v>45323</v>
      </c>
      <c r="D19" s="20">
        <f t="shared" si="10"/>
        <v>45324</v>
      </c>
      <c r="E19" s="194" t="s">
        <v>1037</v>
      </c>
      <c r="F19" s="93">
        <f t="shared" si="8"/>
        <v>45335</v>
      </c>
      <c r="G19" s="20">
        <f t="shared" si="11"/>
        <v>45336</v>
      </c>
      <c r="H19" s="93">
        <f t="shared" si="11"/>
        <v>45337</v>
      </c>
      <c r="I19" s="20">
        <f t="shared" si="11"/>
        <v>45338</v>
      </c>
      <c r="J19" s="93">
        <f t="shared" si="9"/>
        <v>45345</v>
      </c>
      <c r="K19" s="20">
        <f t="shared" si="4"/>
        <v>45347</v>
      </c>
      <c r="L19" s="20">
        <f t="shared" si="5"/>
        <v>45358</v>
      </c>
      <c r="M19" s="20">
        <f t="shared" si="6"/>
        <v>45359</v>
      </c>
      <c r="N19" s="241"/>
      <c r="O19" s="241"/>
    </row>
    <row r="20" hidden="1" spans="1:15">
      <c r="A20" s="18" t="s">
        <v>1010</v>
      </c>
      <c r="B20" s="194" t="s">
        <v>1038</v>
      </c>
      <c r="C20" s="20">
        <v>45330</v>
      </c>
      <c r="D20" s="20">
        <f t="shared" si="10"/>
        <v>45331</v>
      </c>
      <c r="E20" s="194" t="s">
        <v>1039</v>
      </c>
      <c r="F20" s="93">
        <f t="shared" si="8"/>
        <v>45342</v>
      </c>
      <c r="G20" s="20">
        <f>F20+1</f>
        <v>45343</v>
      </c>
      <c r="H20" s="93">
        <f>G20+1</f>
        <v>45344</v>
      </c>
      <c r="I20" s="20">
        <f>H20+1</f>
        <v>45345</v>
      </c>
      <c r="J20" s="93">
        <f t="shared" si="9"/>
        <v>45352</v>
      </c>
      <c r="K20" s="20">
        <f t="shared" si="4"/>
        <v>45354</v>
      </c>
      <c r="L20" s="20">
        <f t="shared" si="5"/>
        <v>45365</v>
      </c>
      <c r="M20" s="20">
        <f t="shared" si="6"/>
        <v>45366</v>
      </c>
      <c r="N20" s="241"/>
      <c r="O20" s="241"/>
    </row>
    <row r="21" hidden="1" spans="1:15">
      <c r="A21" s="18" t="s">
        <v>1028</v>
      </c>
      <c r="B21" s="194" t="s">
        <v>1040</v>
      </c>
      <c r="C21" s="140" t="s">
        <v>70</v>
      </c>
      <c r="D21" s="142"/>
      <c r="E21" s="194" t="s">
        <v>1041</v>
      </c>
      <c r="F21" s="123" t="s">
        <v>70</v>
      </c>
      <c r="G21" s="199"/>
      <c r="H21" s="199"/>
      <c r="I21" s="199"/>
      <c r="J21" s="199"/>
      <c r="K21" s="199"/>
      <c r="L21" s="199"/>
      <c r="M21" s="124"/>
      <c r="N21" s="241"/>
      <c r="O21" s="241"/>
    </row>
    <row r="22" hidden="1" spans="1:15">
      <c r="A22" s="26" t="s">
        <v>1007</v>
      </c>
      <c r="B22" s="194" t="s">
        <v>1042</v>
      </c>
      <c r="C22" s="20">
        <v>45344</v>
      </c>
      <c r="D22" s="20">
        <f t="shared" si="10"/>
        <v>45345</v>
      </c>
      <c r="E22" s="194" t="s">
        <v>1043</v>
      </c>
      <c r="F22" s="93">
        <f t="shared" si="8"/>
        <v>45356</v>
      </c>
      <c r="G22" s="20">
        <f t="shared" ref="G22:G46" si="12">F22+1</f>
        <v>45357</v>
      </c>
      <c r="H22" s="93">
        <f t="shared" ref="H22:H46" si="13">G22+1</f>
        <v>45358</v>
      </c>
      <c r="I22" s="20">
        <f t="shared" ref="I22:I46" si="14">H22+1</f>
        <v>45359</v>
      </c>
      <c r="J22" s="93">
        <f t="shared" si="9"/>
        <v>45366</v>
      </c>
      <c r="K22" s="20">
        <f t="shared" si="4"/>
        <v>45368</v>
      </c>
      <c r="L22" s="20">
        <f t="shared" si="5"/>
        <v>45379</v>
      </c>
      <c r="M22" s="20">
        <f t="shared" si="6"/>
        <v>45380</v>
      </c>
      <c r="N22" s="241"/>
      <c r="O22" s="241"/>
    </row>
    <row r="23" hidden="1" spans="1:15">
      <c r="A23" s="26" t="s">
        <v>1033</v>
      </c>
      <c r="B23" s="194" t="s">
        <v>1044</v>
      </c>
      <c r="C23" s="20">
        <v>45351</v>
      </c>
      <c r="D23" s="20">
        <f t="shared" si="10"/>
        <v>45352</v>
      </c>
      <c r="E23" s="194" t="s">
        <v>1045</v>
      </c>
      <c r="F23" s="93">
        <f t="shared" si="8"/>
        <v>45363</v>
      </c>
      <c r="G23" s="20">
        <f t="shared" si="12"/>
        <v>45364</v>
      </c>
      <c r="H23" s="93">
        <f t="shared" si="13"/>
        <v>45365</v>
      </c>
      <c r="I23" s="20">
        <f t="shared" si="14"/>
        <v>45366</v>
      </c>
      <c r="J23" s="93">
        <f t="shared" si="9"/>
        <v>45373</v>
      </c>
      <c r="K23" s="20">
        <f t="shared" si="4"/>
        <v>45375</v>
      </c>
      <c r="L23" s="20">
        <f t="shared" si="5"/>
        <v>45386</v>
      </c>
      <c r="M23" s="20">
        <f t="shared" si="6"/>
        <v>45387</v>
      </c>
      <c r="N23" s="241"/>
      <c r="O23" s="241"/>
    </row>
    <row r="24" hidden="1" spans="1:15">
      <c r="A24" s="26" t="s">
        <v>1023</v>
      </c>
      <c r="B24" s="194" t="s">
        <v>1046</v>
      </c>
      <c r="C24" s="20">
        <v>45358</v>
      </c>
      <c r="D24" s="20">
        <f t="shared" si="10"/>
        <v>45359</v>
      </c>
      <c r="E24" s="194" t="s">
        <v>1047</v>
      </c>
      <c r="F24" s="93">
        <f t="shared" si="8"/>
        <v>45370</v>
      </c>
      <c r="G24" s="20">
        <f t="shared" si="12"/>
        <v>45371</v>
      </c>
      <c r="H24" s="93">
        <f t="shared" si="13"/>
        <v>45372</v>
      </c>
      <c r="I24" s="20">
        <f t="shared" si="14"/>
        <v>45373</v>
      </c>
      <c r="J24" s="93">
        <f t="shared" si="9"/>
        <v>45380</v>
      </c>
      <c r="K24" s="20">
        <f t="shared" si="4"/>
        <v>45382</v>
      </c>
      <c r="L24" s="20">
        <f t="shared" si="5"/>
        <v>45393</v>
      </c>
      <c r="M24" s="20">
        <f t="shared" si="6"/>
        <v>45394</v>
      </c>
      <c r="N24" s="241"/>
      <c r="O24" s="241"/>
    </row>
    <row r="25" hidden="1" spans="1:15">
      <c r="A25" s="18" t="s">
        <v>1010</v>
      </c>
      <c r="B25" s="194" t="s">
        <v>1048</v>
      </c>
      <c r="C25" s="20">
        <v>45365</v>
      </c>
      <c r="D25" s="20">
        <f t="shared" si="10"/>
        <v>45366</v>
      </c>
      <c r="E25" s="194" t="s">
        <v>1049</v>
      </c>
      <c r="F25" s="93">
        <f t="shared" si="8"/>
        <v>45377</v>
      </c>
      <c r="G25" s="20">
        <f t="shared" si="12"/>
        <v>45378</v>
      </c>
      <c r="H25" s="93">
        <f t="shared" si="13"/>
        <v>45379</v>
      </c>
      <c r="I25" s="20">
        <f t="shared" si="14"/>
        <v>45380</v>
      </c>
      <c r="J25" s="93">
        <f t="shared" si="9"/>
        <v>45387</v>
      </c>
      <c r="K25" s="20">
        <f t="shared" si="4"/>
        <v>45389</v>
      </c>
      <c r="L25" s="20">
        <f t="shared" si="5"/>
        <v>45400</v>
      </c>
      <c r="M25" s="20">
        <f t="shared" si="6"/>
        <v>45401</v>
      </c>
      <c r="N25" s="241"/>
      <c r="O25" s="241"/>
    </row>
    <row r="26" hidden="1" spans="1:15">
      <c r="A26" s="230" t="s">
        <v>1050</v>
      </c>
      <c r="B26" s="194" t="s">
        <v>1051</v>
      </c>
      <c r="C26" s="20">
        <v>45372</v>
      </c>
      <c r="D26" s="20">
        <f t="shared" si="10"/>
        <v>45373</v>
      </c>
      <c r="E26" s="194" t="s">
        <v>1052</v>
      </c>
      <c r="F26" s="93">
        <f t="shared" si="8"/>
        <v>45384</v>
      </c>
      <c r="G26" s="20">
        <f t="shared" si="12"/>
        <v>45385</v>
      </c>
      <c r="H26" s="93">
        <f t="shared" si="13"/>
        <v>45386</v>
      </c>
      <c r="I26" s="20">
        <f t="shared" si="14"/>
        <v>45387</v>
      </c>
      <c r="J26" s="93">
        <f t="shared" si="9"/>
        <v>45394</v>
      </c>
      <c r="K26" s="20">
        <f t="shared" si="4"/>
        <v>45396</v>
      </c>
      <c r="L26" s="20">
        <f t="shared" si="5"/>
        <v>45407</v>
      </c>
      <c r="M26" s="20">
        <f t="shared" si="6"/>
        <v>45408</v>
      </c>
      <c r="N26" s="241"/>
      <c r="O26" s="241"/>
    </row>
    <row r="27" hidden="1" spans="1:15">
      <c r="A27" s="26" t="s">
        <v>1007</v>
      </c>
      <c r="B27" s="194" t="s">
        <v>1053</v>
      </c>
      <c r="C27" s="20">
        <v>45379</v>
      </c>
      <c r="D27" s="20">
        <f t="shared" si="10"/>
        <v>45380</v>
      </c>
      <c r="E27" s="194" t="s">
        <v>1054</v>
      </c>
      <c r="F27" s="93">
        <f t="shared" si="8"/>
        <v>45391</v>
      </c>
      <c r="G27" s="20">
        <f t="shared" si="12"/>
        <v>45392</v>
      </c>
      <c r="H27" s="93">
        <f t="shared" si="13"/>
        <v>45393</v>
      </c>
      <c r="I27" s="20">
        <f t="shared" si="14"/>
        <v>45394</v>
      </c>
      <c r="J27" s="93">
        <f t="shared" si="9"/>
        <v>45401</v>
      </c>
      <c r="K27" s="20">
        <f t="shared" si="4"/>
        <v>45403</v>
      </c>
      <c r="L27" s="20">
        <f t="shared" si="5"/>
        <v>45414</v>
      </c>
      <c r="M27" s="20">
        <f t="shared" si="6"/>
        <v>45415</v>
      </c>
      <c r="N27" s="241"/>
      <c r="O27" s="241"/>
    </row>
    <row r="28" hidden="1" spans="1:15">
      <c r="A28" s="26" t="s">
        <v>1033</v>
      </c>
      <c r="B28" s="194" t="s">
        <v>1055</v>
      </c>
      <c r="C28" s="20">
        <v>45386</v>
      </c>
      <c r="D28" s="20">
        <f t="shared" si="10"/>
        <v>45387</v>
      </c>
      <c r="E28" s="194" t="s">
        <v>1056</v>
      </c>
      <c r="F28" s="93">
        <f t="shared" si="8"/>
        <v>45398</v>
      </c>
      <c r="G28" s="20">
        <f t="shared" si="12"/>
        <v>45399</v>
      </c>
      <c r="H28" s="93">
        <f t="shared" si="13"/>
        <v>45400</v>
      </c>
      <c r="I28" s="20">
        <f t="shared" si="14"/>
        <v>45401</v>
      </c>
      <c r="J28" s="93">
        <f t="shared" si="9"/>
        <v>45408</v>
      </c>
      <c r="K28" s="20">
        <f t="shared" si="4"/>
        <v>45410</v>
      </c>
      <c r="L28" s="20">
        <f t="shared" si="5"/>
        <v>45421</v>
      </c>
      <c r="M28" s="20">
        <f t="shared" si="6"/>
        <v>45422</v>
      </c>
      <c r="N28" s="241"/>
      <c r="O28" s="241"/>
    </row>
    <row r="29" hidden="1" spans="1:15">
      <c r="A29" s="26" t="s">
        <v>1023</v>
      </c>
      <c r="B29" s="194" t="s">
        <v>1057</v>
      </c>
      <c r="C29" s="20">
        <v>45393</v>
      </c>
      <c r="D29" s="20">
        <f t="shared" si="10"/>
        <v>45394</v>
      </c>
      <c r="E29" s="194" t="s">
        <v>1058</v>
      </c>
      <c r="F29" s="93">
        <f t="shared" si="8"/>
        <v>45405</v>
      </c>
      <c r="G29" s="20">
        <f t="shared" si="12"/>
        <v>45406</v>
      </c>
      <c r="H29" s="93">
        <f t="shared" si="13"/>
        <v>45407</v>
      </c>
      <c r="I29" s="20">
        <f t="shared" si="14"/>
        <v>45408</v>
      </c>
      <c r="J29" s="93">
        <f t="shared" si="9"/>
        <v>45415</v>
      </c>
      <c r="K29" s="20">
        <f t="shared" si="4"/>
        <v>45417</v>
      </c>
      <c r="L29" s="20">
        <f t="shared" si="5"/>
        <v>45428</v>
      </c>
      <c r="M29" s="20">
        <f t="shared" si="6"/>
        <v>45429</v>
      </c>
      <c r="N29" s="241"/>
      <c r="O29" s="241"/>
    </row>
    <row r="30" hidden="1" spans="1:15">
      <c r="A30" s="18" t="s">
        <v>1010</v>
      </c>
      <c r="B30" s="194" t="s">
        <v>1059</v>
      </c>
      <c r="C30" s="20">
        <v>45400</v>
      </c>
      <c r="D30" s="20">
        <f t="shared" si="10"/>
        <v>45401</v>
      </c>
      <c r="E30" s="194" t="s">
        <v>1060</v>
      </c>
      <c r="F30" s="93">
        <f t="shared" si="8"/>
        <v>45412</v>
      </c>
      <c r="G30" s="20">
        <f t="shared" si="12"/>
        <v>45413</v>
      </c>
      <c r="H30" s="93">
        <f t="shared" si="13"/>
        <v>45414</v>
      </c>
      <c r="I30" s="20">
        <f t="shared" si="14"/>
        <v>45415</v>
      </c>
      <c r="J30" s="93">
        <f t="shared" si="9"/>
        <v>45422</v>
      </c>
      <c r="K30" s="20">
        <f t="shared" si="4"/>
        <v>45424</v>
      </c>
      <c r="L30" s="20">
        <f t="shared" si="5"/>
        <v>45435</v>
      </c>
      <c r="M30" s="20">
        <f t="shared" si="6"/>
        <v>45436</v>
      </c>
      <c r="N30" s="241"/>
      <c r="O30" s="241"/>
    </row>
    <row r="31" hidden="1" spans="1:15">
      <c r="A31" s="18" t="s">
        <v>1050</v>
      </c>
      <c r="B31" s="194" t="s">
        <v>1061</v>
      </c>
      <c r="C31" s="20">
        <v>45407</v>
      </c>
      <c r="D31" s="20">
        <f t="shared" si="10"/>
        <v>45408</v>
      </c>
      <c r="E31" s="194" t="s">
        <v>1062</v>
      </c>
      <c r="F31" s="93">
        <f t="shared" si="8"/>
        <v>45419</v>
      </c>
      <c r="G31" s="20">
        <f t="shared" si="12"/>
        <v>45420</v>
      </c>
      <c r="H31" s="93">
        <f t="shared" si="13"/>
        <v>45421</v>
      </c>
      <c r="I31" s="20">
        <f t="shared" si="14"/>
        <v>45422</v>
      </c>
      <c r="J31" s="93">
        <f t="shared" si="9"/>
        <v>45429</v>
      </c>
      <c r="K31" s="20">
        <f t="shared" si="4"/>
        <v>45431</v>
      </c>
      <c r="L31" s="161" t="s">
        <v>218</v>
      </c>
      <c r="M31" s="162"/>
      <c r="N31" s="241"/>
      <c r="O31" s="241"/>
    </row>
    <row r="32" hidden="1" spans="1:15">
      <c r="A32" s="26" t="s">
        <v>1007</v>
      </c>
      <c r="B32" s="194" t="s">
        <v>1063</v>
      </c>
      <c r="C32" s="20">
        <v>45414</v>
      </c>
      <c r="D32" s="20">
        <f t="shared" si="10"/>
        <v>45415</v>
      </c>
      <c r="E32" s="194" t="s">
        <v>1064</v>
      </c>
      <c r="F32" s="93">
        <f t="shared" si="8"/>
        <v>45426</v>
      </c>
      <c r="G32" s="20">
        <f t="shared" si="12"/>
        <v>45427</v>
      </c>
      <c r="H32" s="93">
        <f t="shared" si="13"/>
        <v>45428</v>
      </c>
      <c r="I32" s="20">
        <f t="shared" si="14"/>
        <v>45429</v>
      </c>
      <c r="J32" s="93">
        <f t="shared" si="9"/>
        <v>45436</v>
      </c>
      <c r="K32" s="20">
        <f t="shared" si="4"/>
        <v>45438</v>
      </c>
      <c r="L32" s="20">
        <f t="shared" si="5"/>
        <v>45449</v>
      </c>
      <c r="M32" s="20">
        <f t="shared" si="6"/>
        <v>45450</v>
      </c>
      <c r="N32" s="241"/>
      <c r="O32" s="241"/>
    </row>
    <row r="33" hidden="1" spans="1:15">
      <c r="A33" s="26" t="s">
        <v>1033</v>
      </c>
      <c r="B33" s="194" t="s">
        <v>1065</v>
      </c>
      <c r="C33" s="20">
        <v>45421</v>
      </c>
      <c r="D33" s="20">
        <f t="shared" si="10"/>
        <v>45422</v>
      </c>
      <c r="E33" s="194" t="s">
        <v>1066</v>
      </c>
      <c r="F33" s="93">
        <f t="shared" si="8"/>
        <v>45433</v>
      </c>
      <c r="G33" s="20">
        <f t="shared" si="12"/>
        <v>45434</v>
      </c>
      <c r="H33" s="93">
        <f t="shared" si="13"/>
        <v>45435</v>
      </c>
      <c r="I33" s="20">
        <f t="shared" si="14"/>
        <v>45436</v>
      </c>
      <c r="J33" s="93">
        <f t="shared" si="9"/>
        <v>45443</v>
      </c>
      <c r="K33" s="20">
        <f t="shared" si="4"/>
        <v>45445</v>
      </c>
      <c r="L33" s="20">
        <f t="shared" si="5"/>
        <v>45456</v>
      </c>
      <c r="M33" s="20">
        <f t="shared" si="6"/>
        <v>45457</v>
      </c>
      <c r="N33" s="241"/>
      <c r="O33" s="241"/>
    </row>
    <row r="34" hidden="1" spans="1:15">
      <c r="A34" s="26" t="s">
        <v>1023</v>
      </c>
      <c r="B34" s="194" t="s">
        <v>1067</v>
      </c>
      <c r="C34" s="20">
        <v>45428</v>
      </c>
      <c r="D34" s="20">
        <f t="shared" si="10"/>
        <v>45429</v>
      </c>
      <c r="E34" s="194" t="s">
        <v>1068</v>
      </c>
      <c r="F34" s="93">
        <f t="shared" si="8"/>
        <v>45440</v>
      </c>
      <c r="G34" s="20">
        <f t="shared" si="12"/>
        <v>45441</v>
      </c>
      <c r="H34" s="93">
        <f t="shared" si="13"/>
        <v>45442</v>
      </c>
      <c r="I34" s="20">
        <f t="shared" si="14"/>
        <v>45443</v>
      </c>
      <c r="J34" s="93">
        <f t="shared" si="9"/>
        <v>45450</v>
      </c>
      <c r="K34" s="20">
        <f t="shared" si="4"/>
        <v>45452</v>
      </c>
      <c r="L34" s="20">
        <f t="shared" si="5"/>
        <v>45463</v>
      </c>
      <c r="M34" s="20">
        <f t="shared" si="6"/>
        <v>45464</v>
      </c>
      <c r="N34" s="241"/>
      <c r="O34" s="241"/>
    </row>
    <row r="35" hidden="1" spans="1:15">
      <c r="A35" s="18" t="s">
        <v>1010</v>
      </c>
      <c r="B35" s="194" t="s">
        <v>1069</v>
      </c>
      <c r="C35" s="20">
        <v>45435</v>
      </c>
      <c r="D35" s="20">
        <f t="shared" si="10"/>
        <v>45436</v>
      </c>
      <c r="E35" s="194" t="s">
        <v>1070</v>
      </c>
      <c r="F35" s="93">
        <f t="shared" si="8"/>
        <v>45447</v>
      </c>
      <c r="G35" s="20">
        <f t="shared" si="12"/>
        <v>45448</v>
      </c>
      <c r="H35" s="93">
        <f t="shared" si="13"/>
        <v>45449</v>
      </c>
      <c r="I35" s="20">
        <f t="shared" si="14"/>
        <v>45450</v>
      </c>
      <c r="J35" s="93">
        <f t="shared" si="9"/>
        <v>45457</v>
      </c>
      <c r="K35" s="20">
        <f t="shared" si="4"/>
        <v>45459</v>
      </c>
      <c r="L35" s="20">
        <f t="shared" si="5"/>
        <v>45470</v>
      </c>
      <c r="M35" s="20">
        <f t="shared" si="6"/>
        <v>45471</v>
      </c>
      <c r="N35" s="241"/>
      <c r="O35" s="241"/>
    </row>
    <row r="36" hidden="1" spans="1:15">
      <c r="A36" s="26" t="s">
        <v>1071</v>
      </c>
      <c r="B36" s="194" t="s">
        <v>1072</v>
      </c>
      <c r="C36" s="20">
        <v>45442</v>
      </c>
      <c r="D36" s="20">
        <f t="shared" si="10"/>
        <v>45443</v>
      </c>
      <c r="E36" s="194" t="s">
        <v>1073</v>
      </c>
      <c r="F36" s="93">
        <f t="shared" si="8"/>
        <v>45454</v>
      </c>
      <c r="G36" s="20">
        <f t="shared" si="12"/>
        <v>45455</v>
      </c>
      <c r="H36" s="93">
        <f t="shared" si="13"/>
        <v>45456</v>
      </c>
      <c r="I36" s="20">
        <f t="shared" si="14"/>
        <v>45457</v>
      </c>
      <c r="J36" s="93">
        <f t="shared" si="9"/>
        <v>45464</v>
      </c>
      <c r="K36" s="20">
        <f t="shared" si="4"/>
        <v>45466</v>
      </c>
      <c r="L36" s="161" t="s">
        <v>218</v>
      </c>
      <c r="M36" s="162"/>
      <c r="N36" s="241"/>
      <c r="O36" s="241"/>
    </row>
    <row r="37" hidden="1" spans="1:15">
      <c r="A37" s="26" t="s">
        <v>1007</v>
      </c>
      <c r="B37" s="194" t="s">
        <v>1074</v>
      </c>
      <c r="C37" s="20">
        <v>45449</v>
      </c>
      <c r="D37" s="20">
        <f t="shared" si="10"/>
        <v>45450</v>
      </c>
      <c r="E37" s="194" t="s">
        <v>1075</v>
      </c>
      <c r="F37" s="93">
        <f t="shared" si="8"/>
        <v>45461</v>
      </c>
      <c r="G37" s="20">
        <f t="shared" si="12"/>
        <v>45462</v>
      </c>
      <c r="H37" s="93">
        <f t="shared" si="13"/>
        <v>45463</v>
      </c>
      <c r="I37" s="20">
        <f t="shared" si="14"/>
        <v>45464</v>
      </c>
      <c r="J37" s="23" t="s">
        <v>39</v>
      </c>
      <c r="K37" s="23" t="s">
        <v>39</v>
      </c>
      <c r="L37" s="20">
        <v>45454</v>
      </c>
      <c r="M37" s="20">
        <f t="shared" si="6"/>
        <v>45455</v>
      </c>
      <c r="N37" s="241"/>
      <c r="O37" s="241"/>
    </row>
    <row r="38" hidden="1" spans="1:15">
      <c r="A38" s="26" t="s">
        <v>1033</v>
      </c>
      <c r="B38" s="194" t="s">
        <v>1076</v>
      </c>
      <c r="C38" s="20">
        <v>45456</v>
      </c>
      <c r="D38" s="20">
        <f t="shared" si="10"/>
        <v>45457</v>
      </c>
      <c r="E38" s="201" t="s">
        <v>1077</v>
      </c>
      <c r="F38" s="93">
        <f t="shared" si="8"/>
        <v>45468</v>
      </c>
      <c r="G38" s="20">
        <f t="shared" si="12"/>
        <v>45469</v>
      </c>
      <c r="H38" s="93">
        <f t="shared" si="13"/>
        <v>45470</v>
      </c>
      <c r="I38" s="20">
        <f t="shared" si="14"/>
        <v>45471</v>
      </c>
      <c r="J38" s="248">
        <v>45490</v>
      </c>
      <c r="K38" s="249">
        <f>J38+1</f>
        <v>45491</v>
      </c>
      <c r="L38" s="20">
        <v>45505</v>
      </c>
      <c r="M38" s="20">
        <f t="shared" si="6"/>
        <v>45506</v>
      </c>
      <c r="N38" s="241"/>
      <c r="O38" s="241"/>
    </row>
    <row r="39" hidden="1" spans="1:15">
      <c r="A39" s="26" t="s">
        <v>1023</v>
      </c>
      <c r="B39" s="194" t="s">
        <v>1078</v>
      </c>
      <c r="C39" s="20">
        <v>45463</v>
      </c>
      <c r="D39" s="20">
        <f t="shared" si="10"/>
        <v>45464</v>
      </c>
      <c r="E39" s="194" t="s">
        <v>1079</v>
      </c>
      <c r="F39" s="93">
        <f t="shared" si="8"/>
        <v>45475</v>
      </c>
      <c r="G39" s="20">
        <f t="shared" si="12"/>
        <v>45476</v>
      </c>
      <c r="H39" s="93">
        <f t="shared" si="13"/>
        <v>45477</v>
      </c>
      <c r="I39" s="20">
        <f t="shared" si="14"/>
        <v>45478</v>
      </c>
      <c r="J39" s="23" t="s">
        <v>39</v>
      </c>
      <c r="K39" s="23" t="s">
        <v>39</v>
      </c>
      <c r="L39" s="20">
        <v>45491</v>
      </c>
      <c r="M39" s="20">
        <f t="shared" si="6"/>
        <v>45492</v>
      </c>
      <c r="N39" s="241"/>
      <c r="O39" s="241"/>
    </row>
    <row r="40" hidden="1" spans="1:15">
      <c r="A40" s="18" t="s">
        <v>1010</v>
      </c>
      <c r="B40" s="194" t="s">
        <v>1080</v>
      </c>
      <c r="C40" s="20">
        <v>45470</v>
      </c>
      <c r="D40" s="20">
        <f t="shared" si="10"/>
        <v>45471</v>
      </c>
      <c r="E40" s="194" t="s">
        <v>1081</v>
      </c>
      <c r="F40" s="93">
        <f t="shared" si="8"/>
        <v>45482</v>
      </c>
      <c r="G40" s="20">
        <f t="shared" si="12"/>
        <v>45483</v>
      </c>
      <c r="H40" s="93">
        <f t="shared" si="13"/>
        <v>45484</v>
      </c>
      <c r="I40" s="20">
        <f t="shared" si="14"/>
        <v>45485</v>
      </c>
      <c r="J40" s="93">
        <f t="shared" si="9"/>
        <v>45492</v>
      </c>
      <c r="K40" s="20">
        <f t="shared" si="4"/>
        <v>45494</v>
      </c>
      <c r="L40" s="20">
        <f>K40+4</f>
        <v>45498</v>
      </c>
      <c r="M40" s="20">
        <f t="shared" si="6"/>
        <v>45499</v>
      </c>
      <c r="N40" s="241"/>
      <c r="O40" s="241"/>
    </row>
    <row r="41" spans="1:15">
      <c r="A41" s="26" t="s">
        <v>1007</v>
      </c>
      <c r="B41" s="194" t="s">
        <v>1082</v>
      </c>
      <c r="C41" s="20">
        <v>45477</v>
      </c>
      <c r="D41" s="20">
        <f t="shared" si="10"/>
        <v>45478</v>
      </c>
      <c r="E41" s="194" t="s">
        <v>1083</v>
      </c>
      <c r="F41" s="93">
        <f t="shared" si="8"/>
        <v>45489</v>
      </c>
      <c r="G41" s="20">
        <f t="shared" si="12"/>
        <v>45490</v>
      </c>
      <c r="H41" s="93">
        <f t="shared" si="13"/>
        <v>45491</v>
      </c>
      <c r="I41" s="20">
        <f t="shared" si="14"/>
        <v>45492</v>
      </c>
      <c r="J41" s="93">
        <f t="shared" si="9"/>
        <v>45499</v>
      </c>
      <c r="K41" s="20">
        <f t="shared" si="4"/>
        <v>45501</v>
      </c>
      <c r="L41" s="20">
        <f t="shared" si="5"/>
        <v>45512</v>
      </c>
      <c r="M41" s="20">
        <f t="shared" si="6"/>
        <v>45513</v>
      </c>
      <c r="N41" s="241"/>
      <c r="O41" s="241"/>
    </row>
    <row r="42" spans="1:15">
      <c r="A42" s="26" t="s">
        <v>1084</v>
      </c>
      <c r="B42" s="194" t="s">
        <v>1085</v>
      </c>
      <c r="C42" s="140" t="s">
        <v>70</v>
      </c>
      <c r="D42" s="142"/>
      <c r="E42" s="194" t="s">
        <v>1086</v>
      </c>
      <c r="F42" s="123" t="s">
        <v>70</v>
      </c>
      <c r="G42" s="199"/>
      <c r="H42" s="199"/>
      <c r="I42" s="199"/>
      <c r="J42" s="199"/>
      <c r="K42" s="199"/>
      <c r="L42" s="199"/>
      <c r="M42" s="124"/>
      <c r="N42" s="241"/>
      <c r="O42" s="241"/>
    </row>
    <row r="43" spans="1:15">
      <c r="A43" s="26" t="s">
        <v>1023</v>
      </c>
      <c r="B43" s="194" t="s">
        <v>1087</v>
      </c>
      <c r="C43" s="20">
        <v>45491</v>
      </c>
      <c r="D43" s="20">
        <f>C43+1</f>
        <v>45492</v>
      </c>
      <c r="E43" s="194" t="s">
        <v>1088</v>
      </c>
      <c r="F43" s="93">
        <f t="shared" ref="F43:F53" si="15">D43+11</f>
        <v>45503</v>
      </c>
      <c r="G43" s="20">
        <f>F43+1</f>
        <v>45504</v>
      </c>
      <c r="H43" s="93">
        <f t="shared" ref="H43:M43" si="16">G43+1</f>
        <v>45505</v>
      </c>
      <c r="I43" s="20">
        <f t="shared" si="16"/>
        <v>45506</v>
      </c>
      <c r="J43" s="23" t="s">
        <v>39</v>
      </c>
      <c r="K43" s="23" t="s">
        <v>39</v>
      </c>
      <c r="L43" s="20">
        <v>45519</v>
      </c>
      <c r="M43" s="20">
        <f t="shared" si="16"/>
        <v>45520</v>
      </c>
      <c r="N43" s="241"/>
      <c r="O43" s="241"/>
    </row>
    <row r="44" spans="1:15">
      <c r="A44" s="26" t="s">
        <v>1010</v>
      </c>
      <c r="B44" s="194" t="s">
        <v>1089</v>
      </c>
      <c r="C44" s="20">
        <v>45498</v>
      </c>
      <c r="D44" s="20">
        <f>C44+1</f>
        <v>45499</v>
      </c>
      <c r="E44" s="194" t="s">
        <v>1090</v>
      </c>
      <c r="F44" s="93">
        <f t="shared" si="15"/>
        <v>45510</v>
      </c>
      <c r="G44" s="20">
        <f>F44+1</f>
        <v>45511</v>
      </c>
      <c r="H44" s="93">
        <f>G44+1</f>
        <v>45512</v>
      </c>
      <c r="I44" s="20">
        <f>H44+1</f>
        <v>45513</v>
      </c>
      <c r="J44" s="93">
        <f t="shared" ref="J44:J53" si="17">I44+7</f>
        <v>45520</v>
      </c>
      <c r="K44" s="20">
        <f t="shared" ref="K44:K53" si="18">J44+2</f>
        <v>45522</v>
      </c>
      <c r="L44" s="20">
        <f t="shared" ref="L44:L53" si="19">K44+11</f>
        <v>45533</v>
      </c>
      <c r="M44" s="20">
        <f t="shared" ref="M44:M53" si="20">L44+1</f>
        <v>45534</v>
      </c>
      <c r="N44" s="241"/>
      <c r="O44" s="241"/>
    </row>
    <row r="45" spans="1:15">
      <c r="A45" s="26" t="s">
        <v>1033</v>
      </c>
      <c r="B45" s="194" t="s">
        <v>1091</v>
      </c>
      <c r="C45" s="20">
        <v>45505</v>
      </c>
      <c r="D45" s="20">
        <f>C45+1</f>
        <v>45506</v>
      </c>
      <c r="E45" s="194" t="s">
        <v>1092</v>
      </c>
      <c r="F45" s="93">
        <f t="shared" si="15"/>
        <v>45517</v>
      </c>
      <c r="G45" s="20">
        <f>F45+1</f>
        <v>45518</v>
      </c>
      <c r="H45" s="93">
        <f>G45+1</f>
        <v>45519</v>
      </c>
      <c r="I45" s="20">
        <f>H45+1</f>
        <v>45520</v>
      </c>
      <c r="J45" s="93">
        <f t="shared" si="17"/>
        <v>45527</v>
      </c>
      <c r="K45" s="20">
        <f t="shared" si="18"/>
        <v>45529</v>
      </c>
      <c r="L45" s="20">
        <f t="shared" si="19"/>
        <v>45540</v>
      </c>
      <c r="M45" s="20">
        <f t="shared" si="20"/>
        <v>45541</v>
      </c>
      <c r="N45" s="241"/>
      <c r="O45" s="241"/>
    </row>
    <row r="46" spans="1:15">
      <c r="A46" s="26" t="s">
        <v>1007</v>
      </c>
      <c r="B46" s="194" t="s">
        <v>1093</v>
      </c>
      <c r="C46" s="20">
        <v>45512</v>
      </c>
      <c r="D46" s="20">
        <f>C46+1</f>
        <v>45513</v>
      </c>
      <c r="E46" s="194" t="s">
        <v>1094</v>
      </c>
      <c r="F46" s="93">
        <f t="shared" si="15"/>
        <v>45524</v>
      </c>
      <c r="G46" s="20">
        <f>F46+1</f>
        <v>45525</v>
      </c>
      <c r="H46" s="93">
        <f>G46+1</f>
        <v>45526</v>
      </c>
      <c r="I46" s="20">
        <f>H46+1</f>
        <v>45527</v>
      </c>
      <c r="J46" s="93">
        <f t="shared" si="17"/>
        <v>45534</v>
      </c>
      <c r="K46" s="20">
        <f t="shared" si="18"/>
        <v>45536</v>
      </c>
      <c r="L46" s="20">
        <f t="shared" si="19"/>
        <v>45547</v>
      </c>
      <c r="M46" s="20">
        <f t="shared" si="20"/>
        <v>45548</v>
      </c>
      <c r="N46" s="241"/>
      <c r="O46" s="241"/>
    </row>
    <row r="47" spans="1:15">
      <c r="A47" s="231" t="s">
        <v>1023</v>
      </c>
      <c r="B47" s="194" t="s">
        <v>1095</v>
      </c>
      <c r="C47" s="20">
        <v>45519</v>
      </c>
      <c r="D47" s="20">
        <f>C47+1</f>
        <v>45520</v>
      </c>
      <c r="E47" s="194" t="s">
        <v>1096</v>
      </c>
      <c r="F47" s="93">
        <f t="shared" si="15"/>
        <v>45531</v>
      </c>
      <c r="G47" s="20">
        <f>F47+1</f>
        <v>45532</v>
      </c>
      <c r="H47" s="93">
        <f>G47+1</f>
        <v>45533</v>
      </c>
      <c r="I47" s="20">
        <f>H47+1</f>
        <v>45534</v>
      </c>
      <c r="J47" s="93">
        <f t="shared" si="17"/>
        <v>45541</v>
      </c>
      <c r="K47" s="20">
        <f t="shared" si="18"/>
        <v>45543</v>
      </c>
      <c r="L47" s="20">
        <f t="shared" si="19"/>
        <v>45554</v>
      </c>
      <c r="M47" s="20">
        <f t="shared" si="20"/>
        <v>45555</v>
      </c>
      <c r="N47" s="241"/>
      <c r="O47" s="241"/>
    </row>
    <row r="48" spans="1:15">
      <c r="A48" s="232" t="s">
        <v>1097</v>
      </c>
      <c r="B48" s="194" t="s">
        <v>1098</v>
      </c>
      <c r="C48" s="20">
        <v>45526</v>
      </c>
      <c r="D48" s="59" t="s">
        <v>1099</v>
      </c>
      <c r="E48" s="194" t="s">
        <v>1100</v>
      </c>
      <c r="F48" s="123" t="s">
        <v>70</v>
      </c>
      <c r="G48" s="199"/>
      <c r="H48" s="199"/>
      <c r="I48" s="199"/>
      <c r="J48" s="199"/>
      <c r="K48" s="199"/>
      <c r="L48" s="199"/>
      <c r="M48" s="124"/>
      <c r="N48" s="241"/>
      <c r="O48" s="241"/>
    </row>
    <row r="49" spans="1:15">
      <c r="A49" s="18" t="s">
        <v>1010</v>
      </c>
      <c r="B49" s="194" t="s">
        <v>1101</v>
      </c>
      <c r="C49" s="20">
        <v>45533</v>
      </c>
      <c r="D49" s="20">
        <f>C49+1</f>
        <v>45534</v>
      </c>
      <c r="E49" s="194" t="s">
        <v>1102</v>
      </c>
      <c r="F49" s="93">
        <f t="shared" si="15"/>
        <v>45545</v>
      </c>
      <c r="G49" s="20">
        <f>F49+1</f>
        <v>45546</v>
      </c>
      <c r="H49" s="93">
        <f>G49+1</f>
        <v>45547</v>
      </c>
      <c r="I49" s="20">
        <f>H49+1</f>
        <v>45548</v>
      </c>
      <c r="J49" s="93">
        <f t="shared" si="17"/>
        <v>45555</v>
      </c>
      <c r="K49" s="20">
        <f t="shared" si="18"/>
        <v>45557</v>
      </c>
      <c r="L49" s="20">
        <f t="shared" si="19"/>
        <v>45568</v>
      </c>
      <c r="M49" s="20">
        <f t="shared" si="20"/>
        <v>45569</v>
      </c>
      <c r="N49" s="241"/>
      <c r="O49" s="241"/>
    </row>
    <row r="50" spans="1:15">
      <c r="A50" s="24" t="s">
        <v>1033</v>
      </c>
      <c r="B50" s="201" t="s">
        <v>1103</v>
      </c>
      <c r="C50" s="138">
        <v>45540</v>
      </c>
      <c r="D50" s="138">
        <f>C50+1</f>
        <v>45541</v>
      </c>
      <c r="E50" s="201" t="s">
        <v>1104</v>
      </c>
      <c r="F50" s="122">
        <f t="shared" si="15"/>
        <v>45552</v>
      </c>
      <c r="G50" s="138">
        <f>F50+1</f>
        <v>45553</v>
      </c>
      <c r="H50" s="122">
        <f>G50+1</f>
        <v>45554</v>
      </c>
      <c r="I50" s="138">
        <f>H50+1</f>
        <v>45555</v>
      </c>
      <c r="J50" s="122">
        <f t="shared" si="17"/>
        <v>45562</v>
      </c>
      <c r="K50" s="138">
        <f t="shared" si="18"/>
        <v>45564</v>
      </c>
      <c r="L50" s="138">
        <f t="shared" si="19"/>
        <v>45575</v>
      </c>
      <c r="M50" s="138">
        <f t="shared" si="20"/>
        <v>45576</v>
      </c>
      <c r="N50" s="241"/>
      <c r="O50" s="241"/>
    </row>
    <row r="51" spans="1:15">
      <c r="A51" s="26" t="s">
        <v>1007</v>
      </c>
      <c r="B51" s="194" t="s">
        <v>1105</v>
      </c>
      <c r="C51" s="20">
        <v>45547</v>
      </c>
      <c r="D51" s="20">
        <f>C51+1</f>
        <v>45548</v>
      </c>
      <c r="E51" s="194" t="s">
        <v>1106</v>
      </c>
      <c r="F51" s="93">
        <f t="shared" si="15"/>
        <v>45559</v>
      </c>
      <c r="G51" s="20">
        <f>F51+1</f>
        <v>45560</v>
      </c>
      <c r="H51" s="93">
        <f>G51+1</f>
        <v>45561</v>
      </c>
      <c r="I51" s="20">
        <f>H51+1</f>
        <v>45562</v>
      </c>
      <c r="J51" s="93">
        <f t="shared" si="17"/>
        <v>45569</v>
      </c>
      <c r="K51" s="20">
        <f t="shared" si="18"/>
        <v>45571</v>
      </c>
      <c r="L51" s="20">
        <f t="shared" si="19"/>
        <v>45582</v>
      </c>
      <c r="M51" s="20">
        <f t="shared" si="20"/>
        <v>45583</v>
      </c>
      <c r="N51" s="241"/>
      <c r="O51" s="241"/>
    </row>
    <row r="52" spans="1:15">
      <c r="A52" s="26" t="s">
        <v>1023</v>
      </c>
      <c r="B52" s="194" t="s">
        <v>1107</v>
      </c>
      <c r="C52" s="20">
        <v>45554</v>
      </c>
      <c r="D52" s="20">
        <f>C52+1</f>
        <v>45555</v>
      </c>
      <c r="E52" s="194" t="s">
        <v>1108</v>
      </c>
      <c r="F52" s="93">
        <f t="shared" si="15"/>
        <v>45566</v>
      </c>
      <c r="G52" s="20">
        <f>F52+1</f>
        <v>45567</v>
      </c>
      <c r="H52" s="93">
        <f>G52+1</f>
        <v>45568</v>
      </c>
      <c r="I52" s="20">
        <f>H52+1</f>
        <v>45569</v>
      </c>
      <c r="J52" s="93">
        <f t="shared" si="17"/>
        <v>45576</v>
      </c>
      <c r="K52" s="20">
        <f t="shared" si="18"/>
        <v>45578</v>
      </c>
      <c r="L52" s="20">
        <f t="shared" si="19"/>
        <v>45589</v>
      </c>
      <c r="M52" s="20">
        <f t="shared" si="20"/>
        <v>45590</v>
      </c>
      <c r="N52" s="241"/>
      <c r="O52" s="241"/>
    </row>
    <row r="53" spans="1:15">
      <c r="A53" s="26"/>
      <c r="B53" s="194" t="s">
        <v>1109</v>
      </c>
      <c r="C53" s="20">
        <v>45561</v>
      </c>
      <c r="D53" s="20">
        <f>C53+1</f>
        <v>45562</v>
      </c>
      <c r="E53" s="194" t="s">
        <v>1110</v>
      </c>
      <c r="F53" s="93">
        <f t="shared" si="15"/>
        <v>45573</v>
      </c>
      <c r="G53" s="20">
        <f>F53+1</f>
        <v>45574</v>
      </c>
      <c r="H53" s="93">
        <f>G53+1</f>
        <v>45575</v>
      </c>
      <c r="I53" s="20">
        <f>H53+1</f>
        <v>45576</v>
      </c>
      <c r="J53" s="93">
        <f t="shared" si="17"/>
        <v>45583</v>
      </c>
      <c r="K53" s="20">
        <f t="shared" si="18"/>
        <v>45585</v>
      </c>
      <c r="L53" s="20">
        <f t="shared" si="19"/>
        <v>45596</v>
      </c>
      <c r="M53" s="20">
        <f t="shared" si="20"/>
        <v>45597</v>
      </c>
      <c r="N53" s="241"/>
      <c r="O53" s="241"/>
    </row>
    <row r="54" ht="15.75" spans="1:17">
      <c r="A54" s="23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ht="16.5" spans="1:25">
      <c r="A55" s="30" t="s">
        <v>173</v>
      </c>
      <c r="B55" s="31" t="s">
        <v>1111</v>
      </c>
      <c r="C55" s="234"/>
      <c r="D55" s="234"/>
      <c r="E55" s="234"/>
      <c r="F55" s="234"/>
      <c r="G55" s="234"/>
      <c r="H55" s="234"/>
      <c r="I55" s="234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ht="16.4" customHeight="1" spans="1:25">
      <c r="A56" s="235" t="s">
        <v>177</v>
      </c>
      <c r="B56" s="236" t="s">
        <v>1112</v>
      </c>
      <c r="C56" s="237"/>
      <c r="D56" s="237"/>
      <c r="E56" s="237"/>
      <c r="F56" s="237"/>
      <c r="G56" s="237"/>
      <c r="H56" s="237"/>
      <c r="I56" s="237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ht="16.4" customHeight="1" spans="1:25">
      <c r="A57" s="32" t="s">
        <v>487</v>
      </c>
      <c r="B57" s="128" t="s">
        <v>1113</v>
      </c>
      <c r="C57" s="238"/>
      <c r="D57" s="238"/>
      <c r="E57" s="238"/>
      <c r="F57" s="238"/>
      <c r="G57" s="238"/>
      <c r="H57" s="238"/>
      <c r="I57" s="238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ht="16.4" customHeight="1" spans="1:25">
      <c r="A58" s="32" t="s">
        <v>992</v>
      </c>
      <c r="B58" s="128" t="s">
        <v>1114</v>
      </c>
      <c r="C58" s="238"/>
      <c r="D58" s="238"/>
      <c r="E58" s="238"/>
      <c r="F58" s="238"/>
      <c r="G58" s="238"/>
      <c r="H58" s="238"/>
      <c r="I58" s="238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ht="16.4" hidden="1" customHeight="1" spans="1:25">
      <c r="A59" s="32"/>
      <c r="B59" s="239" t="s">
        <v>1115</v>
      </c>
      <c r="C59" s="240"/>
      <c r="D59" s="240"/>
      <c r="E59" s="240"/>
      <c r="F59" s="240"/>
      <c r="G59" s="240"/>
      <c r="H59" s="240"/>
      <c r="I59" s="250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ht="16.4" customHeight="1" spans="1:25">
      <c r="A60" s="34" t="s">
        <v>983</v>
      </c>
      <c r="B60" s="128" t="s">
        <v>984</v>
      </c>
      <c r="C60" s="238"/>
      <c r="D60" s="238"/>
      <c r="E60" s="238"/>
      <c r="F60" s="238"/>
      <c r="G60" s="238"/>
      <c r="H60" s="238"/>
      <c r="I60" s="238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ht="16.4" customHeight="1" spans="1:25">
      <c r="A61" s="32" t="s">
        <v>1116</v>
      </c>
      <c r="B61" s="117" t="s">
        <v>1117</v>
      </c>
      <c r="C61" s="118"/>
      <c r="D61" s="118"/>
      <c r="E61" s="118"/>
      <c r="F61" s="118"/>
      <c r="G61" s="118"/>
      <c r="H61" s="118"/>
      <c r="I61" s="128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ht="16.4" customHeight="1" spans="1:25">
      <c r="A62" s="32" t="s">
        <v>1118</v>
      </c>
      <c r="B62" s="117" t="s">
        <v>1119</v>
      </c>
      <c r="C62" s="118"/>
      <c r="D62" s="118"/>
      <c r="E62" s="118"/>
      <c r="F62" s="118"/>
      <c r="G62" s="118"/>
      <c r="H62" s="118"/>
      <c r="I62" s="12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</sheetData>
  <mergeCells count="37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L10:M10"/>
    <mergeCell ref="J12:M12"/>
    <mergeCell ref="E13:M13"/>
    <mergeCell ref="C21:D21"/>
    <mergeCell ref="F21:M21"/>
    <mergeCell ref="L31:M31"/>
    <mergeCell ref="L36:M36"/>
    <mergeCell ref="C42:D42"/>
    <mergeCell ref="F42:M42"/>
    <mergeCell ref="F48:M48"/>
    <mergeCell ref="B55:I55"/>
    <mergeCell ref="B56:I56"/>
    <mergeCell ref="B57:I57"/>
    <mergeCell ref="B58:I58"/>
    <mergeCell ref="B59:I59"/>
    <mergeCell ref="B60:I60"/>
    <mergeCell ref="B61:I61"/>
    <mergeCell ref="B62:I62"/>
  </mergeCells>
  <pageMargins left="0.75" right="0.75" top="1" bottom="1" header="0.5" footer="0.5"/>
  <pageSetup paperSize="9" scale="85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58333333333333" customWidth="1"/>
    <col min="19" max="19" width="10.8333333333333" customWidth="1"/>
  </cols>
  <sheetData>
    <row r="1" ht="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75" customHeight="1" spans="1:242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19">
      <c r="A4" s="48" t="s">
        <v>1120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>
      <c r="A5" s="7" t="s">
        <v>678</v>
      </c>
      <c r="B5" s="7" t="s">
        <v>679</v>
      </c>
      <c r="C5" s="89" t="s">
        <v>1121</v>
      </c>
      <c r="D5" s="90"/>
      <c r="E5" s="89" t="s">
        <v>1122</v>
      </c>
      <c r="F5" s="90"/>
      <c r="G5" s="89" t="s">
        <v>7</v>
      </c>
      <c r="H5" s="90"/>
      <c r="I5" s="89" t="s">
        <v>495</v>
      </c>
      <c r="J5" s="90"/>
      <c r="K5" s="89" t="s">
        <v>1123</v>
      </c>
      <c r="L5" s="90"/>
      <c r="M5" s="7" t="s">
        <v>679</v>
      </c>
      <c r="N5" s="10" t="s">
        <v>681</v>
      </c>
      <c r="O5" s="7"/>
      <c r="P5" s="89" t="s">
        <v>495</v>
      </c>
      <c r="Q5" s="90"/>
      <c r="R5" s="89" t="s">
        <v>1121</v>
      </c>
      <c r="S5" s="90"/>
    </row>
    <row r="6" spans="1:19">
      <c r="A6" s="9" t="s">
        <v>13</v>
      </c>
      <c r="B6" s="9" t="s">
        <v>14</v>
      </c>
      <c r="C6" s="11" t="s">
        <v>15</v>
      </c>
      <c r="D6" s="12"/>
      <c r="E6" s="11" t="s">
        <v>1124</v>
      </c>
      <c r="F6" s="12"/>
      <c r="G6" s="11" t="s">
        <v>16</v>
      </c>
      <c r="H6" s="12"/>
      <c r="I6" s="11" t="s">
        <v>237</v>
      </c>
      <c r="J6" s="12"/>
      <c r="K6" s="11" t="s">
        <v>499</v>
      </c>
      <c r="L6" s="12"/>
      <c r="M6" s="9" t="s">
        <v>14</v>
      </c>
      <c r="N6" s="11" t="s">
        <v>684</v>
      </c>
      <c r="O6" s="12"/>
      <c r="P6" s="11" t="s">
        <v>237</v>
      </c>
      <c r="Q6" s="12"/>
      <c r="R6" s="11" t="s">
        <v>15</v>
      </c>
      <c r="S6" s="12"/>
    </row>
    <row r="7" spans="1:19">
      <c r="A7" s="9"/>
      <c r="B7" s="9"/>
      <c r="C7" s="11" t="s">
        <v>736</v>
      </c>
      <c r="D7" s="12"/>
      <c r="E7" s="11" t="s">
        <v>690</v>
      </c>
      <c r="F7" s="12"/>
      <c r="G7" s="11" t="s">
        <v>1125</v>
      </c>
      <c r="H7" s="12"/>
      <c r="I7" s="11" t="s">
        <v>866</v>
      </c>
      <c r="J7" s="12"/>
      <c r="K7" s="11" t="s">
        <v>737</v>
      </c>
      <c r="L7" s="12"/>
      <c r="M7" s="9"/>
      <c r="N7" s="11" t="s">
        <v>686</v>
      </c>
      <c r="O7" s="12"/>
      <c r="P7" s="11" t="s">
        <v>690</v>
      </c>
      <c r="Q7" s="12"/>
      <c r="R7" s="11" t="s">
        <v>736</v>
      </c>
      <c r="S7" s="12"/>
    </row>
    <row r="8" hidden="1" spans="1:19">
      <c r="A8" s="217" t="s">
        <v>1126</v>
      </c>
      <c r="B8" s="92" t="s">
        <v>1127</v>
      </c>
      <c r="C8" s="93">
        <v>45262</v>
      </c>
      <c r="D8" s="20">
        <f t="shared" ref="D8:D10" si="0">C8</f>
        <v>45262</v>
      </c>
      <c r="E8" s="20">
        <f t="shared" ref="E8:E10" si="1">D8+1</f>
        <v>45263</v>
      </c>
      <c r="F8" s="20">
        <f t="shared" ref="F8:F10" si="2">E8+1</f>
        <v>45264</v>
      </c>
      <c r="G8" s="93">
        <f t="shared" ref="G8:G10" si="3">F8+1</f>
        <v>45265</v>
      </c>
      <c r="H8" s="93">
        <f t="shared" ref="H8:H10" si="4">G8</f>
        <v>45265</v>
      </c>
      <c r="I8" s="93">
        <f t="shared" ref="I8:I10" si="5">H8+5</f>
        <v>45270</v>
      </c>
      <c r="J8" s="93">
        <f t="shared" ref="J8:J10" si="6">I8</f>
        <v>45270</v>
      </c>
      <c r="K8" s="93">
        <f t="shared" ref="K8:K10" si="7">J8+1</f>
        <v>45271</v>
      </c>
      <c r="L8" s="93">
        <f t="shared" ref="L8:L10" si="8">K8</f>
        <v>45271</v>
      </c>
      <c r="M8" s="92" t="s">
        <v>1128</v>
      </c>
      <c r="N8" s="93">
        <f t="shared" ref="N8:N10" si="9">L8+3</f>
        <v>45274</v>
      </c>
      <c r="O8" s="93">
        <f t="shared" ref="O8:O17" si="10">N8+1</f>
        <v>45275</v>
      </c>
      <c r="P8" s="23" t="s">
        <v>39</v>
      </c>
      <c r="Q8" s="23" t="s">
        <v>39</v>
      </c>
      <c r="R8" s="93">
        <v>45283</v>
      </c>
      <c r="S8" s="93">
        <f t="shared" ref="S8:S17" si="11">R8</f>
        <v>45283</v>
      </c>
    </row>
    <row r="9" spans="1:19">
      <c r="A9" s="91" t="s">
        <v>1129</v>
      </c>
      <c r="B9" s="92" t="s">
        <v>1130</v>
      </c>
      <c r="C9" s="93">
        <v>45269</v>
      </c>
      <c r="D9" s="20">
        <f t="shared" si="0"/>
        <v>45269</v>
      </c>
      <c r="E9" s="20">
        <f t="shared" si="1"/>
        <v>45270</v>
      </c>
      <c r="F9" s="20">
        <f t="shared" si="2"/>
        <v>45271</v>
      </c>
      <c r="G9" s="93">
        <f t="shared" si="3"/>
        <v>45272</v>
      </c>
      <c r="H9" s="93">
        <f t="shared" si="4"/>
        <v>45272</v>
      </c>
      <c r="I9" s="93">
        <f t="shared" si="5"/>
        <v>45277</v>
      </c>
      <c r="J9" s="93">
        <f t="shared" si="6"/>
        <v>45277</v>
      </c>
      <c r="K9" s="93">
        <f t="shared" si="7"/>
        <v>45278</v>
      </c>
      <c r="L9" s="93">
        <f t="shared" si="8"/>
        <v>45278</v>
      </c>
      <c r="M9" s="92" t="s">
        <v>1131</v>
      </c>
      <c r="N9" s="93">
        <f t="shared" si="9"/>
        <v>45281</v>
      </c>
      <c r="O9" s="93">
        <f t="shared" si="10"/>
        <v>45282</v>
      </c>
      <c r="P9" s="93">
        <f t="shared" ref="P9:P17" si="12">O9+2</f>
        <v>45284</v>
      </c>
      <c r="Q9" s="93">
        <f t="shared" ref="Q9:Q17" si="13">P9+1</f>
        <v>45285</v>
      </c>
      <c r="R9" s="93">
        <f t="shared" ref="R9:R17" si="14">Q9+5</f>
        <v>45290</v>
      </c>
      <c r="S9" s="93">
        <f t="shared" si="11"/>
        <v>45290</v>
      </c>
    </row>
    <row r="10" spans="1:19">
      <c r="A10" s="94" t="s">
        <v>1132</v>
      </c>
      <c r="B10" s="92" t="s">
        <v>1133</v>
      </c>
      <c r="C10" s="93">
        <v>45276</v>
      </c>
      <c r="D10" s="20">
        <f t="shared" si="0"/>
        <v>45276</v>
      </c>
      <c r="E10" s="20">
        <f t="shared" si="1"/>
        <v>45277</v>
      </c>
      <c r="F10" s="20">
        <f t="shared" si="2"/>
        <v>45278</v>
      </c>
      <c r="G10" s="93">
        <f t="shared" si="3"/>
        <v>45279</v>
      </c>
      <c r="H10" s="93">
        <f t="shared" si="4"/>
        <v>45279</v>
      </c>
      <c r="I10" s="93">
        <f t="shared" si="5"/>
        <v>45284</v>
      </c>
      <c r="J10" s="93">
        <f t="shared" si="6"/>
        <v>45284</v>
      </c>
      <c r="K10" s="93">
        <f t="shared" si="7"/>
        <v>45285</v>
      </c>
      <c r="L10" s="93">
        <f t="shared" si="8"/>
        <v>45285</v>
      </c>
      <c r="M10" s="92" t="s">
        <v>1134</v>
      </c>
      <c r="N10" s="93">
        <f t="shared" si="9"/>
        <v>45288</v>
      </c>
      <c r="O10" s="93">
        <f t="shared" si="10"/>
        <v>45289</v>
      </c>
      <c r="P10" s="214" t="s">
        <v>1135</v>
      </c>
      <c r="Q10" s="221"/>
      <c r="R10" s="221"/>
      <c r="S10" s="216"/>
    </row>
    <row r="11" spans="1:19">
      <c r="A11" s="195" t="s">
        <v>1136</v>
      </c>
      <c r="B11" s="92"/>
      <c r="C11" s="93"/>
      <c r="D11" s="20"/>
      <c r="E11" s="20"/>
      <c r="F11" s="20"/>
      <c r="G11" s="93"/>
      <c r="H11" s="93"/>
      <c r="I11" s="93"/>
      <c r="J11" s="93"/>
      <c r="K11" s="123" t="s">
        <v>1137</v>
      </c>
      <c r="L11" s="124"/>
      <c r="M11" s="106" t="s">
        <v>1138</v>
      </c>
      <c r="N11" s="93">
        <v>45288</v>
      </c>
      <c r="O11" s="93">
        <f t="shared" si="10"/>
        <v>45289</v>
      </c>
      <c r="P11" s="93">
        <f t="shared" si="12"/>
        <v>45291</v>
      </c>
      <c r="Q11" s="93">
        <f t="shared" si="13"/>
        <v>45292</v>
      </c>
      <c r="R11" s="93">
        <f t="shared" si="14"/>
        <v>45297</v>
      </c>
      <c r="S11" s="93">
        <f t="shared" si="11"/>
        <v>45297</v>
      </c>
    </row>
    <row r="12" spans="1:19">
      <c r="A12" s="94" t="s">
        <v>1126</v>
      </c>
      <c r="B12" s="92" t="s">
        <v>1139</v>
      </c>
      <c r="C12" s="93">
        <v>45283</v>
      </c>
      <c r="D12" s="20">
        <f t="shared" ref="D12:D17" si="15">C12</f>
        <v>45283</v>
      </c>
      <c r="E12" s="20">
        <f t="shared" ref="E12:E17" si="16">D12+1</f>
        <v>45284</v>
      </c>
      <c r="F12" s="20">
        <f t="shared" ref="F12:F17" si="17">E12+1</f>
        <v>45285</v>
      </c>
      <c r="G12" s="93">
        <f t="shared" ref="G12:G17" si="18">F12+1</f>
        <v>45286</v>
      </c>
      <c r="H12" s="93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92" t="s">
        <v>1140</v>
      </c>
      <c r="N12" s="93">
        <v>45295</v>
      </c>
      <c r="O12" s="93">
        <f t="shared" si="10"/>
        <v>45296</v>
      </c>
      <c r="P12" s="23" t="s">
        <v>39</v>
      </c>
      <c r="Q12" s="23" t="s">
        <v>39</v>
      </c>
      <c r="R12" s="93">
        <v>45304</v>
      </c>
      <c r="S12" s="93">
        <f t="shared" si="11"/>
        <v>45304</v>
      </c>
    </row>
    <row r="13" spans="1:19">
      <c r="A13" s="91" t="s">
        <v>1129</v>
      </c>
      <c r="B13" s="92" t="s">
        <v>1141</v>
      </c>
      <c r="C13" s="93">
        <v>45290</v>
      </c>
      <c r="D13" s="20">
        <f t="shared" si="15"/>
        <v>45290</v>
      </c>
      <c r="E13" s="20">
        <f t="shared" si="16"/>
        <v>45291</v>
      </c>
      <c r="F13" s="20">
        <f t="shared" si="17"/>
        <v>45292</v>
      </c>
      <c r="G13" s="93">
        <f t="shared" si="18"/>
        <v>45293</v>
      </c>
      <c r="H13" s="93">
        <f t="shared" si="19"/>
        <v>45293</v>
      </c>
      <c r="I13" s="93">
        <f t="shared" ref="I13:I17" si="20">H13+5</f>
        <v>45298</v>
      </c>
      <c r="J13" s="93">
        <f t="shared" ref="J13:J17" si="21">I13</f>
        <v>45298</v>
      </c>
      <c r="K13" s="93">
        <f t="shared" ref="K13:K17" si="22">J13+1</f>
        <v>45299</v>
      </c>
      <c r="L13" s="93">
        <f t="shared" ref="L13:L17" si="23">K13</f>
        <v>45299</v>
      </c>
      <c r="M13" s="92" t="s">
        <v>1142</v>
      </c>
      <c r="N13" s="93">
        <f t="shared" ref="N13:N17" si="24">L13+3</f>
        <v>45302</v>
      </c>
      <c r="O13" s="93">
        <f t="shared" si="10"/>
        <v>45303</v>
      </c>
      <c r="P13" s="93">
        <f t="shared" si="12"/>
        <v>45305</v>
      </c>
      <c r="Q13" s="93">
        <f t="shared" si="13"/>
        <v>45306</v>
      </c>
      <c r="R13" s="93">
        <f t="shared" si="14"/>
        <v>45311</v>
      </c>
      <c r="S13" s="93">
        <f t="shared" si="11"/>
        <v>45311</v>
      </c>
    </row>
    <row r="14" hidden="1" spans="1:19">
      <c r="A14" s="195" t="s">
        <v>1136</v>
      </c>
      <c r="B14" s="92" t="s">
        <v>1143</v>
      </c>
      <c r="C14" s="93">
        <v>45297</v>
      </c>
      <c r="D14" s="20">
        <f t="shared" si="15"/>
        <v>45297</v>
      </c>
      <c r="E14" s="20">
        <f t="shared" si="16"/>
        <v>45298</v>
      </c>
      <c r="F14" s="20">
        <f t="shared" si="17"/>
        <v>45299</v>
      </c>
      <c r="G14" s="93">
        <f t="shared" si="18"/>
        <v>45300</v>
      </c>
      <c r="H14" s="93">
        <f t="shared" si="19"/>
        <v>45300</v>
      </c>
      <c r="I14" s="93">
        <f t="shared" si="20"/>
        <v>45305</v>
      </c>
      <c r="J14" s="93">
        <f t="shared" si="21"/>
        <v>45305</v>
      </c>
      <c r="K14" s="93">
        <f t="shared" si="22"/>
        <v>45306</v>
      </c>
      <c r="L14" s="93">
        <f t="shared" si="23"/>
        <v>45306</v>
      </c>
      <c r="M14" s="92" t="s">
        <v>1144</v>
      </c>
      <c r="N14" s="93">
        <f t="shared" si="24"/>
        <v>45309</v>
      </c>
      <c r="O14" s="93">
        <f t="shared" si="10"/>
        <v>45310</v>
      </c>
      <c r="P14" s="93">
        <f t="shared" si="12"/>
        <v>45312</v>
      </c>
      <c r="Q14" s="93">
        <f t="shared" si="13"/>
        <v>45313</v>
      </c>
      <c r="R14" s="93">
        <f t="shared" si="14"/>
        <v>45318</v>
      </c>
      <c r="S14" s="93">
        <f t="shared" si="11"/>
        <v>45318</v>
      </c>
    </row>
    <row r="15" hidden="1" spans="1:19">
      <c r="A15" s="94" t="s">
        <v>1126</v>
      </c>
      <c r="B15" s="92" t="s">
        <v>1145</v>
      </c>
      <c r="C15" s="93">
        <v>45304</v>
      </c>
      <c r="D15" s="20">
        <f t="shared" si="15"/>
        <v>45304</v>
      </c>
      <c r="E15" s="20">
        <f t="shared" si="16"/>
        <v>45305</v>
      </c>
      <c r="F15" s="20">
        <f t="shared" si="17"/>
        <v>45306</v>
      </c>
      <c r="G15" s="93">
        <f t="shared" si="18"/>
        <v>45307</v>
      </c>
      <c r="H15" s="93">
        <f t="shared" si="19"/>
        <v>45307</v>
      </c>
      <c r="I15" s="93">
        <f t="shared" si="20"/>
        <v>45312</v>
      </c>
      <c r="J15" s="93">
        <f t="shared" si="21"/>
        <v>45312</v>
      </c>
      <c r="K15" s="93">
        <f t="shared" si="22"/>
        <v>45313</v>
      </c>
      <c r="L15" s="93">
        <f t="shared" si="23"/>
        <v>45313</v>
      </c>
      <c r="M15" s="92" t="s">
        <v>1146</v>
      </c>
      <c r="N15" s="93">
        <f t="shared" si="24"/>
        <v>45316</v>
      </c>
      <c r="O15" s="93">
        <f t="shared" si="10"/>
        <v>45317</v>
      </c>
      <c r="P15" s="93">
        <f t="shared" si="12"/>
        <v>45319</v>
      </c>
      <c r="Q15" s="93">
        <f t="shared" si="13"/>
        <v>45320</v>
      </c>
      <c r="R15" s="93">
        <f t="shared" si="14"/>
        <v>45325</v>
      </c>
      <c r="S15" s="93">
        <f t="shared" si="11"/>
        <v>45325</v>
      </c>
    </row>
    <row r="16" hidden="1" spans="1:19">
      <c r="A16" s="91" t="s">
        <v>1129</v>
      </c>
      <c r="B16" s="92" t="s">
        <v>1147</v>
      </c>
      <c r="C16" s="93">
        <v>45311</v>
      </c>
      <c r="D16" s="20">
        <f t="shared" si="15"/>
        <v>45311</v>
      </c>
      <c r="E16" s="20">
        <f t="shared" si="16"/>
        <v>45312</v>
      </c>
      <c r="F16" s="20">
        <f t="shared" si="17"/>
        <v>45313</v>
      </c>
      <c r="G16" s="93">
        <f t="shared" si="18"/>
        <v>45314</v>
      </c>
      <c r="H16" s="93">
        <f t="shared" si="19"/>
        <v>45314</v>
      </c>
      <c r="I16" s="93">
        <f t="shared" si="20"/>
        <v>45319</v>
      </c>
      <c r="J16" s="93">
        <f t="shared" si="21"/>
        <v>45319</v>
      </c>
      <c r="K16" s="93">
        <f t="shared" si="22"/>
        <v>45320</v>
      </c>
      <c r="L16" s="93">
        <f t="shared" si="23"/>
        <v>45320</v>
      </c>
      <c r="M16" s="92" t="s">
        <v>1148</v>
      </c>
      <c r="N16" s="93">
        <f t="shared" si="24"/>
        <v>45323</v>
      </c>
      <c r="O16" s="93">
        <f t="shared" si="10"/>
        <v>45324</v>
      </c>
      <c r="P16" s="93">
        <f t="shared" si="12"/>
        <v>45326</v>
      </c>
      <c r="Q16" s="93">
        <f t="shared" si="13"/>
        <v>45327</v>
      </c>
      <c r="R16" s="93">
        <f t="shared" si="14"/>
        <v>45332</v>
      </c>
      <c r="S16" s="93">
        <f t="shared" si="11"/>
        <v>45332</v>
      </c>
    </row>
    <row r="17" hidden="1" spans="1:19">
      <c r="A17" s="195" t="s">
        <v>1136</v>
      </c>
      <c r="B17" s="92" t="s">
        <v>1149</v>
      </c>
      <c r="C17" s="93">
        <v>45318</v>
      </c>
      <c r="D17" s="20">
        <f t="shared" si="15"/>
        <v>45318</v>
      </c>
      <c r="E17" s="20">
        <f t="shared" si="16"/>
        <v>45319</v>
      </c>
      <c r="F17" s="20">
        <f t="shared" si="17"/>
        <v>45320</v>
      </c>
      <c r="G17" s="93">
        <f t="shared" si="18"/>
        <v>45321</v>
      </c>
      <c r="H17" s="93">
        <f t="shared" si="19"/>
        <v>45321</v>
      </c>
      <c r="I17" s="93">
        <f t="shared" si="20"/>
        <v>45326</v>
      </c>
      <c r="J17" s="93">
        <f t="shared" si="21"/>
        <v>45326</v>
      </c>
      <c r="K17" s="93">
        <f t="shared" si="22"/>
        <v>45327</v>
      </c>
      <c r="L17" s="93">
        <f t="shared" si="23"/>
        <v>45327</v>
      </c>
      <c r="M17" s="92" t="s">
        <v>1150</v>
      </c>
      <c r="N17" s="93">
        <f t="shared" si="24"/>
        <v>45330</v>
      </c>
      <c r="O17" s="93">
        <f t="shared" si="10"/>
        <v>45331</v>
      </c>
      <c r="P17" s="93">
        <f t="shared" si="12"/>
        <v>45333</v>
      </c>
      <c r="Q17" s="93">
        <f t="shared" si="13"/>
        <v>45334</v>
      </c>
      <c r="R17" s="93">
        <f t="shared" si="14"/>
        <v>45339</v>
      </c>
      <c r="S17" s="93">
        <f t="shared" si="11"/>
        <v>45339</v>
      </c>
    </row>
    <row r="18" ht="15.75" spans="1:6">
      <c r="A18" s="29"/>
      <c r="B18" s="29"/>
      <c r="C18" s="29"/>
      <c r="D18" s="29"/>
      <c r="E18" s="29"/>
      <c r="F18" s="29"/>
    </row>
    <row r="19" ht="16.4" customHeight="1" spans="1:23">
      <c r="A19" s="30" t="s">
        <v>173</v>
      </c>
      <c r="B19" s="218" t="s">
        <v>1151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2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16.4" customHeight="1" spans="1:23">
      <c r="A20" s="34" t="s">
        <v>15</v>
      </c>
      <c r="B20" s="117" t="s">
        <v>1119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28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16.5" spans="1:23">
      <c r="A21" s="34" t="s">
        <v>1124</v>
      </c>
      <c r="B21" s="206" t="s">
        <v>1152</v>
      </c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16.5" spans="1:23">
      <c r="A22" s="34" t="s">
        <v>16</v>
      </c>
      <c r="B22" s="117" t="s">
        <v>1153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28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16.5" spans="1:23">
      <c r="A23" s="34" t="s">
        <v>237</v>
      </c>
      <c r="B23" s="206" t="s">
        <v>1154</v>
      </c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16.5" spans="1:23">
      <c r="A24" s="34" t="s">
        <v>499</v>
      </c>
      <c r="B24" s="206" t="s">
        <v>989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16.5" spans="1:23">
      <c r="A25" s="32" t="s">
        <v>684</v>
      </c>
      <c r="B25" s="206" t="s">
        <v>725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2"/>
  <sheetViews>
    <sheetView workbookViewId="0">
      <selection activeCell="M52" sqref="M52"/>
    </sheetView>
  </sheetViews>
  <sheetFormatPr defaultColWidth="9" defaultRowHeight="14.25"/>
  <cols>
    <col min="1" max="1" width="20.0833333333333" customWidth="1"/>
    <col min="2" max="17" width="7.75" customWidth="1"/>
    <col min="18" max="19" width="8.58333333333333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19.75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7">
      <c r="A4" s="48" t="s">
        <v>1155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>
      <c r="A5" s="7" t="s">
        <v>678</v>
      </c>
      <c r="B5" s="7" t="s">
        <v>679</v>
      </c>
      <c r="C5" s="89" t="s">
        <v>1156</v>
      </c>
      <c r="D5" s="90"/>
      <c r="E5" s="10" t="s">
        <v>1157</v>
      </c>
      <c r="F5" s="7"/>
      <c r="G5" s="10" t="s">
        <v>1158</v>
      </c>
      <c r="H5" s="7"/>
      <c r="I5" s="10" t="s">
        <v>540</v>
      </c>
      <c r="J5" s="7"/>
      <c r="K5" s="10" t="s">
        <v>1158</v>
      </c>
      <c r="L5" s="7"/>
      <c r="M5" s="7" t="s">
        <v>679</v>
      </c>
      <c r="N5" s="89" t="s">
        <v>1156</v>
      </c>
      <c r="O5" s="90"/>
      <c r="P5" s="10" t="s">
        <v>1157</v>
      </c>
      <c r="Q5" s="7"/>
    </row>
    <row r="6" spans="1:17">
      <c r="A6" s="9" t="s">
        <v>13</v>
      </c>
      <c r="B6" s="9" t="s">
        <v>14</v>
      </c>
      <c r="C6" s="11" t="s">
        <v>498</v>
      </c>
      <c r="D6" s="12"/>
      <c r="E6" s="11" t="s">
        <v>499</v>
      </c>
      <c r="F6" s="12"/>
      <c r="G6" s="9" t="s">
        <v>545</v>
      </c>
      <c r="H6" s="9"/>
      <c r="I6" s="9" t="s">
        <v>544</v>
      </c>
      <c r="J6" s="9"/>
      <c r="K6" s="9" t="s">
        <v>545</v>
      </c>
      <c r="L6" s="9"/>
      <c r="M6" s="9" t="s">
        <v>14</v>
      </c>
      <c r="N6" s="11" t="s">
        <v>498</v>
      </c>
      <c r="O6" s="12"/>
      <c r="P6" s="11" t="s">
        <v>499</v>
      </c>
      <c r="Q6" s="12"/>
    </row>
    <row r="7" spans="1:17">
      <c r="A7" s="9"/>
      <c r="B7" s="9"/>
      <c r="C7" s="11" t="s">
        <v>685</v>
      </c>
      <c r="D7" s="12"/>
      <c r="E7" s="11" t="s">
        <v>808</v>
      </c>
      <c r="F7" s="12"/>
      <c r="G7" s="11" t="s">
        <v>1159</v>
      </c>
      <c r="H7" s="12"/>
      <c r="I7" s="11" t="s">
        <v>685</v>
      </c>
      <c r="J7" s="12"/>
      <c r="K7" s="11" t="s">
        <v>866</v>
      </c>
      <c r="L7" s="12"/>
      <c r="M7" s="9"/>
      <c r="N7" s="11" t="s">
        <v>685</v>
      </c>
      <c r="O7" s="12"/>
      <c r="P7" s="11" t="s">
        <v>808</v>
      </c>
      <c r="Q7" s="12"/>
    </row>
    <row r="8" hidden="1" spans="1:17">
      <c r="A8" s="94" t="s">
        <v>815</v>
      </c>
      <c r="B8" s="194" t="s">
        <v>1160</v>
      </c>
      <c r="C8" s="93">
        <v>45261</v>
      </c>
      <c r="D8" s="20">
        <f t="shared" ref="D8:D10" si="0">C8+1</f>
        <v>45262</v>
      </c>
      <c r="E8" s="93">
        <f t="shared" ref="E8:E10" si="1">D8</f>
        <v>45262</v>
      </c>
      <c r="F8" s="20">
        <f t="shared" ref="F8:F10" si="2">E8+1</f>
        <v>45263</v>
      </c>
      <c r="G8" s="20">
        <f t="shared" ref="G8:G10" si="3">F8+4</f>
        <v>45267</v>
      </c>
      <c r="H8" s="20">
        <f t="shared" ref="H8:H10" si="4">G8</f>
        <v>45267</v>
      </c>
      <c r="I8" s="20">
        <f t="shared" ref="I8:I10" si="5">H8+1</f>
        <v>45268</v>
      </c>
      <c r="J8" s="20">
        <f t="shared" ref="J8:J18" si="6">I8+1</f>
        <v>45269</v>
      </c>
      <c r="K8" s="20">
        <f t="shared" ref="K8:K9" si="7">J8+1</f>
        <v>45270</v>
      </c>
      <c r="L8" s="20">
        <f t="shared" ref="L8:L9" si="8">K8</f>
        <v>45270</v>
      </c>
      <c r="M8" s="194" t="s">
        <v>1161</v>
      </c>
      <c r="N8" s="20">
        <f t="shared" ref="N8:N9" si="9">L8+5</f>
        <v>45275</v>
      </c>
      <c r="O8" s="20">
        <f t="shared" ref="O8:O9" si="10">N8+1</f>
        <v>45276</v>
      </c>
      <c r="P8" s="93">
        <f t="shared" ref="P8:P9" si="11">O8</f>
        <v>45276</v>
      </c>
      <c r="Q8" s="93">
        <f t="shared" ref="Q8:Q9" si="12">P8+1</f>
        <v>45277</v>
      </c>
    </row>
    <row r="9" hidden="1" spans="1:17">
      <c r="A9" s="94" t="s">
        <v>701</v>
      </c>
      <c r="B9" s="194" t="s">
        <v>1162</v>
      </c>
      <c r="C9" s="93">
        <v>45268</v>
      </c>
      <c r="D9" s="20">
        <f t="shared" si="0"/>
        <v>45269</v>
      </c>
      <c r="E9" s="93">
        <f t="shared" si="1"/>
        <v>45269</v>
      </c>
      <c r="F9" s="20">
        <f t="shared" si="2"/>
        <v>45270</v>
      </c>
      <c r="G9" s="20">
        <f t="shared" si="3"/>
        <v>45274</v>
      </c>
      <c r="H9" s="20">
        <f t="shared" si="4"/>
        <v>45274</v>
      </c>
      <c r="I9" s="20">
        <f t="shared" si="5"/>
        <v>45275</v>
      </c>
      <c r="J9" s="20">
        <f t="shared" si="6"/>
        <v>45276</v>
      </c>
      <c r="K9" s="20">
        <f t="shared" si="7"/>
        <v>45277</v>
      </c>
      <c r="L9" s="20">
        <f t="shared" si="8"/>
        <v>45277</v>
      </c>
      <c r="M9" s="194" t="s">
        <v>1163</v>
      </c>
      <c r="N9" s="20">
        <f t="shared" si="9"/>
        <v>45282</v>
      </c>
      <c r="O9" s="20">
        <f t="shared" si="10"/>
        <v>45283</v>
      </c>
      <c r="P9" s="93">
        <f t="shared" si="11"/>
        <v>45283</v>
      </c>
      <c r="Q9" s="93">
        <f t="shared" si="12"/>
        <v>45284</v>
      </c>
    </row>
    <row r="10" hidden="1" spans="1:17">
      <c r="A10" s="94" t="s">
        <v>815</v>
      </c>
      <c r="B10" s="194" t="s">
        <v>1164</v>
      </c>
      <c r="C10" s="93">
        <v>45275</v>
      </c>
      <c r="D10" s="20">
        <f t="shared" si="0"/>
        <v>45276</v>
      </c>
      <c r="E10" s="93">
        <f t="shared" si="1"/>
        <v>45276</v>
      </c>
      <c r="F10" s="20">
        <f t="shared" si="2"/>
        <v>45277</v>
      </c>
      <c r="G10" s="20">
        <f t="shared" si="3"/>
        <v>45281</v>
      </c>
      <c r="H10" s="20">
        <f t="shared" si="4"/>
        <v>45281</v>
      </c>
      <c r="I10" s="20">
        <f t="shared" si="5"/>
        <v>45282</v>
      </c>
      <c r="J10" s="20">
        <f t="shared" si="6"/>
        <v>45283</v>
      </c>
      <c r="K10" s="161" t="s">
        <v>1165</v>
      </c>
      <c r="L10" s="208"/>
      <c r="M10" s="208"/>
      <c r="N10" s="208"/>
      <c r="O10" s="208"/>
      <c r="P10" s="208"/>
      <c r="Q10" s="162"/>
    </row>
    <row r="11" hidden="1" spans="1:17">
      <c r="A11" s="195" t="s">
        <v>813</v>
      </c>
      <c r="B11" s="194"/>
      <c r="C11" s="93"/>
      <c r="D11" s="20"/>
      <c r="E11" s="93"/>
      <c r="F11" s="20"/>
      <c r="G11" s="196" t="s">
        <v>1166</v>
      </c>
      <c r="H11" s="197"/>
      <c r="I11" s="93">
        <v>45282</v>
      </c>
      <c r="J11" s="20">
        <f t="shared" si="6"/>
        <v>45283</v>
      </c>
      <c r="K11" s="20">
        <f t="shared" ref="K11:K18" si="13">J11+1</f>
        <v>45284</v>
      </c>
      <c r="L11" s="20">
        <f t="shared" ref="L11:L18" si="14">K11</f>
        <v>45284</v>
      </c>
      <c r="M11" s="194" t="s">
        <v>1167</v>
      </c>
      <c r="N11" s="20">
        <f t="shared" ref="N11:N18" si="15">L11+5</f>
        <v>45289</v>
      </c>
      <c r="O11" s="20">
        <f t="shared" ref="O11:O17" si="16">N11+1</f>
        <v>45290</v>
      </c>
      <c r="P11" s="93">
        <f t="shared" ref="P11:P17" si="17">O11</f>
        <v>45290</v>
      </c>
      <c r="Q11" s="93">
        <f t="shared" ref="Q11:Q17" si="18">P11+1</f>
        <v>45291</v>
      </c>
    </row>
    <row r="12" hidden="1" spans="1:17">
      <c r="A12" s="94" t="s">
        <v>701</v>
      </c>
      <c r="B12" s="194" t="s">
        <v>1168</v>
      </c>
      <c r="C12" s="93">
        <v>45282</v>
      </c>
      <c r="D12" s="20">
        <f t="shared" ref="D12:D19" si="19">C12+1</f>
        <v>45283</v>
      </c>
      <c r="E12" s="93">
        <f t="shared" ref="E12:E19" si="20">D12</f>
        <v>45283</v>
      </c>
      <c r="F12" s="20">
        <f t="shared" ref="F12:F19" si="21">E12+1</f>
        <v>45284</v>
      </c>
      <c r="G12" s="20">
        <f t="shared" ref="G12:G19" si="22">F12+4</f>
        <v>45288</v>
      </c>
      <c r="H12" s="20">
        <f t="shared" ref="H12:H19" si="23">G12</f>
        <v>45288</v>
      </c>
      <c r="I12" s="20">
        <f t="shared" ref="I12:I17" si="24">H12+1</f>
        <v>45289</v>
      </c>
      <c r="J12" s="20">
        <f t="shared" si="6"/>
        <v>45290</v>
      </c>
      <c r="K12" s="20">
        <f t="shared" si="13"/>
        <v>45291</v>
      </c>
      <c r="L12" s="20">
        <f t="shared" si="14"/>
        <v>45291</v>
      </c>
      <c r="M12" s="194" t="s">
        <v>817</v>
      </c>
      <c r="N12" s="20">
        <f t="shared" si="15"/>
        <v>45296</v>
      </c>
      <c r="O12" s="20">
        <f t="shared" si="16"/>
        <v>45297</v>
      </c>
      <c r="P12" s="93">
        <f t="shared" si="17"/>
        <v>45297</v>
      </c>
      <c r="Q12" s="93">
        <f t="shared" si="18"/>
        <v>45298</v>
      </c>
    </row>
    <row r="13" hidden="1" spans="1:17">
      <c r="A13" s="195" t="s">
        <v>813</v>
      </c>
      <c r="B13" s="194" t="s">
        <v>1169</v>
      </c>
      <c r="C13" s="93">
        <v>45289</v>
      </c>
      <c r="D13" s="20">
        <f t="shared" si="19"/>
        <v>45290</v>
      </c>
      <c r="E13" s="93">
        <f t="shared" si="20"/>
        <v>45290</v>
      </c>
      <c r="F13" s="20">
        <f t="shared" si="21"/>
        <v>45291</v>
      </c>
      <c r="G13" s="20">
        <f t="shared" si="22"/>
        <v>45295</v>
      </c>
      <c r="H13" s="20">
        <f t="shared" si="23"/>
        <v>45295</v>
      </c>
      <c r="I13" s="20">
        <f t="shared" si="24"/>
        <v>45296</v>
      </c>
      <c r="J13" s="20">
        <f t="shared" si="6"/>
        <v>45297</v>
      </c>
      <c r="K13" s="20">
        <f t="shared" si="13"/>
        <v>45298</v>
      </c>
      <c r="L13" s="20">
        <f t="shared" si="14"/>
        <v>45298</v>
      </c>
      <c r="M13" s="194" t="s">
        <v>1170</v>
      </c>
      <c r="N13" s="20">
        <f t="shared" si="15"/>
        <v>45303</v>
      </c>
      <c r="O13" s="20">
        <f t="shared" si="16"/>
        <v>45304</v>
      </c>
      <c r="P13" s="93">
        <f t="shared" si="17"/>
        <v>45304</v>
      </c>
      <c r="Q13" s="93">
        <f t="shared" si="18"/>
        <v>45305</v>
      </c>
    </row>
    <row r="14" hidden="1" spans="1:17">
      <c r="A14" s="94" t="s">
        <v>701</v>
      </c>
      <c r="B14" s="194" t="s">
        <v>1171</v>
      </c>
      <c r="C14" s="93">
        <v>45296</v>
      </c>
      <c r="D14" s="20">
        <f t="shared" si="19"/>
        <v>45297</v>
      </c>
      <c r="E14" s="93">
        <f t="shared" si="20"/>
        <v>45297</v>
      </c>
      <c r="F14" s="20">
        <f t="shared" si="21"/>
        <v>45298</v>
      </c>
      <c r="G14" s="20">
        <f t="shared" si="22"/>
        <v>45302</v>
      </c>
      <c r="H14" s="20">
        <f t="shared" si="23"/>
        <v>45302</v>
      </c>
      <c r="I14" s="20">
        <f t="shared" si="24"/>
        <v>45303</v>
      </c>
      <c r="J14" s="20">
        <f t="shared" si="6"/>
        <v>45304</v>
      </c>
      <c r="K14" s="20">
        <f t="shared" si="13"/>
        <v>45305</v>
      </c>
      <c r="L14" s="20">
        <f t="shared" si="14"/>
        <v>45305</v>
      </c>
      <c r="M14" s="194" t="s">
        <v>697</v>
      </c>
      <c r="N14" s="20">
        <f t="shared" si="15"/>
        <v>45310</v>
      </c>
      <c r="O14" s="20">
        <f t="shared" si="16"/>
        <v>45311</v>
      </c>
      <c r="P14" s="93">
        <f t="shared" si="17"/>
        <v>45311</v>
      </c>
      <c r="Q14" s="96" t="s">
        <v>218</v>
      </c>
    </row>
    <row r="15" hidden="1" spans="1:17">
      <c r="A15" s="198" t="s">
        <v>813</v>
      </c>
      <c r="B15" s="194" t="s">
        <v>1172</v>
      </c>
      <c r="C15" s="93">
        <v>45303</v>
      </c>
      <c r="D15" s="20">
        <f t="shared" si="19"/>
        <v>45304</v>
      </c>
      <c r="E15" s="93">
        <f t="shared" si="20"/>
        <v>45304</v>
      </c>
      <c r="F15" s="20">
        <f t="shared" si="21"/>
        <v>45305</v>
      </c>
      <c r="G15" s="20">
        <f t="shared" si="22"/>
        <v>45309</v>
      </c>
      <c r="H15" s="20">
        <f t="shared" si="23"/>
        <v>45309</v>
      </c>
      <c r="I15" s="20">
        <f t="shared" si="24"/>
        <v>45310</v>
      </c>
      <c r="J15" s="20">
        <f t="shared" si="6"/>
        <v>45311</v>
      </c>
      <c r="K15" s="20">
        <f t="shared" si="13"/>
        <v>45312</v>
      </c>
      <c r="L15" s="20">
        <f t="shared" si="14"/>
        <v>45312</v>
      </c>
      <c r="M15" s="194" t="s">
        <v>698</v>
      </c>
      <c r="N15" s="20">
        <f t="shared" si="15"/>
        <v>45317</v>
      </c>
      <c r="O15" s="20">
        <f t="shared" si="16"/>
        <v>45318</v>
      </c>
      <c r="P15" s="93">
        <f t="shared" si="17"/>
        <v>45318</v>
      </c>
      <c r="Q15" s="93">
        <f t="shared" si="18"/>
        <v>45319</v>
      </c>
    </row>
    <row r="16" hidden="1" spans="1:17">
      <c r="A16" s="198" t="s">
        <v>1173</v>
      </c>
      <c r="B16" s="194" t="s">
        <v>1174</v>
      </c>
      <c r="C16" s="93">
        <v>45310</v>
      </c>
      <c r="D16" s="20">
        <f t="shared" si="19"/>
        <v>45311</v>
      </c>
      <c r="E16" s="93">
        <f t="shared" si="20"/>
        <v>45311</v>
      </c>
      <c r="F16" s="20">
        <f t="shared" si="21"/>
        <v>45312</v>
      </c>
      <c r="G16" s="20">
        <f t="shared" si="22"/>
        <v>45316</v>
      </c>
      <c r="H16" s="20">
        <f t="shared" si="23"/>
        <v>45316</v>
      </c>
      <c r="I16" s="20">
        <f t="shared" si="24"/>
        <v>45317</v>
      </c>
      <c r="J16" s="20">
        <f t="shared" si="6"/>
        <v>45318</v>
      </c>
      <c r="K16" s="20">
        <f t="shared" si="13"/>
        <v>45319</v>
      </c>
      <c r="L16" s="20">
        <f t="shared" si="14"/>
        <v>45319</v>
      </c>
      <c r="M16" s="194" t="s">
        <v>699</v>
      </c>
      <c r="N16" s="20">
        <f t="shared" si="15"/>
        <v>45324</v>
      </c>
      <c r="O16" s="20">
        <f t="shared" si="16"/>
        <v>45325</v>
      </c>
      <c r="P16" s="93">
        <f t="shared" si="17"/>
        <v>45325</v>
      </c>
      <c r="Q16" s="93">
        <f t="shared" si="18"/>
        <v>45326</v>
      </c>
    </row>
    <row r="17" hidden="1" spans="1:17">
      <c r="A17" s="198" t="s">
        <v>813</v>
      </c>
      <c r="B17" s="194" t="s">
        <v>1175</v>
      </c>
      <c r="C17" s="93">
        <v>45317</v>
      </c>
      <c r="D17" s="20">
        <f t="shared" si="19"/>
        <v>45318</v>
      </c>
      <c r="E17" s="93">
        <f t="shared" si="20"/>
        <v>45318</v>
      </c>
      <c r="F17" s="20">
        <f t="shared" si="21"/>
        <v>45319</v>
      </c>
      <c r="G17" s="20">
        <f t="shared" si="22"/>
        <v>45323</v>
      </c>
      <c r="H17" s="20">
        <f t="shared" si="23"/>
        <v>45323</v>
      </c>
      <c r="I17" s="20">
        <f t="shared" si="24"/>
        <v>45324</v>
      </c>
      <c r="J17" s="20">
        <f t="shared" si="6"/>
        <v>45325</v>
      </c>
      <c r="K17" s="20">
        <f t="shared" si="13"/>
        <v>45326</v>
      </c>
      <c r="L17" s="20">
        <f t="shared" si="14"/>
        <v>45326</v>
      </c>
      <c r="M17" s="194" t="s">
        <v>700</v>
      </c>
      <c r="N17" s="20">
        <f t="shared" si="15"/>
        <v>45331</v>
      </c>
      <c r="O17" s="20">
        <f t="shared" si="16"/>
        <v>45332</v>
      </c>
      <c r="P17" s="93">
        <f t="shared" si="17"/>
        <v>45332</v>
      </c>
      <c r="Q17" s="93">
        <f t="shared" si="18"/>
        <v>45333</v>
      </c>
    </row>
    <row r="18" hidden="1" spans="1:17">
      <c r="A18" s="94" t="s">
        <v>1173</v>
      </c>
      <c r="B18" s="194" t="s">
        <v>1176</v>
      </c>
      <c r="C18" s="93">
        <v>45324</v>
      </c>
      <c r="D18" s="20">
        <f t="shared" si="19"/>
        <v>45325</v>
      </c>
      <c r="E18" s="93">
        <f t="shared" si="20"/>
        <v>45325</v>
      </c>
      <c r="F18" s="20">
        <f t="shared" si="21"/>
        <v>45326</v>
      </c>
      <c r="G18" s="20">
        <f t="shared" si="22"/>
        <v>45330</v>
      </c>
      <c r="H18" s="20">
        <f t="shared" si="23"/>
        <v>45330</v>
      </c>
      <c r="I18" s="20">
        <f t="shared" ref="I18:I19" si="25">H18+1</f>
        <v>45331</v>
      </c>
      <c r="J18" s="20">
        <f t="shared" si="6"/>
        <v>45332</v>
      </c>
      <c r="K18" s="20">
        <f t="shared" si="13"/>
        <v>45333</v>
      </c>
      <c r="L18" s="20">
        <f t="shared" si="14"/>
        <v>45333</v>
      </c>
      <c r="M18" s="194" t="s">
        <v>703</v>
      </c>
      <c r="N18" s="20">
        <f t="shared" si="15"/>
        <v>45338</v>
      </c>
      <c r="O18" s="161" t="s">
        <v>1177</v>
      </c>
      <c r="P18" s="208"/>
      <c r="Q18" s="162"/>
    </row>
    <row r="19" hidden="1" spans="1:17">
      <c r="A19" s="198" t="s">
        <v>813</v>
      </c>
      <c r="B19" s="194" t="s">
        <v>1178</v>
      </c>
      <c r="C19" s="93">
        <v>45331</v>
      </c>
      <c r="D19" s="20">
        <f t="shared" si="19"/>
        <v>45332</v>
      </c>
      <c r="E19" s="93">
        <f t="shared" si="20"/>
        <v>45332</v>
      </c>
      <c r="F19" s="20">
        <f t="shared" si="21"/>
        <v>45333</v>
      </c>
      <c r="G19" s="20">
        <f t="shared" si="22"/>
        <v>45337</v>
      </c>
      <c r="H19" s="20">
        <f t="shared" si="23"/>
        <v>45337</v>
      </c>
      <c r="I19" s="20">
        <f t="shared" si="25"/>
        <v>45338</v>
      </c>
      <c r="J19" s="161" t="s">
        <v>814</v>
      </c>
      <c r="K19" s="208"/>
      <c r="L19" s="162"/>
      <c r="M19" s="194" t="s">
        <v>705</v>
      </c>
      <c r="N19" s="140" t="s">
        <v>70</v>
      </c>
      <c r="O19" s="141"/>
      <c r="P19" s="141"/>
      <c r="Q19" s="142"/>
    </row>
    <row r="20" hidden="1" spans="1:17">
      <c r="A20" s="198" t="s">
        <v>815</v>
      </c>
      <c r="B20" s="194" t="s">
        <v>1179</v>
      </c>
      <c r="C20" s="123" t="s">
        <v>70</v>
      </c>
      <c r="D20" s="199"/>
      <c r="E20" s="199"/>
      <c r="F20" s="199"/>
      <c r="G20" s="199"/>
      <c r="H20" s="199"/>
      <c r="I20" s="199"/>
      <c r="J20" s="199"/>
      <c r="K20" s="199"/>
      <c r="L20" s="124"/>
      <c r="M20" s="194"/>
      <c r="N20" s="140"/>
      <c r="O20" s="141"/>
      <c r="P20" s="141"/>
      <c r="Q20" s="142"/>
    </row>
    <row r="21" hidden="1" spans="1:17">
      <c r="A21" s="198" t="s">
        <v>815</v>
      </c>
      <c r="B21" s="194"/>
      <c r="C21" s="123"/>
      <c r="D21" s="199"/>
      <c r="E21" s="199"/>
      <c r="F21" s="199"/>
      <c r="G21" s="199"/>
      <c r="H21" s="199"/>
      <c r="I21" s="93">
        <v>45345</v>
      </c>
      <c r="J21" s="209">
        <f>I21+1</f>
        <v>45346</v>
      </c>
      <c r="K21" s="209">
        <f>J21+1</f>
        <v>45347</v>
      </c>
      <c r="L21" s="210">
        <f>K21</f>
        <v>45347</v>
      </c>
      <c r="M21" s="194" t="s">
        <v>707</v>
      </c>
      <c r="N21" s="93">
        <v>45352</v>
      </c>
      <c r="O21" s="211">
        <f>N21+1</f>
        <v>45353</v>
      </c>
      <c r="P21" s="211">
        <f>O21</f>
        <v>45353</v>
      </c>
      <c r="Q21" s="215">
        <f>P21+1</f>
        <v>45354</v>
      </c>
    </row>
    <row r="22" hidden="1" spans="1:17">
      <c r="A22" s="94" t="s">
        <v>701</v>
      </c>
      <c r="B22" s="194" t="s">
        <v>1180</v>
      </c>
      <c r="C22" s="123" t="s">
        <v>70</v>
      </c>
      <c r="D22" s="199"/>
      <c r="E22" s="199"/>
      <c r="F22" s="199"/>
      <c r="G22" s="199"/>
      <c r="H22" s="199"/>
      <c r="I22" s="199"/>
      <c r="J22" s="199"/>
      <c r="K22" s="199"/>
      <c r="L22" s="124"/>
      <c r="M22" s="194" t="s">
        <v>708</v>
      </c>
      <c r="N22" s="140" t="s">
        <v>70</v>
      </c>
      <c r="O22" s="141"/>
      <c r="P22" s="141"/>
      <c r="Q22" s="142"/>
    </row>
    <row r="23" hidden="1" spans="1:17">
      <c r="A23" s="198" t="s">
        <v>815</v>
      </c>
      <c r="B23" s="194" t="s">
        <v>1181</v>
      </c>
      <c r="C23" s="93">
        <v>45352</v>
      </c>
      <c r="D23" s="20">
        <f>C23+1</f>
        <v>45353</v>
      </c>
      <c r="E23" s="93">
        <f>D23</f>
        <v>45353</v>
      </c>
      <c r="F23" s="20">
        <f>E23+1</f>
        <v>45354</v>
      </c>
      <c r="G23" s="20">
        <f>F23+4</f>
        <v>45358</v>
      </c>
      <c r="H23" s="20">
        <f>G23</f>
        <v>45358</v>
      </c>
      <c r="I23" s="20">
        <f>H23+1</f>
        <v>45359</v>
      </c>
      <c r="J23" s="161" t="s">
        <v>814</v>
      </c>
      <c r="K23" s="208"/>
      <c r="L23" s="208"/>
      <c r="M23" s="208"/>
      <c r="N23" s="208"/>
      <c r="O23" s="208"/>
      <c r="P23" s="208"/>
      <c r="Q23" s="162"/>
    </row>
    <row r="24" hidden="1" spans="1:17">
      <c r="A24" s="200" t="s">
        <v>813</v>
      </c>
      <c r="B24" s="194"/>
      <c r="C24" s="93"/>
      <c r="D24" s="20"/>
      <c r="E24" s="93"/>
      <c r="F24" s="20"/>
      <c r="G24" s="20"/>
      <c r="H24" s="20"/>
      <c r="I24" s="93">
        <v>45359</v>
      </c>
      <c r="J24" s="57">
        <f t="shared" ref="J24:J54" si="26">I24+1</f>
        <v>45360</v>
      </c>
      <c r="K24" s="57">
        <f t="shared" ref="K24:K54" si="27">J24+1</f>
        <v>45361</v>
      </c>
      <c r="L24" s="57">
        <f t="shared" ref="L24:L54" si="28">K24</f>
        <v>45361</v>
      </c>
      <c r="M24" s="194" t="s">
        <v>710</v>
      </c>
      <c r="N24" s="93">
        <v>45366</v>
      </c>
      <c r="O24" s="212">
        <f t="shared" ref="O24:O54" si="29">N24+1</f>
        <v>45367</v>
      </c>
      <c r="P24" s="57">
        <f t="shared" ref="P24:P54" si="30">O24</f>
        <v>45367</v>
      </c>
      <c r="Q24" s="57">
        <f t="shared" ref="Q24:Q54" si="31">P24+1</f>
        <v>45368</v>
      </c>
    </row>
    <row r="25" hidden="1" spans="1:17">
      <c r="A25" s="195" t="s">
        <v>1182</v>
      </c>
      <c r="B25" s="194" t="s">
        <v>1183</v>
      </c>
      <c r="C25" s="93">
        <v>45359</v>
      </c>
      <c r="D25" s="20">
        <f t="shared" ref="D25:D54" si="32">C25+1</f>
        <v>45360</v>
      </c>
      <c r="E25" s="93">
        <f t="shared" ref="E25:E54" si="33">D25</f>
        <v>45360</v>
      </c>
      <c r="F25" s="20">
        <f t="shared" ref="F25:F54" si="34">E25+1</f>
        <v>45361</v>
      </c>
      <c r="G25" s="20">
        <f t="shared" ref="G25:G54" si="35">F25+4</f>
        <v>45365</v>
      </c>
      <c r="H25" s="20">
        <f t="shared" ref="H25:H54" si="36">G25</f>
        <v>45365</v>
      </c>
      <c r="I25" s="20">
        <f t="shared" ref="I25:I54" si="37">H25+1</f>
        <v>45366</v>
      </c>
      <c r="J25" s="20">
        <f t="shared" si="26"/>
        <v>45367</v>
      </c>
      <c r="K25" s="20">
        <f t="shared" si="27"/>
        <v>45368</v>
      </c>
      <c r="L25" s="20">
        <f t="shared" si="28"/>
        <v>45368</v>
      </c>
      <c r="M25" s="194" t="s">
        <v>712</v>
      </c>
      <c r="N25" s="20">
        <f t="shared" ref="N25:N54" si="38">L25+5</f>
        <v>45373</v>
      </c>
      <c r="O25" s="20">
        <f t="shared" si="29"/>
        <v>45374</v>
      </c>
      <c r="P25" s="93">
        <f t="shared" si="30"/>
        <v>45374</v>
      </c>
      <c r="Q25" s="93">
        <f t="shared" si="31"/>
        <v>45375</v>
      </c>
    </row>
    <row r="26" hidden="1" spans="1:17">
      <c r="A26" s="198" t="s">
        <v>813</v>
      </c>
      <c r="B26" s="194" t="s">
        <v>1184</v>
      </c>
      <c r="C26" s="93">
        <v>45366</v>
      </c>
      <c r="D26" s="20">
        <f t="shared" si="32"/>
        <v>45367</v>
      </c>
      <c r="E26" s="93">
        <f t="shared" si="33"/>
        <v>45367</v>
      </c>
      <c r="F26" s="20">
        <f t="shared" si="34"/>
        <v>45368</v>
      </c>
      <c r="G26" s="20">
        <f t="shared" si="35"/>
        <v>45372</v>
      </c>
      <c r="H26" s="20">
        <f t="shared" si="36"/>
        <v>45372</v>
      </c>
      <c r="I26" s="20">
        <f t="shared" si="37"/>
        <v>45373</v>
      </c>
      <c r="J26" s="20">
        <f t="shared" si="26"/>
        <v>45374</v>
      </c>
      <c r="K26" s="20">
        <f t="shared" si="27"/>
        <v>45375</v>
      </c>
      <c r="L26" s="20">
        <f t="shared" si="28"/>
        <v>45375</v>
      </c>
      <c r="M26" s="194" t="s">
        <v>714</v>
      </c>
      <c r="N26" s="20">
        <f t="shared" si="38"/>
        <v>45380</v>
      </c>
      <c r="O26" s="20">
        <f t="shared" si="29"/>
        <v>45381</v>
      </c>
      <c r="P26" s="93">
        <f t="shared" si="30"/>
        <v>45381</v>
      </c>
      <c r="Q26" s="93">
        <f t="shared" si="31"/>
        <v>45382</v>
      </c>
    </row>
    <row r="27" hidden="1" spans="1:17">
      <c r="A27" s="198" t="s">
        <v>1182</v>
      </c>
      <c r="B27" s="194" t="s">
        <v>717</v>
      </c>
      <c r="C27" s="93">
        <v>45373</v>
      </c>
      <c r="D27" s="20">
        <f t="shared" si="32"/>
        <v>45374</v>
      </c>
      <c r="E27" s="93">
        <f t="shared" si="33"/>
        <v>45374</v>
      </c>
      <c r="F27" s="20">
        <f t="shared" si="34"/>
        <v>45375</v>
      </c>
      <c r="G27" s="20">
        <f t="shared" si="35"/>
        <v>45379</v>
      </c>
      <c r="H27" s="20">
        <f t="shared" si="36"/>
        <v>45379</v>
      </c>
      <c r="I27" s="20">
        <f t="shared" si="37"/>
        <v>45380</v>
      </c>
      <c r="J27" s="20">
        <f t="shared" si="26"/>
        <v>45381</v>
      </c>
      <c r="K27" s="20">
        <f t="shared" si="27"/>
        <v>45382</v>
      </c>
      <c r="L27" s="20">
        <f t="shared" si="28"/>
        <v>45382</v>
      </c>
      <c r="M27" s="194" t="s">
        <v>716</v>
      </c>
      <c r="N27" s="20">
        <f t="shared" si="38"/>
        <v>45387</v>
      </c>
      <c r="O27" s="20">
        <f t="shared" si="29"/>
        <v>45388</v>
      </c>
      <c r="P27" s="93">
        <f t="shared" si="30"/>
        <v>45388</v>
      </c>
      <c r="Q27" s="93">
        <f t="shared" si="31"/>
        <v>45389</v>
      </c>
    </row>
    <row r="28" hidden="1" spans="1:17">
      <c r="A28" s="198" t="s">
        <v>813</v>
      </c>
      <c r="B28" s="194" t="s">
        <v>720</v>
      </c>
      <c r="C28" s="93">
        <v>45380</v>
      </c>
      <c r="D28" s="20">
        <f t="shared" si="32"/>
        <v>45381</v>
      </c>
      <c r="E28" s="93">
        <f t="shared" si="33"/>
        <v>45381</v>
      </c>
      <c r="F28" s="20">
        <f t="shared" si="34"/>
        <v>45382</v>
      </c>
      <c r="G28" s="20">
        <f t="shared" si="35"/>
        <v>45386</v>
      </c>
      <c r="H28" s="20">
        <f t="shared" si="36"/>
        <v>45386</v>
      </c>
      <c r="I28" s="20">
        <f t="shared" si="37"/>
        <v>45387</v>
      </c>
      <c r="J28" s="20">
        <f t="shared" si="26"/>
        <v>45388</v>
      </c>
      <c r="K28" s="20">
        <f t="shared" si="27"/>
        <v>45389</v>
      </c>
      <c r="L28" s="20">
        <f t="shared" si="28"/>
        <v>45389</v>
      </c>
      <c r="M28" s="194" t="s">
        <v>721</v>
      </c>
      <c r="N28" s="20">
        <f t="shared" si="38"/>
        <v>45394</v>
      </c>
      <c r="O28" s="20">
        <f t="shared" si="29"/>
        <v>45395</v>
      </c>
      <c r="P28" s="93">
        <f t="shared" si="30"/>
        <v>45395</v>
      </c>
      <c r="Q28" s="93">
        <f t="shared" si="31"/>
        <v>45396</v>
      </c>
    </row>
    <row r="29" hidden="1" spans="1:17">
      <c r="A29" s="198" t="s">
        <v>1182</v>
      </c>
      <c r="B29" s="194" t="s">
        <v>1185</v>
      </c>
      <c r="C29" s="93">
        <v>45387</v>
      </c>
      <c r="D29" s="20">
        <f t="shared" si="32"/>
        <v>45388</v>
      </c>
      <c r="E29" s="93">
        <f t="shared" si="33"/>
        <v>45388</v>
      </c>
      <c r="F29" s="20">
        <f t="shared" si="34"/>
        <v>45389</v>
      </c>
      <c r="G29" s="20">
        <f t="shared" si="35"/>
        <v>45393</v>
      </c>
      <c r="H29" s="20">
        <f t="shared" si="36"/>
        <v>45393</v>
      </c>
      <c r="I29" s="20">
        <f t="shared" si="37"/>
        <v>45394</v>
      </c>
      <c r="J29" s="20">
        <f t="shared" si="26"/>
        <v>45395</v>
      </c>
      <c r="K29" s="20">
        <f t="shared" si="27"/>
        <v>45396</v>
      </c>
      <c r="L29" s="20">
        <f t="shared" si="28"/>
        <v>45396</v>
      </c>
      <c r="M29" s="194" t="s">
        <v>829</v>
      </c>
      <c r="N29" s="20">
        <f t="shared" si="38"/>
        <v>45401</v>
      </c>
      <c r="O29" s="20">
        <f t="shared" si="29"/>
        <v>45402</v>
      </c>
      <c r="P29" s="93">
        <f t="shared" si="30"/>
        <v>45402</v>
      </c>
      <c r="Q29" s="93">
        <f t="shared" si="31"/>
        <v>45403</v>
      </c>
    </row>
    <row r="30" hidden="1" spans="1:17">
      <c r="A30" s="198" t="s">
        <v>813</v>
      </c>
      <c r="B30" s="194" t="s">
        <v>1186</v>
      </c>
      <c r="C30" s="93">
        <v>45394</v>
      </c>
      <c r="D30" s="20">
        <f t="shared" si="32"/>
        <v>45395</v>
      </c>
      <c r="E30" s="93">
        <f t="shared" si="33"/>
        <v>45395</v>
      </c>
      <c r="F30" s="20">
        <f t="shared" si="34"/>
        <v>45396</v>
      </c>
      <c r="G30" s="20">
        <f t="shared" si="35"/>
        <v>45400</v>
      </c>
      <c r="H30" s="20">
        <f t="shared" si="36"/>
        <v>45400</v>
      </c>
      <c r="I30" s="20">
        <f t="shared" si="37"/>
        <v>45401</v>
      </c>
      <c r="J30" s="20">
        <f t="shared" si="26"/>
        <v>45402</v>
      </c>
      <c r="K30" s="23" t="s">
        <v>39</v>
      </c>
      <c r="L30" s="23" t="s">
        <v>39</v>
      </c>
      <c r="M30" s="194" t="s">
        <v>702</v>
      </c>
      <c r="N30" s="93">
        <v>45408</v>
      </c>
      <c r="O30" s="20">
        <f t="shared" si="29"/>
        <v>45409</v>
      </c>
      <c r="P30" s="93">
        <f t="shared" si="30"/>
        <v>45409</v>
      </c>
      <c r="Q30" s="93">
        <f t="shared" si="31"/>
        <v>45410</v>
      </c>
    </row>
    <row r="31" hidden="1" spans="1:17">
      <c r="A31" s="198" t="s">
        <v>1182</v>
      </c>
      <c r="B31" s="194" t="s">
        <v>1187</v>
      </c>
      <c r="C31" s="93">
        <v>45401</v>
      </c>
      <c r="D31" s="20">
        <f t="shared" si="32"/>
        <v>45402</v>
      </c>
      <c r="E31" s="93">
        <f t="shared" si="33"/>
        <v>45402</v>
      </c>
      <c r="F31" s="20">
        <f t="shared" si="34"/>
        <v>45403</v>
      </c>
      <c r="G31" s="20">
        <f t="shared" si="35"/>
        <v>45407</v>
      </c>
      <c r="H31" s="20">
        <f t="shared" si="36"/>
        <v>45407</v>
      </c>
      <c r="I31" s="20">
        <f t="shared" si="37"/>
        <v>45408</v>
      </c>
      <c r="J31" s="20">
        <f t="shared" si="26"/>
        <v>45409</v>
      </c>
      <c r="K31" s="20">
        <f t="shared" si="27"/>
        <v>45410</v>
      </c>
      <c r="L31" s="20">
        <f t="shared" si="28"/>
        <v>45410</v>
      </c>
      <c r="M31" s="194" t="s">
        <v>704</v>
      </c>
      <c r="N31" s="20">
        <f t="shared" si="38"/>
        <v>45415</v>
      </c>
      <c r="O31" s="20">
        <f t="shared" si="29"/>
        <v>45416</v>
      </c>
      <c r="P31" s="93">
        <f t="shared" si="30"/>
        <v>45416</v>
      </c>
      <c r="Q31" s="93">
        <f t="shared" si="31"/>
        <v>45417</v>
      </c>
    </row>
    <row r="32" hidden="1" spans="1:17">
      <c r="A32" s="198" t="s">
        <v>813</v>
      </c>
      <c r="B32" s="194" t="s">
        <v>1188</v>
      </c>
      <c r="C32" s="93">
        <v>45408</v>
      </c>
      <c r="D32" s="20">
        <f t="shared" si="32"/>
        <v>45409</v>
      </c>
      <c r="E32" s="93">
        <f t="shared" si="33"/>
        <v>45409</v>
      </c>
      <c r="F32" s="20">
        <f t="shared" si="34"/>
        <v>45410</v>
      </c>
      <c r="G32" s="20">
        <f t="shared" si="35"/>
        <v>45414</v>
      </c>
      <c r="H32" s="20">
        <f t="shared" si="36"/>
        <v>45414</v>
      </c>
      <c r="I32" s="20">
        <f t="shared" si="37"/>
        <v>45415</v>
      </c>
      <c r="J32" s="20">
        <f t="shared" si="26"/>
        <v>45416</v>
      </c>
      <c r="K32" s="20">
        <f t="shared" si="27"/>
        <v>45417</v>
      </c>
      <c r="L32" s="20">
        <f t="shared" si="28"/>
        <v>45417</v>
      </c>
      <c r="M32" s="213" t="s">
        <v>337</v>
      </c>
      <c r="N32" s="122">
        <v>45429</v>
      </c>
      <c r="O32" s="138">
        <f t="shared" si="29"/>
        <v>45430</v>
      </c>
      <c r="P32" s="122">
        <f t="shared" si="30"/>
        <v>45430</v>
      </c>
      <c r="Q32" s="138">
        <f t="shared" si="31"/>
        <v>45431</v>
      </c>
    </row>
    <row r="33" hidden="1" spans="1:17">
      <c r="A33" s="198" t="s">
        <v>1182</v>
      </c>
      <c r="B33" s="201" t="s">
        <v>1189</v>
      </c>
      <c r="C33" s="93">
        <v>45415</v>
      </c>
      <c r="D33" s="20">
        <f t="shared" si="32"/>
        <v>45416</v>
      </c>
      <c r="E33" s="93">
        <f t="shared" si="33"/>
        <v>45416</v>
      </c>
      <c r="F33" s="20">
        <f t="shared" si="34"/>
        <v>45417</v>
      </c>
      <c r="G33" s="20">
        <f t="shared" si="35"/>
        <v>45421</v>
      </c>
      <c r="H33" s="20">
        <f t="shared" si="36"/>
        <v>45421</v>
      </c>
      <c r="I33" s="93">
        <v>45422</v>
      </c>
      <c r="J33" s="20">
        <f t="shared" si="26"/>
        <v>45423</v>
      </c>
      <c r="K33" s="20">
        <f t="shared" si="27"/>
        <v>45424</v>
      </c>
      <c r="L33" s="20">
        <f t="shared" si="28"/>
        <v>45424</v>
      </c>
      <c r="M33" s="201" t="s">
        <v>709</v>
      </c>
      <c r="N33" s="20">
        <f t="shared" si="38"/>
        <v>45429</v>
      </c>
      <c r="O33" s="20">
        <f t="shared" si="29"/>
        <v>45430</v>
      </c>
      <c r="P33" s="214" t="s">
        <v>1177</v>
      </c>
      <c r="Q33" s="216"/>
    </row>
    <row r="34" hidden="1" spans="1:17">
      <c r="A34" s="195" t="s">
        <v>1190</v>
      </c>
      <c r="B34" s="194" t="s">
        <v>1189</v>
      </c>
      <c r="C34" s="93">
        <v>45422</v>
      </c>
      <c r="D34" s="20">
        <f t="shared" si="32"/>
        <v>45423</v>
      </c>
      <c r="E34" s="93">
        <f t="shared" si="33"/>
        <v>45423</v>
      </c>
      <c r="F34" s="20">
        <f t="shared" si="34"/>
        <v>45424</v>
      </c>
      <c r="G34" s="20">
        <f t="shared" si="35"/>
        <v>45428</v>
      </c>
      <c r="H34" s="20">
        <f t="shared" si="36"/>
        <v>45428</v>
      </c>
      <c r="I34" s="20">
        <f t="shared" si="37"/>
        <v>45429</v>
      </c>
      <c r="J34" s="20">
        <f t="shared" si="26"/>
        <v>45430</v>
      </c>
      <c r="K34" s="20">
        <f t="shared" si="27"/>
        <v>45431</v>
      </c>
      <c r="L34" s="20">
        <f t="shared" si="28"/>
        <v>45431</v>
      </c>
      <c r="M34" s="194" t="s">
        <v>709</v>
      </c>
      <c r="N34" s="20">
        <f t="shared" si="38"/>
        <v>45436</v>
      </c>
      <c r="O34" s="20">
        <f t="shared" si="29"/>
        <v>45437</v>
      </c>
      <c r="P34" s="93">
        <f t="shared" si="30"/>
        <v>45437</v>
      </c>
      <c r="Q34" s="93">
        <f t="shared" si="31"/>
        <v>45438</v>
      </c>
    </row>
    <row r="35" hidden="1" spans="1:17">
      <c r="A35" s="198" t="s">
        <v>813</v>
      </c>
      <c r="B35" s="194" t="s">
        <v>1191</v>
      </c>
      <c r="C35" s="93">
        <v>45429</v>
      </c>
      <c r="D35" s="20">
        <f t="shared" si="32"/>
        <v>45430</v>
      </c>
      <c r="E35" s="93">
        <f t="shared" si="33"/>
        <v>45430</v>
      </c>
      <c r="F35" s="20">
        <f t="shared" si="34"/>
        <v>45431</v>
      </c>
      <c r="G35" s="20">
        <f t="shared" si="35"/>
        <v>45435</v>
      </c>
      <c r="H35" s="20">
        <f t="shared" si="36"/>
        <v>45435</v>
      </c>
      <c r="I35" s="20">
        <f t="shared" si="37"/>
        <v>45436</v>
      </c>
      <c r="J35" s="20">
        <f t="shared" si="26"/>
        <v>45437</v>
      </c>
      <c r="K35" s="20">
        <f t="shared" si="27"/>
        <v>45438</v>
      </c>
      <c r="L35" s="20">
        <f t="shared" si="28"/>
        <v>45438</v>
      </c>
      <c r="M35" s="194" t="s">
        <v>711</v>
      </c>
      <c r="N35" s="20">
        <f t="shared" si="38"/>
        <v>45443</v>
      </c>
      <c r="O35" s="20">
        <f t="shared" si="29"/>
        <v>45444</v>
      </c>
      <c r="P35" s="93">
        <f t="shared" si="30"/>
        <v>45444</v>
      </c>
      <c r="Q35" s="93">
        <f t="shared" si="31"/>
        <v>45445</v>
      </c>
    </row>
    <row r="36" hidden="1" spans="1:17">
      <c r="A36" s="198" t="s">
        <v>1190</v>
      </c>
      <c r="B36" s="194" t="s">
        <v>1192</v>
      </c>
      <c r="C36" s="93">
        <v>45436</v>
      </c>
      <c r="D36" s="20">
        <f t="shared" si="32"/>
        <v>45437</v>
      </c>
      <c r="E36" s="93">
        <f t="shared" si="33"/>
        <v>45437</v>
      </c>
      <c r="F36" s="20">
        <f t="shared" si="34"/>
        <v>45438</v>
      </c>
      <c r="G36" s="20">
        <f t="shared" si="35"/>
        <v>45442</v>
      </c>
      <c r="H36" s="20">
        <f t="shared" si="36"/>
        <v>45442</v>
      </c>
      <c r="I36" s="20">
        <f t="shared" si="37"/>
        <v>45443</v>
      </c>
      <c r="J36" s="20">
        <f t="shared" si="26"/>
        <v>45444</v>
      </c>
      <c r="K36" s="20">
        <f t="shared" si="27"/>
        <v>45445</v>
      </c>
      <c r="L36" s="20">
        <f t="shared" si="28"/>
        <v>45445</v>
      </c>
      <c r="M36" s="194" t="s">
        <v>713</v>
      </c>
      <c r="N36" s="20">
        <f t="shared" si="38"/>
        <v>45450</v>
      </c>
      <c r="O36" s="20">
        <f t="shared" si="29"/>
        <v>45451</v>
      </c>
      <c r="P36" s="93">
        <f t="shared" si="30"/>
        <v>45451</v>
      </c>
      <c r="Q36" s="93">
        <f t="shared" si="31"/>
        <v>45452</v>
      </c>
    </row>
    <row r="37" hidden="1" spans="1:17">
      <c r="A37" s="198" t="s">
        <v>813</v>
      </c>
      <c r="B37" s="194" t="s">
        <v>1193</v>
      </c>
      <c r="C37" s="93">
        <v>45443</v>
      </c>
      <c r="D37" s="20">
        <f t="shared" si="32"/>
        <v>45444</v>
      </c>
      <c r="E37" s="93">
        <f t="shared" si="33"/>
        <v>45444</v>
      </c>
      <c r="F37" s="20">
        <f t="shared" si="34"/>
        <v>45445</v>
      </c>
      <c r="G37" s="20">
        <f t="shared" si="35"/>
        <v>45449</v>
      </c>
      <c r="H37" s="20">
        <f t="shared" si="36"/>
        <v>45449</v>
      </c>
      <c r="I37" s="20">
        <f t="shared" si="37"/>
        <v>45450</v>
      </c>
      <c r="J37" s="20">
        <f t="shared" si="26"/>
        <v>45451</v>
      </c>
      <c r="K37" s="20">
        <f t="shared" si="27"/>
        <v>45452</v>
      </c>
      <c r="L37" s="20">
        <f t="shared" si="28"/>
        <v>45452</v>
      </c>
      <c r="M37" s="194" t="s">
        <v>715</v>
      </c>
      <c r="N37" s="20">
        <f t="shared" si="38"/>
        <v>45457</v>
      </c>
      <c r="O37" s="20">
        <f t="shared" si="29"/>
        <v>45458</v>
      </c>
      <c r="P37" s="93">
        <f t="shared" si="30"/>
        <v>45458</v>
      </c>
      <c r="Q37" s="93">
        <f t="shared" si="31"/>
        <v>45459</v>
      </c>
    </row>
    <row r="38" hidden="1" spans="1:17">
      <c r="A38" s="198" t="s">
        <v>1190</v>
      </c>
      <c r="B38" s="194" t="s">
        <v>718</v>
      </c>
      <c r="C38" s="93">
        <v>45450</v>
      </c>
      <c r="D38" s="20">
        <f t="shared" si="32"/>
        <v>45451</v>
      </c>
      <c r="E38" s="93">
        <f t="shared" si="33"/>
        <v>45451</v>
      </c>
      <c r="F38" s="20">
        <f t="shared" si="34"/>
        <v>45452</v>
      </c>
      <c r="G38" s="20">
        <f t="shared" si="35"/>
        <v>45456</v>
      </c>
      <c r="H38" s="20">
        <f t="shared" si="36"/>
        <v>45456</v>
      </c>
      <c r="I38" s="20">
        <f t="shared" si="37"/>
        <v>45457</v>
      </c>
      <c r="J38" s="20">
        <f t="shared" si="26"/>
        <v>45458</v>
      </c>
      <c r="K38" s="20">
        <f t="shared" si="27"/>
        <v>45459</v>
      </c>
      <c r="L38" s="20">
        <f t="shared" si="28"/>
        <v>45459</v>
      </c>
      <c r="M38" s="194" t="s">
        <v>719</v>
      </c>
      <c r="N38" s="20">
        <f t="shared" si="38"/>
        <v>45464</v>
      </c>
      <c r="O38" s="20">
        <f t="shared" si="29"/>
        <v>45465</v>
      </c>
      <c r="P38" s="93">
        <f t="shared" si="30"/>
        <v>45465</v>
      </c>
      <c r="Q38" s="93">
        <f t="shared" si="31"/>
        <v>45466</v>
      </c>
    </row>
    <row r="39" hidden="1" spans="1:17">
      <c r="A39" s="198" t="s">
        <v>813</v>
      </c>
      <c r="B39" s="194" t="s">
        <v>1194</v>
      </c>
      <c r="C39" s="93">
        <v>45457</v>
      </c>
      <c r="D39" s="20">
        <f t="shared" si="32"/>
        <v>45458</v>
      </c>
      <c r="E39" s="93">
        <f t="shared" si="33"/>
        <v>45458</v>
      </c>
      <c r="F39" s="20">
        <f t="shared" si="34"/>
        <v>45459</v>
      </c>
      <c r="G39" s="20">
        <f t="shared" si="35"/>
        <v>45463</v>
      </c>
      <c r="H39" s="20">
        <f t="shared" si="36"/>
        <v>45463</v>
      </c>
      <c r="I39" s="20">
        <f t="shared" si="37"/>
        <v>45464</v>
      </c>
      <c r="J39" s="20">
        <f t="shared" si="26"/>
        <v>45465</v>
      </c>
      <c r="K39" s="20">
        <f t="shared" si="27"/>
        <v>45466</v>
      </c>
      <c r="L39" s="20">
        <f t="shared" si="28"/>
        <v>45466</v>
      </c>
      <c r="M39" s="194" t="s">
        <v>1195</v>
      </c>
      <c r="N39" s="20">
        <f t="shared" si="38"/>
        <v>45471</v>
      </c>
      <c r="O39" s="20">
        <f t="shared" si="29"/>
        <v>45472</v>
      </c>
      <c r="P39" s="93">
        <f t="shared" si="30"/>
        <v>45472</v>
      </c>
      <c r="Q39" s="93">
        <f t="shared" si="31"/>
        <v>45473</v>
      </c>
    </row>
    <row r="40" hidden="1" spans="1:17">
      <c r="A40" s="198" t="s">
        <v>1190</v>
      </c>
      <c r="B40" s="194" t="s">
        <v>1196</v>
      </c>
      <c r="C40" s="93">
        <v>45464</v>
      </c>
      <c r="D40" s="20">
        <f t="shared" si="32"/>
        <v>45465</v>
      </c>
      <c r="E40" s="93">
        <f t="shared" si="33"/>
        <v>45465</v>
      </c>
      <c r="F40" s="20">
        <f t="shared" si="34"/>
        <v>45466</v>
      </c>
      <c r="G40" s="20">
        <f t="shared" si="35"/>
        <v>45470</v>
      </c>
      <c r="H40" s="20">
        <f t="shared" si="36"/>
        <v>45470</v>
      </c>
      <c r="I40" s="20">
        <f t="shared" si="37"/>
        <v>45471</v>
      </c>
      <c r="J40" s="20">
        <f t="shared" si="26"/>
        <v>45472</v>
      </c>
      <c r="K40" s="20">
        <f t="shared" si="27"/>
        <v>45473</v>
      </c>
      <c r="L40" s="20">
        <f t="shared" si="28"/>
        <v>45473</v>
      </c>
      <c r="M40" s="194" t="s">
        <v>1197</v>
      </c>
      <c r="N40" s="20">
        <f t="shared" si="38"/>
        <v>45478</v>
      </c>
      <c r="O40" s="20">
        <f t="shared" si="29"/>
        <v>45479</v>
      </c>
      <c r="P40" s="93">
        <f t="shared" si="30"/>
        <v>45479</v>
      </c>
      <c r="Q40" s="93">
        <f t="shared" si="31"/>
        <v>45480</v>
      </c>
    </row>
    <row r="41" hidden="1" spans="1:17">
      <c r="A41" s="198" t="s">
        <v>813</v>
      </c>
      <c r="B41" s="194" t="s">
        <v>1198</v>
      </c>
      <c r="C41" s="93">
        <v>45471</v>
      </c>
      <c r="D41" s="20">
        <f t="shared" si="32"/>
        <v>45472</v>
      </c>
      <c r="E41" s="93">
        <f t="shared" si="33"/>
        <v>45472</v>
      </c>
      <c r="F41" s="20">
        <f t="shared" si="34"/>
        <v>45473</v>
      </c>
      <c r="G41" s="20">
        <f t="shared" si="35"/>
        <v>45477</v>
      </c>
      <c r="H41" s="20">
        <f t="shared" si="36"/>
        <v>45477</v>
      </c>
      <c r="I41" s="20">
        <f t="shared" si="37"/>
        <v>45478</v>
      </c>
      <c r="J41" s="20">
        <f t="shared" si="26"/>
        <v>45479</v>
      </c>
      <c r="K41" s="20">
        <f t="shared" si="27"/>
        <v>45480</v>
      </c>
      <c r="L41" s="20">
        <f t="shared" si="28"/>
        <v>45480</v>
      </c>
      <c r="M41" s="194" t="s">
        <v>839</v>
      </c>
      <c r="N41" s="20">
        <f t="shared" si="38"/>
        <v>45485</v>
      </c>
      <c r="O41" s="20">
        <f t="shared" si="29"/>
        <v>45486</v>
      </c>
      <c r="P41" s="93">
        <f t="shared" si="30"/>
        <v>45486</v>
      </c>
      <c r="Q41" s="93">
        <f t="shared" si="31"/>
        <v>45487</v>
      </c>
    </row>
    <row r="42" hidden="1" spans="1:17">
      <c r="A42" s="198" t="s">
        <v>1190</v>
      </c>
      <c r="B42" s="202" t="s">
        <v>1199</v>
      </c>
      <c r="C42" s="203">
        <v>45478</v>
      </c>
      <c r="D42" s="57">
        <f t="shared" si="32"/>
        <v>45479</v>
      </c>
      <c r="E42" s="204">
        <f t="shared" si="33"/>
        <v>45479</v>
      </c>
      <c r="F42" s="57">
        <f t="shared" si="34"/>
        <v>45480</v>
      </c>
      <c r="G42" s="57">
        <f t="shared" si="35"/>
        <v>45484</v>
      </c>
      <c r="H42" s="57">
        <f t="shared" si="36"/>
        <v>45484</v>
      </c>
      <c r="I42" s="57">
        <f t="shared" si="37"/>
        <v>45485</v>
      </c>
      <c r="J42" s="57">
        <f t="shared" si="26"/>
        <v>45486</v>
      </c>
      <c r="K42" s="57">
        <f t="shared" si="27"/>
        <v>45487</v>
      </c>
      <c r="L42" s="57">
        <f t="shared" si="28"/>
        <v>45487</v>
      </c>
      <c r="M42" s="202" t="s">
        <v>1200</v>
      </c>
      <c r="N42" s="57">
        <f t="shared" si="38"/>
        <v>45492</v>
      </c>
      <c r="O42" s="57">
        <f t="shared" si="29"/>
        <v>45493</v>
      </c>
      <c r="P42" s="204">
        <f t="shared" si="30"/>
        <v>45493</v>
      </c>
      <c r="Q42" s="204">
        <f t="shared" si="31"/>
        <v>45494</v>
      </c>
    </row>
    <row r="43" spans="1:17">
      <c r="A43" s="198" t="s">
        <v>813</v>
      </c>
      <c r="B43" s="194" t="s">
        <v>1201</v>
      </c>
      <c r="C43" s="103">
        <v>45485</v>
      </c>
      <c r="D43" s="20">
        <f t="shared" si="32"/>
        <v>45486</v>
      </c>
      <c r="E43" s="93">
        <f t="shared" si="33"/>
        <v>45486</v>
      </c>
      <c r="F43" s="20">
        <f t="shared" si="34"/>
        <v>45487</v>
      </c>
      <c r="G43" s="20">
        <f t="shared" si="35"/>
        <v>45491</v>
      </c>
      <c r="H43" s="20">
        <f t="shared" si="36"/>
        <v>45491</v>
      </c>
      <c r="I43" s="20">
        <f t="shared" si="37"/>
        <v>45492</v>
      </c>
      <c r="J43" s="20">
        <f t="shared" si="26"/>
        <v>45493</v>
      </c>
      <c r="K43" s="20">
        <f t="shared" si="27"/>
        <v>45494</v>
      </c>
      <c r="L43" s="20">
        <f t="shared" si="28"/>
        <v>45494</v>
      </c>
      <c r="M43" s="194" t="s">
        <v>1202</v>
      </c>
      <c r="N43" s="20">
        <f t="shared" si="38"/>
        <v>45499</v>
      </c>
      <c r="O43" s="20">
        <f t="shared" si="29"/>
        <v>45500</v>
      </c>
      <c r="P43" s="93">
        <f t="shared" si="30"/>
        <v>45500</v>
      </c>
      <c r="Q43" s="93">
        <f t="shared" si="31"/>
        <v>45501</v>
      </c>
    </row>
    <row r="44" spans="1:17">
      <c r="A44" s="198" t="s">
        <v>1190</v>
      </c>
      <c r="B44" s="194" t="s">
        <v>1203</v>
      </c>
      <c r="C44" s="103">
        <v>45492</v>
      </c>
      <c r="D44" s="20">
        <f t="shared" si="32"/>
        <v>45493</v>
      </c>
      <c r="E44" s="93">
        <f t="shared" si="33"/>
        <v>45493</v>
      </c>
      <c r="F44" s="20">
        <f t="shared" si="34"/>
        <v>45494</v>
      </c>
      <c r="G44" s="20">
        <f t="shared" si="35"/>
        <v>45498</v>
      </c>
      <c r="H44" s="20">
        <f t="shared" si="36"/>
        <v>45498</v>
      </c>
      <c r="I44" s="20">
        <f t="shared" si="37"/>
        <v>45499</v>
      </c>
      <c r="J44" s="20">
        <f t="shared" si="26"/>
        <v>45500</v>
      </c>
      <c r="K44" s="20">
        <f t="shared" si="27"/>
        <v>45501</v>
      </c>
      <c r="L44" s="20">
        <f t="shared" si="28"/>
        <v>45501</v>
      </c>
      <c r="M44" s="194" t="s">
        <v>842</v>
      </c>
      <c r="N44" s="20">
        <f t="shared" si="38"/>
        <v>45506</v>
      </c>
      <c r="O44" s="20">
        <f t="shared" si="29"/>
        <v>45507</v>
      </c>
      <c r="P44" s="93">
        <f t="shared" si="30"/>
        <v>45507</v>
      </c>
      <c r="Q44" s="93">
        <f t="shared" si="31"/>
        <v>45508</v>
      </c>
    </row>
    <row r="45" spans="1:17">
      <c r="A45" s="198" t="s">
        <v>813</v>
      </c>
      <c r="B45" s="194" t="s">
        <v>1204</v>
      </c>
      <c r="C45" s="103">
        <v>45499</v>
      </c>
      <c r="D45" s="20">
        <f t="shared" si="32"/>
        <v>45500</v>
      </c>
      <c r="E45" s="93">
        <f t="shared" si="33"/>
        <v>45500</v>
      </c>
      <c r="F45" s="20">
        <f t="shared" si="34"/>
        <v>45501</v>
      </c>
      <c r="G45" s="20">
        <f t="shared" si="35"/>
        <v>45505</v>
      </c>
      <c r="H45" s="20">
        <f t="shared" si="36"/>
        <v>45505</v>
      </c>
      <c r="I45" s="20">
        <f t="shared" si="37"/>
        <v>45506</v>
      </c>
      <c r="J45" s="20">
        <f t="shared" si="26"/>
        <v>45507</v>
      </c>
      <c r="K45" s="20">
        <f t="shared" si="27"/>
        <v>45508</v>
      </c>
      <c r="L45" s="20">
        <f t="shared" si="28"/>
        <v>45508</v>
      </c>
      <c r="M45" s="194" t="s">
        <v>1205</v>
      </c>
      <c r="N45" s="20">
        <f t="shared" si="38"/>
        <v>45513</v>
      </c>
      <c r="O45" s="20">
        <f t="shared" si="29"/>
        <v>45514</v>
      </c>
      <c r="P45" s="93">
        <f t="shared" si="30"/>
        <v>45514</v>
      </c>
      <c r="Q45" s="93">
        <f t="shared" si="31"/>
        <v>45515</v>
      </c>
    </row>
    <row r="46" spans="1:17">
      <c r="A46" s="198" t="s">
        <v>1190</v>
      </c>
      <c r="B46" s="194" t="s">
        <v>1206</v>
      </c>
      <c r="C46" s="103">
        <v>45506</v>
      </c>
      <c r="D46" s="20">
        <f t="shared" si="32"/>
        <v>45507</v>
      </c>
      <c r="E46" s="93">
        <f t="shared" si="33"/>
        <v>45507</v>
      </c>
      <c r="F46" s="20">
        <f t="shared" si="34"/>
        <v>45508</v>
      </c>
      <c r="G46" s="20">
        <f t="shared" si="35"/>
        <v>45512</v>
      </c>
      <c r="H46" s="20">
        <f t="shared" si="36"/>
        <v>45512</v>
      </c>
      <c r="I46" s="20">
        <f t="shared" si="37"/>
        <v>45513</v>
      </c>
      <c r="J46" s="20">
        <f t="shared" si="26"/>
        <v>45514</v>
      </c>
      <c r="K46" s="20">
        <f t="shared" si="27"/>
        <v>45515</v>
      </c>
      <c r="L46" s="20">
        <f t="shared" si="28"/>
        <v>45515</v>
      </c>
      <c r="M46" s="194" t="s">
        <v>1207</v>
      </c>
      <c r="N46" s="20">
        <f t="shared" si="38"/>
        <v>45520</v>
      </c>
      <c r="O46" s="20">
        <f t="shared" si="29"/>
        <v>45521</v>
      </c>
      <c r="P46" s="93">
        <f t="shared" si="30"/>
        <v>45521</v>
      </c>
      <c r="Q46" s="93">
        <f t="shared" si="31"/>
        <v>45522</v>
      </c>
    </row>
    <row r="47" spans="1:17">
      <c r="A47" s="198" t="s">
        <v>813</v>
      </c>
      <c r="B47" s="194" t="s">
        <v>1208</v>
      </c>
      <c r="C47" s="103">
        <v>45513</v>
      </c>
      <c r="D47" s="20">
        <f t="shared" si="32"/>
        <v>45514</v>
      </c>
      <c r="E47" s="93">
        <f t="shared" si="33"/>
        <v>45514</v>
      </c>
      <c r="F47" s="20">
        <f t="shared" si="34"/>
        <v>45515</v>
      </c>
      <c r="G47" s="20">
        <f t="shared" si="35"/>
        <v>45519</v>
      </c>
      <c r="H47" s="20">
        <f t="shared" si="36"/>
        <v>45519</v>
      </c>
      <c r="I47" s="20">
        <f t="shared" si="37"/>
        <v>45520</v>
      </c>
      <c r="J47" s="20">
        <f t="shared" si="26"/>
        <v>45521</v>
      </c>
      <c r="K47" s="20">
        <f t="shared" si="27"/>
        <v>45522</v>
      </c>
      <c r="L47" s="20">
        <f t="shared" si="28"/>
        <v>45522</v>
      </c>
      <c r="M47" s="194" t="s">
        <v>846</v>
      </c>
      <c r="N47" s="20">
        <f t="shared" si="38"/>
        <v>45527</v>
      </c>
      <c r="O47" s="20">
        <f t="shared" si="29"/>
        <v>45528</v>
      </c>
      <c r="P47" s="93">
        <f t="shared" si="30"/>
        <v>45528</v>
      </c>
      <c r="Q47" s="93">
        <f t="shared" si="31"/>
        <v>45529</v>
      </c>
    </row>
    <row r="48" spans="1:17">
      <c r="A48" s="198" t="s">
        <v>1190</v>
      </c>
      <c r="B48" s="194" t="s">
        <v>1209</v>
      </c>
      <c r="C48" s="103">
        <v>45520</v>
      </c>
      <c r="D48" s="20">
        <f t="shared" si="32"/>
        <v>45521</v>
      </c>
      <c r="E48" s="93">
        <f t="shared" si="33"/>
        <v>45521</v>
      </c>
      <c r="F48" s="20">
        <f t="shared" si="34"/>
        <v>45522</v>
      </c>
      <c r="G48" s="20">
        <f t="shared" si="35"/>
        <v>45526</v>
      </c>
      <c r="H48" s="20">
        <f t="shared" si="36"/>
        <v>45526</v>
      </c>
      <c r="I48" s="20">
        <f t="shared" si="37"/>
        <v>45527</v>
      </c>
      <c r="J48" s="20">
        <f t="shared" si="26"/>
        <v>45528</v>
      </c>
      <c r="K48" s="20">
        <f t="shared" si="27"/>
        <v>45529</v>
      </c>
      <c r="L48" s="20">
        <f t="shared" si="28"/>
        <v>45529</v>
      </c>
      <c r="M48" s="194" t="s">
        <v>1210</v>
      </c>
      <c r="N48" s="20">
        <f t="shared" si="38"/>
        <v>45534</v>
      </c>
      <c r="O48" s="20">
        <f t="shared" si="29"/>
        <v>45535</v>
      </c>
      <c r="P48" s="93">
        <f t="shared" si="30"/>
        <v>45535</v>
      </c>
      <c r="Q48" s="93">
        <f t="shared" si="31"/>
        <v>45536</v>
      </c>
    </row>
    <row r="49" spans="1:17">
      <c r="A49" s="198" t="s">
        <v>813</v>
      </c>
      <c r="B49" s="194" t="s">
        <v>1211</v>
      </c>
      <c r="C49" s="103">
        <v>45527</v>
      </c>
      <c r="D49" s="20">
        <f t="shared" si="32"/>
        <v>45528</v>
      </c>
      <c r="E49" s="93">
        <f t="shared" si="33"/>
        <v>45528</v>
      </c>
      <c r="F49" s="20">
        <f t="shared" si="34"/>
        <v>45529</v>
      </c>
      <c r="G49" s="20">
        <f t="shared" si="35"/>
        <v>45533</v>
      </c>
      <c r="H49" s="20">
        <f t="shared" si="36"/>
        <v>45533</v>
      </c>
      <c r="I49" s="20">
        <f t="shared" si="37"/>
        <v>45534</v>
      </c>
      <c r="J49" s="20">
        <f t="shared" si="26"/>
        <v>45535</v>
      </c>
      <c r="K49" s="20">
        <f t="shared" si="27"/>
        <v>45536</v>
      </c>
      <c r="L49" s="20">
        <f t="shared" si="28"/>
        <v>45536</v>
      </c>
      <c r="M49" s="194" t="s">
        <v>1212</v>
      </c>
      <c r="N49" s="20">
        <f t="shared" si="38"/>
        <v>45541</v>
      </c>
      <c r="O49" s="20">
        <f t="shared" si="29"/>
        <v>45542</v>
      </c>
      <c r="P49" s="93">
        <f t="shared" si="30"/>
        <v>45542</v>
      </c>
      <c r="Q49" s="93">
        <f t="shared" si="31"/>
        <v>45543</v>
      </c>
    </row>
    <row r="50" spans="1:17">
      <c r="A50" s="198" t="s">
        <v>1190</v>
      </c>
      <c r="B50" s="194" t="s">
        <v>1213</v>
      </c>
      <c r="C50" s="103">
        <v>45534</v>
      </c>
      <c r="D50" s="20">
        <f t="shared" si="32"/>
        <v>45535</v>
      </c>
      <c r="E50" s="93">
        <f t="shared" si="33"/>
        <v>45535</v>
      </c>
      <c r="F50" s="20">
        <f t="shared" si="34"/>
        <v>45536</v>
      </c>
      <c r="G50" s="20">
        <f t="shared" si="35"/>
        <v>45540</v>
      </c>
      <c r="H50" s="20">
        <f t="shared" si="36"/>
        <v>45540</v>
      </c>
      <c r="I50" s="20">
        <f t="shared" si="37"/>
        <v>45541</v>
      </c>
      <c r="J50" s="20">
        <f t="shared" si="26"/>
        <v>45542</v>
      </c>
      <c r="K50" s="20">
        <f t="shared" si="27"/>
        <v>45543</v>
      </c>
      <c r="L50" s="20">
        <f t="shared" si="28"/>
        <v>45543</v>
      </c>
      <c r="M50" s="194" t="s">
        <v>848</v>
      </c>
      <c r="N50" s="20">
        <f t="shared" si="38"/>
        <v>45548</v>
      </c>
      <c r="O50" s="20">
        <f t="shared" si="29"/>
        <v>45549</v>
      </c>
      <c r="P50" s="93">
        <f t="shared" si="30"/>
        <v>45549</v>
      </c>
      <c r="Q50" s="93">
        <f t="shared" si="31"/>
        <v>45550</v>
      </c>
    </row>
    <row r="51" spans="1:17">
      <c r="A51" s="195" t="s">
        <v>813</v>
      </c>
      <c r="B51" s="201" t="s">
        <v>1214</v>
      </c>
      <c r="C51" s="205">
        <v>45541</v>
      </c>
      <c r="D51" s="138">
        <f t="shared" si="32"/>
        <v>45542</v>
      </c>
      <c r="E51" s="122">
        <f t="shared" si="33"/>
        <v>45542</v>
      </c>
      <c r="F51" s="138">
        <f t="shared" si="34"/>
        <v>45543</v>
      </c>
      <c r="G51" s="138">
        <f t="shared" si="35"/>
        <v>45547</v>
      </c>
      <c r="H51" s="138">
        <f t="shared" si="36"/>
        <v>45547</v>
      </c>
      <c r="I51" s="138">
        <f t="shared" si="37"/>
        <v>45548</v>
      </c>
      <c r="J51" s="138">
        <f t="shared" si="26"/>
        <v>45549</v>
      </c>
      <c r="K51" s="138">
        <f t="shared" si="27"/>
        <v>45550</v>
      </c>
      <c r="L51" s="138">
        <f t="shared" si="28"/>
        <v>45550</v>
      </c>
      <c r="M51" s="201" t="s">
        <v>1215</v>
      </c>
      <c r="N51" s="138">
        <f t="shared" si="38"/>
        <v>45555</v>
      </c>
      <c r="O51" s="138">
        <f t="shared" si="29"/>
        <v>45556</v>
      </c>
      <c r="P51" s="122">
        <f t="shared" si="30"/>
        <v>45556</v>
      </c>
      <c r="Q51" s="122">
        <f t="shared" si="31"/>
        <v>45557</v>
      </c>
    </row>
    <row r="52" spans="1:17">
      <c r="A52" s="198" t="s">
        <v>1190</v>
      </c>
      <c r="B52" s="194" t="s">
        <v>1216</v>
      </c>
      <c r="C52" s="103">
        <v>45548</v>
      </c>
      <c r="D52" s="20">
        <f t="shared" si="32"/>
        <v>45549</v>
      </c>
      <c r="E52" s="93">
        <f t="shared" si="33"/>
        <v>45549</v>
      </c>
      <c r="F52" s="20">
        <f t="shared" si="34"/>
        <v>45550</v>
      </c>
      <c r="G52" s="20">
        <f t="shared" si="35"/>
        <v>45554</v>
      </c>
      <c r="H52" s="20">
        <f t="shared" si="36"/>
        <v>45554</v>
      </c>
      <c r="I52" s="20">
        <f t="shared" si="37"/>
        <v>45555</v>
      </c>
      <c r="J52" s="20">
        <f t="shared" si="26"/>
        <v>45556</v>
      </c>
      <c r="K52" s="20">
        <f t="shared" si="27"/>
        <v>45557</v>
      </c>
      <c r="L52" s="20">
        <f t="shared" si="28"/>
        <v>45557</v>
      </c>
      <c r="M52" s="194" t="s">
        <v>1217</v>
      </c>
      <c r="N52" s="20">
        <f t="shared" si="38"/>
        <v>45562</v>
      </c>
      <c r="O52" s="20">
        <f t="shared" si="29"/>
        <v>45563</v>
      </c>
      <c r="P52" s="93">
        <f t="shared" si="30"/>
        <v>45563</v>
      </c>
      <c r="Q52" s="93">
        <f t="shared" si="31"/>
        <v>45564</v>
      </c>
    </row>
    <row r="53" spans="1:17">
      <c r="A53" s="198" t="s">
        <v>813</v>
      </c>
      <c r="B53" s="202" t="s">
        <v>1218</v>
      </c>
      <c r="C53" s="103">
        <v>45555</v>
      </c>
      <c r="D53" s="20">
        <f t="shared" si="32"/>
        <v>45556</v>
      </c>
      <c r="E53" s="93">
        <f t="shared" si="33"/>
        <v>45556</v>
      </c>
      <c r="F53" s="20">
        <f t="shared" si="34"/>
        <v>45557</v>
      </c>
      <c r="G53" s="20">
        <f t="shared" si="35"/>
        <v>45561</v>
      </c>
      <c r="H53" s="20">
        <f t="shared" si="36"/>
        <v>45561</v>
      </c>
      <c r="I53" s="20">
        <f t="shared" si="37"/>
        <v>45562</v>
      </c>
      <c r="J53" s="20">
        <f t="shared" si="26"/>
        <v>45563</v>
      </c>
      <c r="K53" s="20">
        <f t="shared" si="27"/>
        <v>45564</v>
      </c>
      <c r="L53" s="20">
        <f t="shared" si="28"/>
        <v>45564</v>
      </c>
      <c r="M53" s="202" t="s">
        <v>850</v>
      </c>
      <c r="N53" s="20">
        <f t="shared" si="38"/>
        <v>45569</v>
      </c>
      <c r="O53" s="20">
        <f t="shared" si="29"/>
        <v>45570</v>
      </c>
      <c r="P53" s="93">
        <f t="shared" si="30"/>
        <v>45570</v>
      </c>
      <c r="Q53" s="93">
        <f t="shared" si="31"/>
        <v>45571</v>
      </c>
    </row>
    <row r="54" spans="1:17">
      <c r="A54" s="198" t="s">
        <v>1190</v>
      </c>
      <c r="B54" s="202" t="s">
        <v>1219</v>
      </c>
      <c r="C54" s="103">
        <v>45562</v>
      </c>
      <c r="D54" s="20">
        <f t="shared" si="32"/>
        <v>45563</v>
      </c>
      <c r="E54" s="93">
        <f t="shared" si="33"/>
        <v>45563</v>
      </c>
      <c r="F54" s="20">
        <f t="shared" si="34"/>
        <v>45564</v>
      </c>
      <c r="G54" s="20">
        <f t="shared" si="35"/>
        <v>45568</v>
      </c>
      <c r="H54" s="20">
        <f t="shared" si="36"/>
        <v>45568</v>
      </c>
      <c r="I54" s="20">
        <f t="shared" si="37"/>
        <v>45569</v>
      </c>
      <c r="J54" s="20">
        <f t="shared" si="26"/>
        <v>45570</v>
      </c>
      <c r="K54" s="20">
        <f t="shared" si="27"/>
        <v>45571</v>
      </c>
      <c r="L54" s="20">
        <f t="shared" si="28"/>
        <v>45571</v>
      </c>
      <c r="M54" s="194" t="s">
        <v>1220</v>
      </c>
      <c r="N54" s="20">
        <f t="shared" si="38"/>
        <v>45576</v>
      </c>
      <c r="O54" s="20">
        <f t="shared" si="29"/>
        <v>45577</v>
      </c>
      <c r="P54" s="93">
        <f t="shared" si="30"/>
        <v>45577</v>
      </c>
      <c r="Q54" s="93">
        <f t="shared" si="31"/>
        <v>45578</v>
      </c>
    </row>
    <row r="55" ht="15.75" spans="1:19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ht="16.5" spans="1:19">
      <c r="A56" s="30" t="s">
        <v>173</v>
      </c>
      <c r="B56" s="31" t="s">
        <v>1221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29"/>
      <c r="P56" s="29"/>
      <c r="Q56" s="29"/>
      <c r="R56" s="29"/>
      <c r="S56" s="29"/>
    </row>
    <row r="57" ht="16.5" spans="1:19">
      <c r="A57" s="34" t="s">
        <v>498</v>
      </c>
      <c r="B57" s="206" t="s">
        <v>1222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9"/>
      <c r="P57" s="29"/>
      <c r="Q57" s="29"/>
      <c r="R57" s="29"/>
      <c r="S57" s="29"/>
    </row>
    <row r="58" ht="16.5" spans="1:19">
      <c r="A58" s="34" t="s">
        <v>499</v>
      </c>
      <c r="B58" s="206" t="s">
        <v>1223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9"/>
      <c r="P58" s="29"/>
      <c r="Q58" s="29"/>
      <c r="R58" s="29"/>
      <c r="S58" s="29"/>
    </row>
    <row r="59" ht="16.5" spans="1:19">
      <c r="A59" s="34" t="s">
        <v>544</v>
      </c>
      <c r="B59" s="206" t="s">
        <v>670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9"/>
      <c r="P59" s="29"/>
      <c r="Q59" s="29"/>
      <c r="R59" s="29"/>
      <c r="S59" s="29"/>
    </row>
    <row r="60" ht="16.5" spans="1:19">
      <c r="A60" s="34" t="s">
        <v>545</v>
      </c>
      <c r="B60" s="117" t="s">
        <v>727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28"/>
      <c r="O60" s="29"/>
      <c r="P60" s="29"/>
      <c r="Q60" s="29"/>
      <c r="R60" s="29"/>
      <c r="S60" s="29"/>
    </row>
    <row r="62" spans="2:2">
      <c r="B62" s="207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K10:Q10"/>
    <mergeCell ref="G11:H11"/>
    <mergeCell ref="O18:Q18"/>
    <mergeCell ref="J19:L19"/>
    <mergeCell ref="N19:Q19"/>
    <mergeCell ref="C20:L20"/>
    <mergeCell ref="N20:Q20"/>
    <mergeCell ref="C22:L22"/>
    <mergeCell ref="N22:Q22"/>
    <mergeCell ref="J23:Q23"/>
    <mergeCell ref="P33:Q33"/>
    <mergeCell ref="B56:N56"/>
    <mergeCell ref="B57:N57"/>
    <mergeCell ref="B58:N58"/>
    <mergeCell ref="B59:N59"/>
    <mergeCell ref="B60:N60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0"/>
  <sheetViews>
    <sheetView topLeftCell="A4" workbookViewId="0">
      <selection activeCell="F63" sqref="F63"/>
    </sheetView>
  </sheetViews>
  <sheetFormatPr defaultColWidth="9" defaultRowHeight="14.25"/>
  <cols>
    <col min="1" max="1" width="20.8333333333333" customWidth="1"/>
    <col min="2" max="7" width="7.5" customWidth="1"/>
    <col min="8" max="8" width="8.58333333333333" customWidth="1"/>
    <col min="9" max="13" width="7.5" customWidth="1"/>
    <col min="14" max="14" width="8.875" customWidth="1"/>
    <col min="15" max="16" width="7.5" customWidth="1"/>
    <col min="17" max="17" width="8.125" customWidth="1"/>
    <col min="18" max="18" width="7.5" customWidth="1"/>
    <col min="19" max="19" width="8.25" customWidth="1"/>
    <col min="20" max="27" width="6.58333333333333" customWidth="1"/>
    <col min="247" max="247" width="20.3333333333333" customWidth="1"/>
    <col min="248" max="248" width="6.5" customWidth="1"/>
    <col min="249" max="254" width="6.33333333333333" customWidth="1"/>
    <col min="255" max="255" width="6.5" customWidth="1"/>
    <col min="256" max="263" width="6.33333333333333" customWidth="1"/>
    <col min="503" max="503" width="20.3333333333333" customWidth="1"/>
    <col min="504" max="504" width="6.5" customWidth="1"/>
    <col min="505" max="510" width="6.33333333333333" customWidth="1"/>
    <col min="511" max="511" width="6.5" customWidth="1"/>
    <col min="512" max="519" width="6.33333333333333" customWidth="1"/>
    <col min="759" max="759" width="20.3333333333333" customWidth="1"/>
    <col min="760" max="760" width="6.5" customWidth="1"/>
    <col min="761" max="766" width="6.33333333333333" customWidth="1"/>
    <col min="767" max="767" width="6.5" customWidth="1"/>
    <col min="768" max="775" width="6.33333333333333" customWidth="1"/>
    <col min="1015" max="1015" width="20.3333333333333" customWidth="1"/>
    <col min="1016" max="1016" width="6.5" customWidth="1"/>
    <col min="1017" max="1022" width="6.33333333333333" customWidth="1"/>
    <col min="1023" max="1023" width="6.5" customWidth="1"/>
    <col min="1024" max="1031" width="6.33333333333333" customWidth="1"/>
    <col min="1271" max="1271" width="20.3333333333333" customWidth="1"/>
    <col min="1272" max="1272" width="6.5" customWidth="1"/>
    <col min="1273" max="1278" width="6.33333333333333" customWidth="1"/>
    <col min="1279" max="1279" width="6.5" customWidth="1"/>
    <col min="1280" max="1287" width="6.33333333333333" customWidth="1"/>
    <col min="1527" max="1527" width="20.3333333333333" customWidth="1"/>
    <col min="1528" max="1528" width="6.5" customWidth="1"/>
    <col min="1529" max="1534" width="6.33333333333333" customWidth="1"/>
    <col min="1535" max="1535" width="6.5" customWidth="1"/>
    <col min="1536" max="1543" width="6.33333333333333" customWidth="1"/>
    <col min="1783" max="1783" width="20.3333333333333" customWidth="1"/>
    <col min="1784" max="1784" width="6.5" customWidth="1"/>
    <col min="1785" max="1790" width="6.33333333333333" customWidth="1"/>
    <col min="1791" max="1791" width="6.5" customWidth="1"/>
    <col min="1792" max="1799" width="6.33333333333333" customWidth="1"/>
    <col min="2039" max="2039" width="20.3333333333333" customWidth="1"/>
    <col min="2040" max="2040" width="6.5" customWidth="1"/>
    <col min="2041" max="2046" width="6.33333333333333" customWidth="1"/>
    <col min="2047" max="2047" width="6.5" customWidth="1"/>
    <col min="2048" max="2055" width="6.33333333333333" customWidth="1"/>
    <col min="2295" max="2295" width="20.3333333333333" customWidth="1"/>
    <col min="2296" max="2296" width="6.5" customWidth="1"/>
    <col min="2297" max="2302" width="6.33333333333333" customWidth="1"/>
    <col min="2303" max="2303" width="6.5" customWidth="1"/>
    <col min="2304" max="2311" width="6.33333333333333" customWidth="1"/>
    <col min="2551" max="2551" width="20.3333333333333" customWidth="1"/>
    <col min="2552" max="2552" width="6.5" customWidth="1"/>
    <col min="2553" max="2558" width="6.33333333333333" customWidth="1"/>
    <col min="2559" max="2559" width="6.5" customWidth="1"/>
    <col min="2560" max="2567" width="6.33333333333333" customWidth="1"/>
    <col min="2807" max="2807" width="20.3333333333333" customWidth="1"/>
    <col min="2808" max="2808" width="6.5" customWidth="1"/>
    <col min="2809" max="2814" width="6.33333333333333" customWidth="1"/>
    <col min="2815" max="2815" width="6.5" customWidth="1"/>
    <col min="2816" max="2823" width="6.33333333333333" customWidth="1"/>
    <col min="3063" max="3063" width="20.3333333333333" customWidth="1"/>
    <col min="3064" max="3064" width="6.5" customWidth="1"/>
    <col min="3065" max="3070" width="6.33333333333333" customWidth="1"/>
    <col min="3071" max="3071" width="6.5" customWidth="1"/>
    <col min="3072" max="3079" width="6.33333333333333" customWidth="1"/>
    <col min="3319" max="3319" width="20.3333333333333" customWidth="1"/>
    <col min="3320" max="3320" width="6.5" customWidth="1"/>
    <col min="3321" max="3326" width="6.33333333333333" customWidth="1"/>
    <col min="3327" max="3327" width="6.5" customWidth="1"/>
    <col min="3328" max="3335" width="6.33333333333333" customWidth="1"/>
    <col min="3575" max="3575" width="20.3333333333333" customWidth="1"/>
    <col min="3576" max="3576" width="6.5" customWidth="1"/>
    <col min="3577" max="3582" width="6.33333333333333" customWidth="1"/>
    <col min="3583" max="3583" width="6.5" customWidth="1"/>
    <col min="3584" max="3591" width="6.33333333333333" customWidth="1"/>
    <col min="3831" max="3831" width="20.3333333333333" customWidth="1"/>
    <col min="3832" max="3832" width="6.5" customWidth="1"/>
    <col min="3833" max="3838" width="6.33333333333333" customWidth="1"/>
    <col min="3839" max="3839" width="6.5" customWidth="1"/>
    <col min="3840" max="3847" width="6.33333333333333" customWidth="1"/>
    <col min="4087" max="4087" width="20.3333333333333" customWidth="1"/>
    <col min="4088" max="4088" width="6.5" customWidth="1"/>
    <col min="4089" max="4094" width="6.33333333333333" customWidth="1"/>
    <col min="4095" max="4095" width="6.5" customWidth="1"/>
    <col min="4096" max="4103" width="6.33333333333333" customWidth="1"/>
    <col min="4343" max="4343" width="20.3333333333333" customWidth="1"/>
    <col min="4344" max="4344" width="6.5" customWidth="1"/>
    <col min="4345" max="4350" width="6.33333333333333" customWidth="1"/>
    <col min="4351" max="4351" width="6.5" customWidth="1"/>
    <col min="4352" max="4359" width="6.33333333333333" customWidth="1"/>
    <col min="4599" max="4599" width="20.3333333333333" customWidth="1"/>
    <col min="4600" max="4600" width="6.5" customWidth="1"/>
    <col min="4601" max="4606" width="6.33333333333333" customWidth="1"/>
    <col min="4607" max="4607" width="6.5" customWidth="1"/>
    <col min="4608" max="4615" width="6.33333333333333" customWidth="1"/>
    <col min="4855" max="4855" width="20.3333333333333" customWidth="1"/>
    <col min="4856" max="4856" width="6.5" customWidth="1"/>
    <col min="4857" max="4862" width="6.33333333333333" customWidth="1"/>
    <col min="4863" max="4863" width="6.5" customWidth="1"/>
    <col min="4864" max="4871" width="6.33333333333333" customWidth="1"/>
    <col min="5111" max="5111" width="20.3333333333333" customWidth="1"/>
    <col min="5112" max="5112" width="6.5" customWidth="1"/>
    <col min="5113" max="5118" width="6.33333333333333" customWidth="1"/>
    <col min="5119" max="5119" width="6.5" customWidth="1"/>
    <col min="5120" max="5127" width="6.33333333333333" customWidth="1"/>
    <col min="5367" max="5367" width="20.3333333333333" customWidth="1"/>
    <col min="5368" max="5368" width="6.5" customWidth="1"/>
    <col min="5369" max="5374" width="6.33333333333333" customWidth="1"/>
    <col min="5375" max="5375" width="6.5" customWidth="1"/>
    <col min="5376" max="5383" width="6.33333333333333" customWidth="1"/>
    <col min="5623" max="5623" width="20.3333333333333" customWidth="1"/>
    <col min="5624" max="5624" width="6.5" customWidth="1"/>
    <col min="5625" max="5630" width="6.33333333333333" customWidth="1"/>
    <col min="5631" max="5631" width="6.5" customWidth="1"/>
    <col min="5632" max="5639" width="6.33333333333333" customWidth="1"/>
    <col min="5879" max="5879" width="20.3333333333333" customWidth="1"/>
    <col min="5880" max="5880" width="6.5" customWidth="1"/>
    <col min="5881" max="5886" width="6.33333333333333" customWidth="1"/>
    <col min="5887" max="5887" width="6.5" customWidth="1"/>
    <col min="5888" max="5895" width="6.33333333333333" customWidth="1"/>
    <col min="6135" max="6135" width="20.3333333333333" customWidth="1"/>
    <col min="6136" max="6136" width="6.5" customWidth="1"/>
    <col min="6137" max="6142" width="6.33333333333333" customWidth="1"/>
    <col min="6143" max="6143" width="6.5" customWidth="1"/>
    <col min="6144" max="6151" width="6.33333333333333" customWidth="1"/>
    <col min="6391" max="6391" width="20.3333333333333" customWidth="1"/>
    <col min="6392" max="6392" width="6.5" customWidth="1"/>
    <col min="6393" max="6398" width="6.33333333333333" customWidth="1"/>
    <col min="6399" max="6399" width="6.5" customWidth="1"/>
    <col min="6400" max="6407" width="6.33333333333333" customWidth="1"/>
    <col min="6647" max="6647" width="20.3333333333333" customWidth="1"/>
    <col min="6648" max="6648" width="6.5" customWidth="1"/>
    <col min="6649" max="6654" width="6.33333333333333" customWidth="1"/>
    <col min="6655" max="6655" width="6.5" customWidth="1"/>
    <col min="6656" max="6663" width="6.33333333333333" customWidth="1"/>
    <col min="6903" max="6903" width="20.3333333333333" customWidth="1"/>
    <col min="6904" max="6904" width="6.5" customWidth="1"/>
    <col min="6905" max="6910" width="6.33333333333333" customWidth="1"/>
    <col min="6911" max="6911" width="6.5" customWidth="1"/>
    <col min="6912" max="6919" width="6.33333333333333" customWidth="1"/>
    <col min="7159" max="7159" width="20.3333333333333" customWidth="1"/>
    <col min="7160" max="7160" width="6.5" customWidth="1"/>
    <col min="7161" max="7166" width="6.33333333333333" customWidth="1"/>
    <col min="7167" max="7167" width="6.5" customWidth="1"/>
    <col min="7168" max="7175" width="6.33333333333333" customWidth="1"/>
    <col min="7415" max="7415" width="20.3333333333333" customWidth="1"/>
    <col min="7416" max="7416" width="6.5" customWidth="1"/>
    <col min="7417" max="7422" width="6.33333333333333" customWidth="1"/>
    <col min="7423" max="7423" width="6.5" customWidth="1"/>
    <col min="7424" max="7431" width="6.33333333333333" customWidth="1"/>
    <col min="7671" max="7671" width="20.3333333333333" customWidth="1"/>
    <col min="7672" max="7672" width="6.5" customWidth="1"/>
    <col min="7673" max="7678" width="6.33333333333333" customWidth="1"/>
    <col min="7679" max="7679" width="6.5" customWidth="1"/>
    <col min="7680" max="7687" width="6.33333333333333" customWidth="1"/>
    <col min="7927" max="7927" width="20.3333333333333" customWidth="1"/>
    <col min="7928" max="7928" width="6.5" customWidth="1"/>
    <col min="7929" max="7934" width="6.33333333333333" customWidth="1"/>
    <col min="7935" max="7935" width="6.5" customWidth="1"/>
    <col min="7936" max="7943" width="6.33333333333333" customWidth="1"/>
    <col min="8183" max="8183" width="20.3333333333333" customWidth="1"/>
    <col min="8184" max="8184" width="6.5" customWidth="1"/>
    <col min="8185" max="8190" width="6.33333333333333" customWidth="1"/>
    <col min="8191" max="8191" width="6.5" customWidth="1"/>
    <col min="8192" max="8199" width="6.33333333333333" customWidth="1"/>
    <col min="8439" max="8439" width="20.3333333333333" customWidth="1"/>
    <col min="8440" max="8440" width="6.5" customWidth="1"/>
    <col min="8441" max="8446" width="6.33333333333333" customWidth="1"/>
    <col min="8447" max="8447" width="6.5" customWidth="1"/>
    <col min="8448" max="8455" width="6.33333333333333" customWidth="1"/>
    <col min="8695" max="8695" width="20.3333333333333" customWidth="1"/>
    <col min="8696" max="8696" width="6.5" customWidth="1"/>
    <col min="8697" max="8702" width="6.33333333333333" customWidth="1"/>
    <col min="8703" max="8703" width="6.5" customWidth="1"/>
    <col min="8704" max="8711" width="6.33333333333333" customWidth="1"/>
    <col min="8951" max="8951" width="20.3333333333333" customWidth="1"/>
    <col min="8952" max="8952" width="6.5" customWidth="1"/>
    <col min="8953" max="8958" width="6.33333333333333" customWidth="1"/>
    <col min="8959" max="8959" width="6.5" customWidth="1"/>
    <col min="8960" max="8967" width="6.33333333333333" customWidth="1"/>
    <col min="9207" max="9207" width="20.3333333333333" customWidth="1"/>
    <col min="9208" max="9208" width="6.5" customWidth="1"/>
    <col min="9209" max="9214" width="6.33333333333333" customWidth="1"/>
    <col min="9215" max="9215" width="6.5" customWidth="1"/>
    <col min="9216" max="9223" width="6.33333333333333" customWidth="1"/>
    <col min="9463" max="9463" width="20.3333333333333" customWidth="1"/>
    <col min="9464" max="9464" width="6.5" customWidth="1"/>
    <col min="9465" max="9470" width="6.33333333333333" customWidth="1"/>
    <col min="9471" max="9471" width="6.5" customWidth="1"/>
    <col min="9472" max="9479" width="6.33333333333333" customWidth="1"/>
    <col min="9719" max="9719" width="20.3333333333333" customWidth="1"/>
    <col min="9720" max="9720" width="6.5" customWidth="1"/>
    <col min="9721" max="9726" width="6.33333333333333" customWidth="1"/>
    <col min="9727" max="9727" width="6.5" customWidth="1"/>
    <col min="9728" max="9735" width="6.33333333333333" customWidth="1"/>
    <col min="9975" max="9975" width="20.3333333333333" customWidth="1"/>
    <col min="9976" max="9976" width="6.5" customWidth="1"/>
    <col min="9977" max="9982" width="6.33333333333333" customWidth="1"/>
    <col min="9983" max="9983" width="6.5" customWidth="1"/>
    <col min="9984" max="9991" width="6.33333333333333" customWidth="1"/>
    <col min="10231" max="10231" width="20.3333333333333" customWidth="1"/>
    <col min="10232" max="10232" width="6.5" customWidth="1"/>
    <col min="10233" max="10238" width="6.33333333333333" customWidth="1"/>
    <col min="10239" max="10239" width="6.5" customWidth="1"/>
    <col min="10240" max="10247" width="6.33333333333333" customWidth="1"/>
    <col min="10487" max="10487" width="20.3333333333333" customWidth="1"/>
    <col min="10488" max="10488" width="6.5" customWidth="1"/>
    <col min="10489" max="10494" width="6.33333333333333" customWidth="1"/>
    <col min="10495" max="10495" width="6.5" customWidth="1"/>
    <col min="10496" max="10503" width="6.33333333333333" customWidth="1"/>
    <col min="10743" max="10743" width="20.3333333333333" customWidth="1"/>
    <col min="10744" max="10744" width="6.5" customWidth="1"/>
    <col min="10745" max="10750" width="6.33333333333333" customWidth="1"/>
    <col min="10751" max="10751" width="6.5" customWidth="1"/>
    <col min="10752" max="10759" width="6.33333333333333" customWidth="1"/>
    <col min="10999" max="10999" width="20.3333333333333" customWidth="1"/>
    <col min="11000" max="11000" width="6.5" customWidth="1"/>
    <col min="11001" max="11006" width="6.33333333333333" customWidth="1"/>
    <col min="11007" max="11007" width="6.5" customWidth="1"/>
    <col min="11008" max="11015" width="6.33333333333333" customWidth="1"/>
    <col min="11255" max="11255" width="20.3333333333333" customWidth="1"/>
    <col min="11256" max="11256" width="6.5" customWidth="1"/>
    <col min="11257" max="11262" width="6.33333333333333" customWidth="1"/>
    <col min="11263" max="11263" width="6.5" customWidth="1"/>
    <col min="11264" max="11271" width="6.33333333333333" customWidth="1"/>
    <col min="11511" max="11511" width="20.3333333333333" customWidth="1"/>
    <col min="11512" max="11512" width="6.5" customWidth="1"/>
    <col min="11513" max="11518" width="6.33333333333333" customWidth="1"/>
    <col min="11519" max="11519" width="6.5" customWidth="1"/>
    <col min="11520" max="11527" width="6.33333333333333" customWidth="1"/>
    <col min="11767" max="11767" width="20.3333333333333" customWidth="1"/>
    <col min="11768" max="11768" width="6.5" customWidth="1"/>
    <col min="11769" max="11774" width="6.33333333333333" customWidth="1"/>
    <col min="11775" max="11775" width="6.5" customWidth="1"/>
    <col min="11776" max="11783" width="6.33333333333333" customWidth="1"/>
    <col min="12023" max="12023" width="20.3333333333333" customWidth="1"/>
    <col min="12024" max="12024" width="6.5" customWidth="1"/>
    <col min="12025" max="12030" width="6.33333333333333" customWidth="1"/>
    <col min="12031" max="12031" width="6.5" customWidth="1"/>
    <col min="12032" max="12039" width="6.33333333333333" customWidth="1"/>
    <col min="12279" max="12279" width="20.3333333333333" customWidth="1"/>
    <col min="12280" max="12280" width="6.5" customWidth="1"/>
    <col min="12281" max="12286" width="6.33333333333333" customWidth="1"/>
    <col min="12287" max="12287" width="6.5" customWidth="1"/>
    <col min="12288" max="12295" width="6.33333333333333" customWidth="1"/>
    <col min="12535" max="12535" width="20.3333333333333" customWidth="1"/>
    <col min="12536" max="12536" width="6.5" customWidth="1"/>
    <col min="12537" max="12542" width="6.33333333333333" customWidth="1"/>
    <col min="12543" max="12543" width="6.5" customWidth="1"/>
    <col min="12544" max="12551" width="6.33333333333333" customWidth="1"/>
    <col min="12791" max="12791" width="20.3333333333333" customWidth="1"/>
    <col min="12792" max="12792" width="6.5" customWidth="1"/>
    <col min="12793" max="12798" width="6.33333333333333" customWidth="1"/>
    <col min="12799" max="12799" width="6.5" customWidth="1"/>
    <col min="12800" max="12807" width="6.33333333333333" customWidth="1"/>
    <col min="13047" max="13047" width="20.3333333333333" customWidth="1"/>
    <col min="13048" max="13048" width="6.5" customWidth="1"/>
    <col min="13049" max="13054" width="6.33333333333333" customWidth="1"/>
    <col min="13055" max="13055" width="6.5" customWidth="1"/>
    <col min="13056" max="13063" width="6.33333333333333" customWidth="1"/>
    <col min="13303" max="13303" width="20.3333333333333" customWidth="1"/>
    <col min="13304" max="13304" width="6.5" customWidth="1"/>
    <col min="13305" max="13310" width="6.33333333333333" customWidth="1"/>
    <col min="13311" max="13311" width="6.5" customWidth="1"/>
    <col min="13312" max="13319" width="6.33333333333333" customWidth="1"/>
    <col min="13559" max="13559" width="20.3333333333333" customWidth="1"/>
    <col min="13560" max="13560" width="6.5" customWidth="1"/>
    <col min="13561" max="13566" width="6.33333333333333" customWidth="1"/>
    <col min="13567" max="13567" width="6.5" customWidth="1"/>
    <col min="13568" max="13575" width="6.33333333333333" customWidth="1"/>
    <col min="13815" max="13815" width="20.3333333333333" customWidth="1"/>
    <col min="13816" max="13816" width="6.5" customWidth="1"/>
    <col min="13817" max="13822" width="6.33333333333333" customWidth="1"/>
    <col min="13823" max="13823" width="6.5" customWidth="1"/>
    <col min="13824" max="13831" width="6.33333333333333" customWidth="1"/>
    <col min="14071" max="14071" width="20.3333333333333" customWidth="1"/>
    <col min="14072" max="14072" width="6.5" customWidth="1"/>
    <col min="14073" max="14078" width="6.33333333333333" customWidth="1"/>
    <col min="14079" max="14079" width="6.5" customWidth="1"/>
    <col min="14080" max="14087" width="6.33333333333333" customWidth="1"/>
    <col min="14327" max="14327" width="20.3333333333333" customWidth="1"/>
    <col min="14328" max="14328" width="6.5" customWidth="1"/>
    <col min="14329" max="14334" width="6.33333333333333" customWidth="1"/>
    <col min="14335" max="14335" width="6.5" customWidth="1"/>
    <col min="14336" max="14343" width="6.33333333333333" customWidth="1"/>
    <col min="14583" max="14583" width="20.3333333333333" customWidth="1"/>
    <col min="14584" max="14584" width="6.5" customWidth="1"/>
    <col min="14585" max="14590" width="6.33333333333333" customWidth="1"/>
    <col min="14591" max="14591" width="6.5" customWidth="1"/>
    <col min="14592" max="14599" width="6.33333333333333" customWidth="1"/>
    <col min="14839" max="14839" width="20.3333333333333" customWidth="1"/>
    <col min="14840" max="14840" width="6.5" customWidth="1"/>
    <col min="14841" max="14846" width="6.33333333333333" customWidth="1"/>
    <col min="14847" max="14847" width="6.5" customWidth="1"/>
    <col min="14848" max="14855" width="6.33333333333333" customWidth="1"/>
    <col min="15095" max="15095" width="20.3333333333333" customWidth="1"/>
    <col min="15096" max="15096" width="6.5" customWidth="1"/>
    <col min="15097" max="15102" width="6.33333333333333" customWidth="1"/>
    <col min="15103" max="15103" width="6.5" customWidth="1"/>
    <col min="15104" max="15111" width="6.33333333333333" customWidth="1"/>
    <col min="15351" max="15351" width="20.3333333333333" customWidth="1"/>
    <col min="15352" max="15352" width="6.5" customWidth="1"/>
    <col min="15353" max="15358" width="6.33333333333333" customWidth="1"/>
    <col min="15359" max="15359" width="6.5" customWidth="1"/>
    <col min="15360" max="15367" width="6.33333333333333" customWidth="1"/>
    <col min="15607" max="15607" width="20.3333333333333" customWidth="1"/>
    <col min="15608" max="15608" width="6.5" customWidth="1"/>
    <col min="15609" max="15614" width="6.33333333333333" customWidth="1"/>
    <col min="15615" max="15615" width="6.5" customWidth="1"/>
    <col min="15616" max="15623" width="6.33333333333333" customWidth="1"/>
    <col min="15863" max="15863" width="20.3333333333333" customWidth="1"/>
    <col min="15864" max="15864" width="6.5" customWidth="1"/>
    <col min="15865" max="15870" width="6.33333333333333" customWidth="1"/>
    <col min="15871" max="15871" width="6.5" customWidth="1"/>
    <col min="15872" max="15879" width="6.33333333333333" customWidth="1"/>
    <col min="16119" max="16119" width="20.3333333333333" customWidth="1"/>
    <col min="16120" max="16120" width="6.5" customWidth="1"/>
    <col min="16121" max="16126" width="6.33333333333333" customWidth="1"/>
    <col min="16127" max="16127" width="6.5" customWidth="1"/>
    <col min="16128" max="16135" width="6.33333333333333" customWidth="1"/>
  </cols>
  <sheetData>
    <row r="1" ht="52.4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</row>
    <row r="3" ht="19.75" customHeight="1" spans="1:24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pans="1:19">
      <c r="A4" s="6" t="s">
        <v>1224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8" t="s">
        <v>4</v>
      </c>
      <c r="B5" s="8" t="s">
        <v>5</v>
      </c>
      <c r="C5" s="89" t="s">
        <v>7</v>
      </c>
      <c r="D5" s="90"/>
      <c r="E5" s="130" t="s">
        <v>731</v>
      </c>
      <c r="F5" s="131"/>
      <c r="G5" s="89" t="s">
        <v>233</v>
      </c>
      <c r="H5" s="90"/>
      <c r="I5" s="89" t="s">
        <v>1225</v>
      </c>
      <c r="J5" s="90"/>
      <c r="K5" s="89" t="s">
        <v>1226</v>
      </c>
      <c r="L5" s="90"/>
      <c r="M5" s="10" t="s">
        <v>5</v>
      </c>
      <c r="N5" s="89" t="s">
        <v>7</v>
      </c>
      <c r="O5" s="90"/>
      <c r="P5" s="130" t="s">
        <v>731</v>
      </c>
      <c r="Q5" s="131"/>
      <c r="R5" s="89" t="s">
        <v>233</v>
      </c>
      <c r="S5" s="90"/>
    </row>
    <row r="6" spans="1:19">
      <c r="A6" s="9" t="s">
        <v>13</v>
      </c>
      <c r="B6" s="9" t="s">
        <v>14</v>
      </c>
      <c r="C6" s="11" t="s">
        <v>16</v>
      </c>
      <c r="D6" s="12"/>
      <c r="E6" s="14" t="s">
        <v>235</v>
      </c>
      <c r="F6" s="15"/>
      <c r="G6" s="11" t="s">
        <v>234</v>
      </c>
      <c r="H6" s="12"/>
      <c r="I6" s="11" t="s">
        <v>1227</v>
      </c>
      <c r="J6" s="12"/>
      <c r="K6" s="11" t="s">
        <v>1228</v>
      </c>
      <c r="L6" s="12"/>
      <c r="M6" s="9" t="s">
        <v>14</v>
      </c>
      <c r="N6" s="11" t="s">
        <v>16</v>
      </c>
      <c r="O6" s="12"/>
      <c r="P6" s="14" t="s">
        <v>235</v>
      </c>
      <c r="Q6" s="15"/>
      <c r="R6" s="11" t="s">
        <v>234</v>
      </c>
      <c r="S6" s="12"/>
    </row>
    <row r="7" spans="1:19">
      <c r="A7" s="13"/>
      <c r="B7" s="54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9"/>
      <c r="N7" s="14" t="s">
        <v>22</v>
      </c>
      <c r="O7" s="15"/>
      <c r="P7" s="14" t="s">
        <v>22</v>
      </c>
      <c r="Q7" s="15"/>
      <c r="R7" s="14" t="s">
        <v>22</v>
      </c>
      <c r="S7" s="15"/>
    </row>
    <row r="8" ht="25.5" spans="1:19">
      <c r="A8" s="13"/>
      <c r="B8" s="132"/>
      <c r="C8" s="175" t="s">
        <v>1229</v>
      </c>
      <c r="D8" s="175" t="s">
        <v>1230</v>
      </c>
      <c r="E8" s="176" t="s">
        <v>1231</v>
      </c>
      <c r="F8" s="176" t="s">
        <v>1232</v>
      </c>
      <c r="G8" s="175" t="s">
        <v>1233</v>
      </c>
      <c r="H8" s="175" t="s">
        <v>412</v>
      </c>
      <c r="I8" s="175" t="s">
        <v>1234</v>
      </c>
      <c r="J8" s="175" t="s">
        <v>1235</v>
      </c>
      <c r="K8" s="175" t="s">
        <v>1236</v>
      </c>
      <c r="L8" s="175" t="s">
        <v>1237</v>
      </c>
      <c r="M8" s="9"/>
      <c r="N8" s="175" t="s">
        <v>1229</v>
      </c>
      <c r="O8" s="175" t="s">
        <v>1230</v>
      </c>
      <c r="P8" s="176" t="s">
        <v>1231</v>
      </c>
      <c r="Q8" s="176" t="s">
        <v>1232</v>
      </c>
      <c r="R8" s="175" t="s">
        <v>1233</v>
      </c>
      <c r="S8" s="175" t="s">
        <v>412</v>
      </c>
    </row>
    <row r="9" hidden="1" spans="1:19">
      <c r="A9" s="55" t="s">
        <v>1238</v>
      </c>
      <c r="B9" s="55" t="s">
        <v>1239</v>
      </c>
      <c r="C9" s="20">
        <v>45232</v>
      </c>
      <c r="D9" s="20">
        <f>C9+1</f>
        <v>45233</v>
      </c>
      <c r="E9" s="20">
        <f>D9+1</f>
        <v>45234</v>
      </c>
      <c r="F9" s="20">
        <f t="shared" ref="F9:F12" si="0">E9</f>
        <v>45234</v>
      </c>
      <c r="G9" s="177">
        <f t="shared" ref="G9:G12" si="1">F9+1</f>
        <v>45235</v>
      </c>
      <c r="H9" s="173">
        <f>G9</f>
        <v>45235</v>
      </c>
      <c r="I9" s="177">
        <f t="shared" ref="I9:I12" si="2">H9+5</f>
        <v>45240</v>
      </c>
      <c r="J9" s="173">
        <f>I9</f>
        <v>45240</v>
      </c>
      <c r="K9" s="177">
        <f>J9+1</f>
        <v>45241</v>
      </c>
      <c r="L9" s="173">
        <f>K9</f>
        <v>45241</v>
      </c>
      <c r="M9" s="186" t="s">
        <v>1240</v>
      </c>
      <c r="N9" s="20">
        <v>45253</v>
      </c>
      <c r="O9" s="20">
        <f t="shared" ref="O9:R9" si="3">N9+1</f>
        <v>45254</v>
      </c>
      <c r="P9" s="20">
        <f t="shared" si="3"/>
        <v>45255</v>
      </c>
      <c r="Q9" s="20">
        <f>P9</f>
        <v>45255</v>
      </c>
      <c r="R9" s="177">
        <f t="shared" si="3"/>
        <v>45256</v>
      </c>
      <c r="S9" s="173">
        <f>R9</f>
        <v>45256</v>
      </c>
    </row>
    <row r="10" hidden="1" spans="1:19">
      <c r="A10" s="55" t="s">
        <v>294</v>
      </c>
      <c r="B10" s="108" t="s">
        <v>1241</v>
      </c>
      <c r="C10" s="20">
        <v>45239</v>
      </c>
      <c r="D10" s="20">
        <f>C10+1</f>
        <v>45240</v>
      </c>
      <c r="E10" s="20">
        <f>D10+1</f>
        <v>45241</v>
      </c>
      <c r="F10" s="20">
        <f t="shared" si="0"/>
        <v>45241</v>
      </c>
      <c r="G10" s="177">
        <f t="shared" si="1"/>
        <v>45242</v>
      </c>
      <c r="H10" s="173">
        <f>G10</f>
        <v>45242</v>
      </c>
      <c r="I10" s="177">
        <f t="shared" si="2"/>
        <v>45247</v>
      </c>
      <c r="J10" s="173">
        <f>I10</f>
        <v>45247</v>
      </c>
      <c r="K10" s="177">
        <f>J10+1</f>
        <v>45248</v>
      </c>
      <c r="L10" s="173">
        <f>K10</f>
        <v>45248</v>
      </c>
      <c r="M10" s="186" t="s">
        <v>1242</v>
      </c>
      <c r="N10" s="178" t="s">
        <v>1243</v>
      </c>
      <c r="O10" s="179"/>
      <c r="P10" s="178" t="s">
        <v>1244</v>
      </c>
      <c r="Q10" s="179"/>
      <c r="R10" s="177">
        <v>45264</v>
      </c>
      <c r="S10" s="173">
        <f>R10</f>
        <v>45264</v>
      </c>
    </row>
    <row r="11" hidden="1" spans="1:19">
      <c r="A11" s="134" t="s">
        <v>428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58"/>
    </row>
    <row r="12" hidden="1" spans="1:19">
      <c r="A12" s="55" t="s">
        <v>1238</v>
      </c>
      <c r="B12" s="108" t="s">
        <v>1245</v>
      </c>
      <c r="C12" s="20">
        <v>45253</v>
      </c>
      <c r="D12" s="20">
        <f>C12+1</f>
        <v>45254</v>
      </c>
      <c r="E12" s="20">
        <f>D12+1</f>
        <v>45255</v>
      </c>
      <c r="F12" s="20">
        <f t="shared" si="0"/>
        <v>45255</v>
      </c>
      <c r="G12" s="177">
        <f t="shared" si="1"/>
        <v>45256</v>
      </c>
      <c r="H12" s="173">
        <f t="shared" ref="H12:H22" si="4">G12</f>
        <v>45256</v>
      </c>
      <c r="I12" s="177">
        <f t="shared" si="2"/>
        <v>45261</v>
      </c>
      <c r="J12" s="173">
        <f t="shared" ref="J12:J22" si="5">I12</f>
        <v>45261</v>
      </c>
      <c r="K12" s="177">
        <f t="shared" ref="K12:K22" si="6">J12+1</f>
        <v>45262</v>
      </c>
      <c r="L12" s="173">
        <f t="shared" ref="L12:L22" si="7">K12</f>
        <v>45262</v>
      </c>
      <c r="M12" s="186" t="s">
        <v>1246</v>
      </c>
      <c r="N12" s="20">
        <f>L12+5</f>
        <v>45267</v>
      </c>
      <c r="O12" s="20">
        <f t="shared" ref="O12:R12" si="8">N12+1</f>
        <v>45268</v>
      </c>
      <c r="P12" s="173">
        <f t="shared" si="8"/>
        <v>45269</v>
      </c>
      <c r="Q12" s="173">
        <f t="shared" ref="Q12:Q22" si="9">P12</f>
        <v>45269</v>
      </c>
      <c r="R12" s="177">
        <f t="shared" si="8"/>
        <v>45270</v>
      </c>
      <c r="S12" s="173">
        <f t="shared" ref="S12:S22" si="10">R12</f>
        <v>45270</v>
      </c>
    </row>
    <row r="13" hidden="1" spans="1:19">
      <c r="A13" s="55" t="s">
        <v>294</v>
      </c>
      <c r="B13" s="108" t="s">
        <v>1247</v>
      </c>
      <c r="C13" s="178" t="s">
        <v>1243</v>
      </c>
      <c r="D13" s="179"/>
      <c r="E13" s="178" t="s">
        <v>1244</v>
      </c>
      <c r="F13" s="179"/>
      <c r="G13" s="177">
        <v>45264</v>
      </c>
      <c r="H13" s="173">
        <f t="shared" si="4"/>
        <v>45264</v>
      </c>
      <c r="I13" s="177">
        <v>45268</v>
      </c>
      <c r="J13" s="173">
        <f t="shared" si="5"/>
        <v>45268</v>
      </c>
      <c r="K13" s="177">
        <f t="shared" si="6"/>
        <v>45269</v>
      </c>
      <c r="L13" s="173">
        <f t="shared" si="7"/>
        <v>45269</v>
      </c>
      <c r="M13" s="186" t="s">
        <v>1248</v>
      </c>
      <c r="N13" s="178" t="s">
        <v>1249</v>
      </c>
      <c r="O13" s="179"/>
      <c r="P13" s="178" t="s">
        <v>1250</v>
      </c>
      <c r="Q13" s="179"/>
      <c r="R13" s="177">
        <v>45285</v>
      </c>
      <c r="S13" s="81" t="s">
        <v>1251</v>
      </c>
    </row>
    <row r="14" hidden="1" spans="1:19">
      <c r="A14" s="55" t="s">
        <v>1238</v>
      </c>
      <c r="B14" s="108" t="s">
        <v>1252</v>
      </c>
      <c r="C14" s="20">
        <v>45267</v>
      </c>
      <c r="D14" s="20">
        <f>C14+1</f>
        <v>45268</v>
      </c>
      <c r="E14" s="20">
        <f>D14+1</f>
        <v>45269</v>
      </c>
      <c r="F14" s="20">
        <f t="shared" ref="F14:F21" si="11">E14</f>
        <v>45269</v>
      </c>
      <c r="G14" s="177">
        <f>F14+1</f>
        <v>45270</v>
      </c>
      <c r="H14" s="173">
        <f t="shared" si="4"/>
        <v>45270</v>
      </c>
      <c r="I14" s="178" t="s">
        <v>1253</v>
      </c>
      <c r="J14" s="179"/>
      <c r="K14" s="178" t="s">
        <v>1254</v>
      </c>
      <c r="L14" s="179"/>
      <c r="M14" s="186" t="s">
        <v>1255</v>
      </c>
      <c r="N14" s="20">
        <v>45288</v>
      </c>
      <c r="O14" s="20">
        <f>N14+1</f>
        <v>45289</v>
      </c>
      <c r="P14" s="173">
        <f>O14+1</f>
        <v>45290</v>
      </c>
      <c r="Q14" s="173">
        <f t="shared" si="9"/>
        <v>45290</v>
      </c>
      <c r="R14" s="177">
        <f>Q14+1</f>
        <v>45291</v>
      </c>
      <c r="S14" s="173">
        <f t="shared" si="10"/>
        <v>45291</v>
      </c>
    </row>
    <row r="15" hidden="1" spans="1:19">
      <c r="A15" s="134" t="s">
        <v>428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58"/>
    </row>
    <row r="16" hidden="1" spans="1:19">
      <c r="A16" s="55" t="s">
        <v>294</v>
      </c>
      <c r="B16" s="108" t="s">
        <v>1256</v>
      </c>
      <c r="C16" s="178" t="s">
        <v>1249</v>
      </c>
      <c r="D16" s="179"/>
      <c r="E16" s="178" t="s">
        <v>1250</v>
      </c>
      <c r="F16" s="179"/>
      <c r="G16" s="177">
        <v>45285</v>
      </c>
      <c r="H16" s="81" t="s">
        <v>1251</v>
      </c>
      <c r="I16" s="177">
        <v>45289</v>
      </c>
      <c r="J16" s="173">
        <f t="shared" si="5"/>
        <v>45289</v>
      </c>
      <c r="K16" s="177">
        <f t="shared" si="6"/>
        <v>45290</v>
      </c>
      <c r="L16" s="173">
        <f t="shared" si="7"/>
        <v>45290</v>
      </c>
      <c r="M16" s="186" t="s">
        <v>1257</v>
      </c>
      <c r="N16" s="20">
        <v>45295</v>
      </c>
      <c r="O16" s="20">
        <f t="shared" ref="O16:R16" si="12">N16+1</f>
        <v>45296</v>
      </c>
      <c r="P16" s="173">
        <f t="shared" si="12"/>
        <v>45297</v>
      </c>
      <c r="Q16" s="173">
        <f t="shared" si="9"/>
        <v>45297</v>
      </c>
      <c r="R16" s="177">
        <f t="shared" si="12"/>
        <v>45298</v>
      </c>
      <c r="S16" s="173">
        <f t="shared" si="10"/>
        <v>45298</v>
      </c>
    </row>
    <row r="17" hidden="1" spans="1:19">
      <c r="A17" s="55" t="s">
        <v>1238</v>
      </c>
      <c r="B17" s="108" t="s">
        <v>1258</v>
      </c>
      <c r="C17" s="20">
        <v>45288</v>
      </c>
      <c r="D17" s="20">
        <f t="shared" ref="D17:G17" si="13">C17+1</f>
        <v>45289</v>
      </c>
      <c r="E17" s="20">
        <f t="shared" si="13"/>
        <v>45290</v>
      </c>
      <c r="F17" s="20">
        <f t="shared" si="11"/>
        <v>45290</v>
      </c>
      <c r="G17" s="177">
        <f t="shared" si="13"/>
        <v>45291</v>
      </c>
      <c r="H17" s="173">
        <f t="shared" si="4"/>
        <v>45291</v>
      </c>
      <c r="I17" s="177">
        <f>H17+5</f>
        <v>45296</v>
      </c>
      <c r="J17" s="173">
        <f t="shared" si="5"/>
        <v>45296</v>
      </c>
      <c r="K17" s="177">
        <f t="shared" si="6"/>
        <v>45297</v>
      </c>
      <c r="L17" s="173">
        <f t="shared" si="7"/>
        <v>45297</v>
      </c>
      <c r="M17" s="186" t="s">
        <v>1259</v>
      </c>
      <c r="N17" s="20">
        <f>L17+5</f>
        <v>45302</v>
      </c>
      <c r="O17" s="20">
        <f t="shared" ref="O17:R17" si="14">N17+1</f>
        <v>45303</v>
      </c>
      <c r="P17" s="173">
        <f t="shared" si="14"/>
        <v>45304</v>
      </c>
      <c r="Q17" s="173">
        <f t="shared" si="9"/>
        <v>45304</v>
      </c>
      <c r="R17" s="177">
        <f t="shared" si="14"/>
        <v>45305</v>
      </c>
      <c r="S17" s="173">
        <f t="shared" si="10"/>
        <v>45305</v>
      </c>
    </row>
    <row r="18" hidden="1" spans="1:19">
      <c r="A18" s="55" t="s">
        <v>294</v>
      </c>
      <c r="B18" s="108" t="s">
        <v>1171</v>
      </c>
      <c r="C18" s="20">
        <v>45295</v>
      </c>
      <c r="D18" s="20">
        <f t="shared" ref="D18:G18" si="15">C18+1</f>
        <v>45296</v>
      </c>
      <c r="E18" s="20">
        <f t="shared" si="15"/>
        <v>45297</v>
      </c>
      <c r="F18" s="20">
        <f t="shared" si="11"/>
        <v>45297</v>
      </c>
      <c r="G18" s="177">
        <f t="shared" si="15"/>
        <v>45298</v>
      </c>
      <c r="H18" s="173">
        <f t="shared" si="4"/>
        <v>45298</v>
      </c>
      <c r="I18" s="177">
        <f>H18+5</f>
        <v>45303</v>
      </c>
      <c r="J18" s="173">
        <f t="shared" si="5"/>
        <v>45303</v>
      </c>
      <c r="K18" s="177">
        <f t="shared" si="6"/>
        <v>45304</v>
      </c>
      <c r="L18" s="173">
        <f t="shared" si="7"/>
        <v>45304</v>
      </c>
      <c r="M18" s="187" t="s">
        <v>697</v>
      </c>
      <c r="N18" s="20">
        <v>45314</v>
      </c>
      <c r="O18" s="20">
        <f>N18</f>
        <v>45314</v>
      </c>
      <c r="P18" s="20">
        <f>O18+1</f>
        <v>45315</v>
      </c>
      <c r="Q18" s="20">
        <f t="shared" si="9"/>
        <v>45315</v>
      </c>
      <c r="R18" s="23" t="s">
        <v>39</v>
      </c>
      <c r="S18" s="23" t="s">
        <v>39</v>
      </c>
    </row>
    <row r="19" hidden="1" spans="1:19">
      <c r="A19" s="55" t="s">
        <v>1238</v>
      </c>
      <c r="B19" s="108" t="s">
        <v>1260</v>
      </c>
      <c r="C19" s="20">
        <v>45302</v>
      </c>
      <c r="D19" s="20">
        <f t="shared" ref="D19:G19" si="16">C19+1</f>
        <v>45303</v>
      </c>
      <c r="E19" s="20">
        <f t="shared" si="16"/>
        <v>45304</v>
      </c>
      <c r="F19" s="20">
        <f t="shared" si="11"/>
        <v>45304</v>
      </c>
      <c r="G19" s="177">
        <f t="shared" si="16"/>
        <v>45305</v>
      </c>
      <c r="H19" s="173">
        <f t="shared" si="4"/>
        <v>45305</v>
      </c>
      <c r="I19" s="177">
        <f>H19+5</f>
        <v>45310</v>
      </c>
      <c r="J19" s="173">
        <f t="shared" si="5"/>
        <v>45310</v>
      </c>
      <c r="K19" s="177">
        <f t="shared" si="6"/>
        <v>45311</v>
      </c>
      <c r="L19" s="173">
        <f t="shared" si="7"/>
        <v>45311</v>
      </c>
      <c r="M19" s="187" t="s">
        <v>1261</v>
      </c>
      <c r="N19" s="20">
        <f>L19+5</f>
        <v>45316</v>
      </c>
      <c r="O19" s="20">
        <f t="shared" ref="O19:R19" si="17">N19+1</f>
        <v>45317</v>
      </c>
      <c r="P19" s="173">
        <f t="shared" si="17"/>
        <v>45318</v>
      </c>
      <c r="Q19" s="173">
        <f t="shared" si="9"/>
        <v>45318</v>
      </c>
      <c r="R19" s="177">
        <f t="shared" si="17"/>
        <v>45319</v>
      </c>
      <c r="S19" s="173">
        <f t="shared" si="10"/>
        <v>45319</v>
      </c>
    </row>
    <row r="20" hidden="1" spans="1:19">
      <c r="A20" s="137" t="s">
        <v>299</v>
      </c>
      <c r="B20" s="62" t="s">
        <v>1171</v>
      </c>
      <c r="C20" s="20">
        <v>45309</v>
      </c>
      <c r="D20" s="20">
        <f t="shared" ref="D20:G20" si="18">C20+1</f>
        <v>45310</v>
      </c>
      <c r="E20" s="20">
        <f t="shared" si="18"/>
        <v>45311</v>
      </c>
      <c r="F20" s="20">
        <f t="shared" si="11"/>
        <v>45311</v>
      </c>
      <c r="G20" s="177">
        <f t="shared" si="18"/>
        <v>45312</v>
      </c>
      <c r="H20" s="173">
        <f t="shared" si="4"/>
        <v>45312</v>
      </c>
      <c r="I20" s="177">
        <f>H20+5</f>
        <v>45317</v>
      </c>
      <c r="J20" s="173">
        <f t="shared" si="5"/>
        <v>45317</v>
      </c>
      <c r="K20" s="177">
        <f t="shared" si="6"/>
        <v>45318</v>
      </c>
      <c r="L20" s="173">
        <f t="shared" si="7"/>
        <v>45318</v>
      </c>
      <c r="M20" s="188" t="s">
        <v>697</v>
      </c>
      <c r="N20" s="59" t="s">
        <v>1262</v>
      </c>
      <c r="O20" s="20">
        <v>45325</v>
      </c>
      <c r="P20" s="20">
        <v>45326</v>
      </c>
      <c r="Q20" s="20">
        <v>45326</v>
      </c>
      <c r="R20" s="20">
        <v>45327</v>
      </c>
      <c r="S20" s="173">
        <f t="shared" si="10"/>
        <v>45327</v>
      </c>
    </row>
    <row r="21" hidden="1" spans="1:19">
      <c r="A21" s="55" t="s">
        <v>1238</v>
      </c>
      <c r="B21" s="108" t="s">
        <v>1263</v>
      </c>
      <c r="C21" s="20">
        <v>45316</v>
      </c>
      <c r="D21" s="20">
        <f t="shared" ref="D21:G21" si="19">C21+1</f>
        <v>45317</v>
      </c>
      <c r="E21" s="20">
        <f t="shared" si="19"/>
        <v>45318</v>
      </c>
      <c r="F21" s="20">
        <f t="shared" si="11"/>
        <v>45318</v>
      </c>
      <c r="G21" s="177">
        <f t="shared" si="19"/>
        <v>45319</v>
      </c>
      <c r="H21" s="173">
        <f t="shared" si="4"/>
        <v>45319</v>
      </c>
      <c r="I21" s="177">
        <f>H21+5</f>
        <v>45324</v>
      </c>
      <c r="J21" s="173">
        <f t="shared" si="5"/>
        <v>45324</v>
      </c>
      <c r="K21" s="177">
        <f t="shared" si="6"/>
        <v>45325</v>
      </c>
      <c r="L21" s="173">
        <f t="shared" si="7"/>
        <v>45325</v>
      </c>
      <c r="M21" s="187" t="s">
        <v>1264</v>
      </c>
      <c r="N21" s="21" t="s">
        <v>580</v>
      </c>
      <c r="O21" s="44"/>
      <c r="P21" s="21" t="s">
        <v>293</v>
      </c>
      <c r="Q21" s="44"/>
      <c r="R21" s="20">
        <v>45347</v>
      </c>
      <c r="S21" s="173">
        <f t="shared" si="10"/>
        <v>45347</v>
      </c>
    </row>
    <row r="22" hidden="1" spans="1:19">
      <c r="A22" s="55" t="s">
        <v>299</v>
      </c>
      <c r="B22" s="71" t="s">
        <v>1172</v>
      </c>
      <c r="C22" s="59" t="s">
        <v>1262</v>
      </c>
      <c r="D22" s="20">
        <v>45325</v>
      </c>
      <c r="E22" s="20">
        <v>45326</v>
      </c>
      <c r="F22" s="20">
        <v>45326</v>
      </c>
      <c r="G22" s="20">
        <v>45327</v>
      </c>
      <c r="H22" s="173">
        <f t="shared" si="4"/>
        <v>45327</v>
      </c>
      <c r="I22" s="177">
        <v>45331</v>
      </c>
      <c r="J22" s="173">
        <f t="shared" si="5"/>
        <v>45331</v>
      </c>
      <c r="K22" s="177">
        <f t="shared" si="6"/>
        <v>45332</v>
      </c>
      <c r="L22" s="173">
        <f t="shared" si="7"/>
        <v>45332</v>
      </c>
      <c r="M22" s="189" t="s">
        <v>698</v>
      </c>
      <c r="N22" s="20">
        <v>45351</v>
      </c>
      <c r="O22" s="20">
        <f t="shared" ref="O22:R22" si="20">N22+1</f>
        <v>45352</v>
      </c>
      <c r="P22" s="173">
        <f t="shared" si="20"/>
        <v>45353</v>
      </c>
      <c r="Q22" s="173">
        <f t="shared" si="9"/>
        <v>45353</v>
      </c>
      <c r="R22" s="177">
        <f t="shared" si="20"/>
        <v>45354</v>
      </c>
      <c r="S22" s="173">
        <f t="shared" si="10"/>
        <v>45354</v>
      </c>
    </row>
    <row r="23" hidden="1" spans="1:19">
      <c r="A23" s="55" t="s">
        <v>1238</v>
      </c>
      <c r="B23" s="108" t="s">
        <v>1265</v>
      </c>
      <c r="C23" s="140" t="s">
        <v>70</v>
      </c>
      <c r="D23" s="141"/>
      <c r="E23" s="141"/>
      <c r="F23" s="141"/>
      <c r="G23" s="141"/>
      <c r="H23" s="141"/>
      <c r="I23" s="141"/>
      <c r="J23" s="141"/>
      <c r="K23" s="141"/>
      <c r="L23" s="142"/>
      <c r="M23" s="187" t="s">
        <v>1266</v>
      </c>
      <c r="N23" s="140" t="s">
        <v>70</v>
      </c>
      <c r="O23" s="141"/>
      <c r="P23" s="141"/>
      <c r="Q23" s="141"/>
      <c r="R23" s="141"/>
      <c r="S23" s="142"/>
    </row>
    <row r="24" hidden="1" spans="1:19">
      <c r="A24" s="55" t="s">
        <v>299</v>
      </c>
      <c r="B24" s="71" t="s">
        <v>1174</v>
      </c>
      <c r="C24" s="140" t="s">
        <v>70</v>
      </c>
      <c r="D24" s="141"/>
      <c r="E24" s="141"/>
      <c r="F24" s="141"/>
      <c r="G24" s="141"/>
      <c r="H24" s="141"/>
      <c r="I24" s="141"/>
      <c r="J24" s="141"/>
      <c r="K24" s="141"/>
      <c r="L24" s="142"/>
      <c r="M24" s="189" t="s">
        <v>699</v>
      </c>
      <c r="N24" s="140" t="s">
        <v>70</v>
      </c>
      <c r="O24" s="141"/>
      <c r="P24" s="141"/>
      <c r="Q24" s="141"/>
      <c r="R24" s="141"/>
      <c r="S24" s="142"/>
    </row>
    <row r="25" hidden="1" spans="1:19">
      <c r="A25" s="55" t="s">
        <v>1238</v>
      </c>
      <c r="B25" s="108" t="s">
        <v>1267</v>
      </c>
      <c r="C25" s="21" t="s">
        <v>580</v>
      </c>
      <c r="D25" s="44"/>
      <c r="E25" s="21" t="s">
        <v>293</v>
      </c>
      <c r="F25" s="44"/>
      <c r="G25" s="20">
        <v>45347</v>
      </c>
      <c r="H25" s="173">
        <f>G25</f>
        <v>45347</v>
      </c>
      <c r="I25" s="177">
        <f>H25+5</f>
        <v>45352</v>
      </c>
      <c r="J25" s="173">
        <f>I25</f>
        <v>45352</v>
      </c>
      <c r="K25" s="177">
        <f>J25+1</f>
        <v>45353</v>
      </c>
      <c r="L25" s="173">
        <f>K25</f>
        <v>45353</v>
      </c>
      <c r="M25" s="187" t="s">
        <v>1268</v>
      </c>
      <c r="N25" s="20">
        <f>L25+5</f>
        <v>45358</v>
      </c>
      <c r="O25" s="20">
        <f t="shared" ref="O25:O34" si="21">N25+1</f>
        <v>45359</v>
      </c>
      <c r="P25" s="173">
        <f t="shared" ref="P25:P34" si="22">O25+1</f>
        <v>45360</v>
      </c>
      <c r="Q25" s="173">
        <f t="shared" ref="Q25:Q34" si="23">P25</f>
        <v>45360</v>
      </c>
      <c r="R25" s="177">
        <f>Q25+1</f>
        <v>45361</v>
      </c>
      <c r="S25" s="173">
        <f>R25</f>
        <v>45361</v>
      </c>
    </row>
    <row r="26" hidden="1" spans="1:19">
      <c r="A26" s="55" t="s">
        <v>299</v>
      </c>
      <c r="B26" s="71" t="s">
        <v>1175</v>
      </c>
      <c r="C26" s="20">
        <v>45349</v>
      </c>
      <c r="D26" s="20">
        <f t="shared" ref="D26:D32" si="24">C26+1</f>
        <v>45350</v>
      </c>
      <c r="E26" s="20">
        <f t="shared" ref="E26:E32" si="25">D26+1</f>
        <v>45351</v>
      </c>
      <c r="F26" s="20">
        <f t="shared" ref="F26:F32" si="26">E26</f>
        <v>45351</v>
      </c>
      <c r="G26" s="177">
        <f t="shared" ref="G26:G32" si="27">F26+1</f>
        <v>45352</v>
      </c>
      <c r="H26" s="59" t="s">
        <v>1269</v>
      </c>
      <c r="I26" s="23" t="s">
        <v>1270</v>
      </c>
      <c r="J26" s="20">
        <v>45359</v>
      </c>
      <c r="K26" s="177">
        <f>J26+1</f>
        <v>45360</v>
      </c>
      <c r="L26" s="173">
        <f>K26</f>
        <v>45360</v>
      </c>
      <c r="M26" s="189" t="s">
        <v>700</v>
      </c>
      <c r="N26" s="20">
        <f>L26+5</f>
        <v>45365</v>
      </c>
      <c r="O26" s="20">
        <f t="shared" si="21"/>
        <v>45366</v>
      </c>
      <c r="P26" s="173">
        <f t="shared" si="22"/>
        <v>45367</v>
      </c>
      <c r="Q26" s="173">
        <f t="shared" si="23"/>
        <v>45367</v>
      </c>
      <c r="R26" s="177">
        <f>Q26+1</f>
        <v>45368</v>
      </c>
      <c r="S26" s="173">
        <f>R26</f>
        <v>45368</v>
      </c>
    </row>
    <row r="27" hidden="1" spans="1:19">
      <c r="A27" s="55" t="s">
        <v>1238</v>
      </c>
      <c r="B27" s="108" t="s">
        <v>1271</v>
      </c>
      <c r="C27" s="20">
        <v>45358</v>
      </c>
      <c r="D27" s="20">
        <f t="shared" si="24"/>
        <v>45359</v>
      </c>
      <c r="E27" s="20">
        <f t="shared" si="25"/>
        <v>45360</v>
      </c>
      <c r="F27" s="20">
        <f t="shared" si="26"/>
        <v>45360</v>
      </c>
      <c r="G27" s="177">
        <f t="shared" si="27"/>
        <v>45361</v>
      </c>
      <c r="H27" s="173">
        <f>G27</f>
        <v>45361</v>
      </c>
      <c r="I27" s="21" t="s">
        <v>1272</v>
      </c>
      <c r="J27" s="44"/>
      <c r="K27" s="21" t="s">
        <v>1273</v>
      </c>
      <c r="L27" s="44"/>
      <c r="M27" s="187" t="s">
        <v>1274</v>
      </c>
      <c r="N27" s="23" t="s">
        <v>39</v>
      </c>
      <c r="O27" s="23" t="s">
        <v>39</v>
      </c>
      <c r="P27" s="20">
        <v>45371</v>
      </c>
      <c r="Q27" s="193" t="s">
        <v>218</v>
      </c>
      <c r="R27" s="177"/>
      <c r="S27" s="173"/>
    </row>
    <row r="28" hidden="1" spans="1:19">
      <c r="A28" s="55" t="s">
        <v>299</v>
      </c>
      <c r="B28" s="71" t="s">
        <v>1176</v>
      </c>
      <c r="C28" s="20">
        <v>45365</v>
      </c>
      <c r="D28" s="20">
        <f t="shared" si="24"/>
        <v>45366</v>
      </c>
      <c r="E28" s="20">
        <f t="shared" si="25"/>
        <v>45367</v>
      </c>
      <c r="F28" s="20">
        <f t="shared" si="26"/>
        <v>45367</v>
      </c>
      <c r="G28" s="177">
        <f t="shared" si="27"/>
        <v>45368</v>
      </c>
      <c r="H28" s="170" t="s">
        <v>1275</v>
      </c>
      <c r="I28" s="20">
        <v>45373</v>
      </c>
      <c r="J28" s="173">
        <f>I28</f>
        <v>45373</v>
      </c>
      <c r="K28" s="177">
        <f>J28+1</f>
        <v>45374</v>
      </c>
      <c r="L28" s="173">
        <f>K28</f>
        <v>45374</v>
      </c>
      <c r="M28" s="189" t="s">
        <v>703</v>
      </c>
      <c r="N28" s="20">
        <f>L28+5</f>
        <v>45379</v>
      </c>
      <c r="O28" s="20">
        <f t="shared" si="21"/>
        <v>45380</v>
      </c>
      <c r="P28" s="173">
        <f t="shared" si="22"/>
        <v>45381</v>
      </c>
      <c r="Q28" s="173">
        <f t="shared" si="23"/>
        <v>45381</v>
      </c>
      <c r="R28" s="177">
        <f>Q28+1</f>
        <v>45382</v>
      </c>
      <c r="S28" s="173">
        <f>R28</f>
        <v>45382</v>
      </c>
    </row>
    <row r="29" hidden="1" spans="1:19">
      <c r="A29" s="180" t="s">
        <v>1276</v>
      </c>
      <c r="B29" s="181" t="s">
        <v>1277</v>
      </c>
      <c r="C29" s="20">
        <v>45372</v>
      </c>
      <c r="D29" s="20">
        <f t="shared" si="24"/>
        <v>45373</v>
      </c>
      <c r="E29" s="20">
        <f t="shared" si="25"/>
        <v>45374</v>
      </c>
      <c r="F29" s="20">
        <f t="shared" si="26"/>
        <v>45374</v>
      </c>
      <c r="G29" s="177">
        <f t="shared" si="27"/>
        <v>45375</v>
      </c>
      <c r="H29" s="57">
        <f>G29</f>
        <v>45375</v>
      </c>
      <c r="I29" s="21" t="s">
        <v>1278</v>
      </c>
      <c r="J29" s="44"/>
      <c r="K29" s="21" t="s">
        <v>1279</v>
      </c>
      <c r="L29" s="44"/>
      <c r="M29" s="190" t="s">
        <v>1280</v>
      </c>
      <c r="N29" s="20">
        <v>45386</v>
      </c>
      <c r="O29" s="20">
        <f t="shared" si="21"/>
        <v>45387</v>
      </c>
      <c r="P29" s="173">
        <f t="shared" si="22"/>
        <v>45388</v>
      </c>
      <c r="Q29" s="173">
        <f t="shared" si="23"/>
        <v>45388</v>
      </c>
      <c r="R29" s="177">
        <f t="shared" ref="R29:R34" si="28">Q29+1</f>
        <v>45389</v>
      </c>
      <c r="S29" s="173">
        <f t="shared" ref="S29:S34" si="29">R29</f>
        <v>45389</v>
      </c>
    </row>
    <row r="30" hidden="1" spans="1:19">
      <c r="A30" s="55" t="s">
        <v>299</v>
      </c>
      <c r="B30" s="71" t="s">
        <v>1178</v>
      </c>
      <c r="C30" s="20">
        <v>45379</v>
      </c>
      <c r="D30" s="20">
        <f t="shared" si="24"/>
        <v>45380</v>
      </c>
      <c r="E30" s="20">
        <f t="shared" si="25"/>
        <v>45381</v>
      </c>
      <c r="F30" s="20">
        <f t="shared" si="26"/>
        <v>45381</v>
      </c>
      <c r="G30" s="177">
        <f t="shared" si="27"/>
        <v>45382</v>
      </c>
      <c r="H30" s="70">
        <f>G30</f>
        <v>45382</v>
      </c>
      <c r="I30" s="20">
        <v>45387</v>
      </c>
      <c r="J30" s="173">
        <f>I30</f>
        <v>45387</v>
      </c>
      <c r="K30" s="177">
        <f>J30+1</f>
        <v>45388</v>
      </c>
      <c r="L30" s="173">
        <f>K30</f>
        <v>45388</v>
      </c>
      <c r="M30" s="189" t="s">
        <v>705</v>
      </c>
      <c r="N30" s="20">
        <f>L30+5</f>
        <v>45393</v>
      </c>
      <c r="O30" s="20">
        <f t="shared" si="21"/>
        <v>45394</v>
      </c>
      <c r="P30" s="173">
        <f t="shared" si="22"/>
        <v>45395</v>
      </c>
      <c r="Q30" s="173">
        <f t="shared" si="23"/>
        <v>45395</v>
      </c>
      <c r="R30" s="177">
        <f t="shared" si="28"/>
        <v>45396</v>
      </c>
      <c r="S30" s="173">
        <f t="shared" si="29"/>
        <v>45396</v>
      </c>
    </row>
    <row r="31" hidden="1" spans="1:19">
      <c r="A31" s="71" t="s">
        <v>1276</v>
      </c>
      <c r="B31" s="68" t="s">
        <v>1281</v>
      </c>
      <c r="C31" s="20">
        <v>45386</v>
      </c>
      <c r="D31" s="20">
        <f t="shared" si="24"/>
        <v>45387</v>
      </c>
      <c r="E31" s="20">
        <f t="shared" si="25"/>
        <v>45388</v>
      </c>
      <c r="F31" s="20">
        <f t="shared" si="26"/>
        <v>45388</v>
      </c>
      <c r="G31" s="177">
        <f t="shared" si="27"/>
        <v>45389</v>
      </c>
      <c r="H31" s="173">
        <f>G31</f>
        <v>45389</v>
      </c>
      <c r="I31" s="177">
        <f>H31+5</f>
        <v>45394</v>
      </c>
      <c r="J31" s="173">
        <f>I31</f>
        <v>45394</v>
      </c>
      <c r="K31" s="177">
        <f>J31+1</f>
        <v>45395</v>
      </c>
      <c r="L31" s="173">
        <f>K31</f>
        <v>45395</v>
      </c>
      <c r="M31" s="187" t="s">
        <v>1282</v>
      </c>
      <c r="N31" s="23" t="s">
        <v>39</v>
      </c>
      <c r="O31" s="23" t="s">
        <v>39</v>
      </c>
      <c r="P31" s="20">
        <v>45404</v>
      </c>
      <c r="Q31" s="193" t="s">
        <v>218</v>
      </c>
      <c r="R31" s="177"/>
      <c r="S31" s="173"/>
    </row>
    <row r="32" hidden="1" spans="1:19">
      <c r="A32" s="55" t="s">
        <v>299</v>
      </c>
      <c r="B32" s="71" t="s">
        <v>1179</v>
      </c>
      <c r="C32" s="20">
        <v>45393</v>
      </c>
      <c r="D32" s="20">
        <f t="shared" si="24"/>
        <v>45394</v>
      </c>
      <c r="E32" s="20">
        <f t="shared" si="25"/>
        <v>45395</v>
      </c>
      <c r="F32" s="20">
        <f t="shared" si="26"/>
        <v>45395</v>
      </c>
      <c r="G32" s="177">
        <f t="shared" si="27"/>
        <v>45396</v>
      </c>
      <c r="H32" s="173">
        <f>G32</f>
        <v>45396</v>
      </c>
      <c r="I32" s="21" t="s">
        <v>1283</v>
      </c>
      <c r="J32" s="44"/>
      <c r="K32" s="21" t="s">
        <v>1284</v>
      </c>
      <c r="L32" s="44"/>
      <c r="M32" s="189" t="s">
        <v>707</v>
      </c>
      <c r="N32" s="20">
        <v>45407</v>
      </c>
      <c r="O32" s="20">
        <f t="shared" si="21"/>
        <v>45408</v>
      </c>
      <c r="P32" s="173">
        <f t="shared" si="22"/>
        <v>45409</v>
      </c>
      <c r="Q32" s="173">
        <f t="shared" si="23"/>
        <v>45409</v>
      </c>
      <c r="R32" s="23" t="s">
        <v>39</v>
      </c>
      <c r="S32" s="23" t="s">
        <v>39</v>
      </c>
    </row>
    <row r="33" hidden="1" spans="1:19">
      <c r="A33" s="60" t="s">
        <v>1238</v>
      </c>
      <c r="B33" s="108" t="s">
        <v>1285</v>
      </c>
      <c r="C33" s="21" t="s">
        <v>1286</v>
      </c>
      <c r="D33" s="44"/>
      <c r="E33" s="21" t="s">
        <v>1287</v>
      </c>
      <c r="F33" s="44"/>
      <c r="G33" s="21" t="s">
        <v>1288</v>
      </c>
      <c r="H33" s="44"/>
      <c r="I33" s="21" t="s">
        <v>1289</v>
      </c>
      <c r="J33" s="44"/>
      <c r="K33" s="21" t="s">
        <v>1290</v>
      </c>
      <c r="L33" s="44"/>
      <c r="M33" s="187" t="s">
        <v>1291</v>
      </c>
      <c r="N33" s="20">
        <v>45421</v>
      </c>
      <c r="O33" s="20">
        <f t="shared" si="21"/>
        <v>45422</v>
      </c>
      <c r="P33" s="20">
        <f t="shared" si="22"/>
        <v>45423</v>
      </c>
      <c r="Q33" s="20">
        <f t="shared" si="23"/>
        <v>45423</v>
      </c>
      <c r="R33" s="177">
        <f>Q33+1</f>
        <v>45424</v>
      </c>
      <c r="S33" s="173">
        <f>R33</f>
        <v>45424</v>
      </c>
    </row>
    <row r="34" hidden="1" spans="1:19">
      <c r="A34" s="62" t="s">
        <v>1292</v>
      </c>
      <c r="B34" s="71" t="s">
        <v>1188</v>
      </c>
      <c r="C34" s="21" t="s">
        <v>321</v>
      </c>
      <c r="D34" s="44"/>
      <c r="E34" s="21" t="s">
        <v>523</v>
      </c>
      <c r="F34" s="44"/>
      <c r="G34" s="20">
        <v>45410</v>
      </c>
      <c r="H34" s="173">
        <f>G34</f>
        <v>45410</v>
      </c>
      <c r="I34" s="21" t="s">
        <v>1293</v>
      </c>
      <c r="J34" s="44"/>
      <c r="K34" s="21" t="s">
        <v>1294</v>
      </c>
      <c r="L34" s="44"/>
      <c r="M34" s="189" t="s">
        <v>706</v>
      </c>
      <c r="N34" s="20">
        <v>45428</v>
      </c>
      <c r="O34" s="20">
        <f t="shared" si="21"/>
        <v>45429</v>
      </c>
      <c r="P34" s="20">
        <f t="shared" si="22"/>
        <v>45430</v>
      </c>
      <c r="Q34" s="20">
        <f t="shared" si="23"/>
        <v>45430</v>
      </c>
      <c r="R34" s="177">
        <f t="shared" si="28"/>
        <v>45431</v>
      </c>
      <c r="S34" s="173">
        <f t="shared" si="29"/>
        <v>45431</v>
      </c>
    </row>
    <row r="35" hidden="1" spans="1:19">
      <c r="A35" s="134" t="s">
        <v>428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58"/>
    </row>
    <row r="36" hidden="1" spans="1:19">
      <c r="A36" s="71" t="s">
        <v>1238</v>
      </c>
      <c r="B36" s="108" t="s">
        <v>1295</v>
      </c>
      <c r="C36" s="20">
        <v>45421</v>
      </c>
      <c r="D36" s="20">
        <f t="shared" ref="D36:D43" si="30">C36+1</f>
        <v>45422</v>
      </c>
      <c r="E36" s="20">
        <f t="shared" ref="E36:E43" si="31">D36+1</f>
        <v>45423</v>
      </c>
      <c r="F36" s="20">
        <f t="shared" ref="F36:F52" si="32">E36</f>
        <v>45423</v>
      </c>
      <c r="G36" s="177">
        <f t="shared" ref="G36:G52" si="33">F36+1</f>
        <v>45424</v>
      </c>
      <c r="H36" s="173">
        <f t="shared" ref="H36:H52" si="34">G36</f>
        <v>45424</v>
      </c>
      <c r="I36" s="177">
        <f>H36+5</f>
        <v>45429</v>
      </c>
      <c r="J36" s="173">
        <f>I36</f>
        <v>45429</v>
      </c>
      <c r="K36" s="177">
        <f>J36+1</f>
        <v>45430</v>
      </c>
      <c r="L36" s="173">
        <f>K36</f>
        <v>45430</v>
      </c>
      <c r="M36" s="189" t="s">
        <v>1296</v>
      </c>
      <c r="N36" s="20">
        <v>45435</v>
      </c>
      <c r="O36" s="20">
        <f>N36+1</f>
        <v>45436</v>
      </c>
      <c r="P36" s="173">
        <f>O36+1</f>
        <v>45437</v>
      </c>
      <c r="Q36" s="173">
        <f>P36</f>
        <v>45437</v>
      </c>
      <c r="R36" s="177">
        <f>Q36+1</f>
        <v>45438</v>
      </c>
      <c r="S36" s="173">
        <f>R36</f>
        <v>45438</v>
      </c>
    </row>
    <row r="37" hidden="1" spans="1:19">
      <c r="A37" s="71" t="s">
        <v>1292</v>
      </c>
      <c r="B37" s="71" t="s">
        <v>335</v>
      </c>
      <c r="C37" s="20">
        <v>45428</v>
      </c>
      <c r="D37" s="20">
        <f t="shared" si="30"/>
        <v>45429</v>
      </c>
      <c r="E37" s="20">
        <f t="shared" si="31"/>
        <v>45430</v>
      </c>
      <c r="F37" s="20">
        <f t="shared" si="32"/>
        <v>45430</v>
      </c>
      <c r="G37" s="177">
        <f t="shared" si="33"/>
        <v>45431</v>
      </c>
      <c r="H37" s="173">
        <f t="shared" si="34"/>
        <v>45431</v>
      </c>
      <c r="I37" s="177">
        <f t="shared" ref="I37:I43" si="35">H37+5</f>
        <v>45436</v>
      </c>
      <c r="J37" s="173">
        <f>I37</f>
        <v>45436</v>
      </c>
      <c r="K37" s="177">
        <f>J37+1</f>
        <v>45437</v>
      </c>
      <c r="L37" s="173">
        <f>K37</f>
        <v>45437</v>
      </c>
      <c r="M37" s="187" t="s">
        <v>337</v>
      </c>
      <c r="N37" s="20">
        <f>L37+5</f>
        <v>45442</v>
      </c>
      <c r="O37" s="20">
        <f>N37+1</f>
        <v>45443</v>
      </c>
      <c r="P37" s="173">
        <f>O37+1</f>
        <v>45444</v>
      </c>
      <c r="Q37" s="173">
        <f>P37</f>
        <v>45444</v>
      </c>
      <c r="R37" s="177">
        <f>Q37+1</f>
        <v>45445</v>
      </c>
      <c r="S37" s="173">
        <f>R37</f>
        <v>45445</v>
      </c>
    </row>
    <row r="38" hidden="1" spans="1:19">
      <c r="A38" s="71" t="s">
        <v>1238</v>
      </c>
      <c r="B38" s="71" t="s">
        <v>1297</v>
      </c>
      <c r="C38" s="20">
        <v>45435</v>
      </c>
      <c r="D38" s="20">
        <f t="shared" si="30"/>
        <v>45436</v>
      </c>
      <c r="E38" s="20">
        <f t="shared" si="31"/>
        <v>45437</v>
      </c>
      <c r="F38" s="20">
        <f t="shared" si="32"/>
        <v>45437</v>
      </c>
      <c r="G38" s="177">
        <f t="shared" si="33"/>
        <v>45438</v>
      </c>
      <c r="H38" s="173">
        <f t="shared" si="34"/>
        <v>45438</v>
      </c>
      <c r="I38" s="177">
        <f t="shared" si="35"/>
        <v>45443</v>
      </c>
      <c r="J38" s="173">
        <f>I38</f>
        <v>45443</v>
      </c>
      <c r="K38" s="177">
        <f>J38+1</f>
        <v>45444</v>
      </c>
      <c r="L38" s="173">
        <f>K38</f>
        <v>45444</v>
      </c>
      <c r="M38" s="189" t="s">
        <v>1298</v>
      </c>
      <c r="N38" s="20">
        <v>45463</v>
      </c>
      <c r="O38" s="20">
        <f>N38+1</f>
        <v>45464</v>
      </c>
      <c r="P38" s="20">
        <f>O38+1</f>
        <v>45465</v>
      </c>
      <c r="Q38" s="20">
        <f>P38</f>
        <v>45465</v>
      </c>
      <c r="R38" s="177">
        <f>Q38+1</f>
        <v>45466</v>
      </c>
      <c r="S38" s="173">
        <f>R38</f>
        <v>45466</v>
      </c>
    </row>
    <row r="39" hidden="1" spans="1:19">
      <c r="A39" s="71" t="s">
        <v>1292</v>
      </c>
      <c r="B39" s="71" t="s">
        <v>1189</v>
      </c>
      <c r="C39" s="20">
        <v>45442</v>
      </c>
      <c r="D39" s="20">
        <f t="shared" si="30"/>
        <v>45443</v>
      </c>
      <c r="E39" s="20">
        <f t="shared" si="31"/>
        <v>45444</v>
      </c>
      <c r="F39" s="20">
        <f t="shared" si="32"/>
        <v>45444</v>
      </c>
      <c r="G39" s="177">
        <f t="shared" si="33"/>
        <v>45445</v>
      </c>
      <c r="H39" s="173">
        <f t="shared" si="34"/>
        <v>45445</v>
      </c>
      <c r="I39" s="177">
        <f t="shared" si="35"/>
        <v>45450</v>
      </c>
      <c r="J39" s="173">
        <f>I39</f>
        <v>45450</v>
      </c>
      <c r="K39" s="177">
        <f>J39+1</f>
        <v>45451</v>
      </c>
      <c r="L39" s="173">
        <f>K39</f>
        <v>45451</v>
      </c>
      <c r="M39" s="187" t="s">
        <v>709</v>
      </c>
      <c r="N39" s="182">
        <v>45467</v>
      </c>
      <c r="O39" s="182">
        <v>45467</v>
      </c>
      <c r="P39" s="182">
        <v>45469</v>
      </c>
      <c r="Q39" s="182">
        <f t="shared" ref="Q39:Q44" si="36">P39</f>
        <v>45469</v>
      </c>
      <c r="R39" s="183">
        <f t="shared" ref="R39:R44" si="37">Q39+1</f>
        <v>45470</v>
      </c>
      <c r="S39" s="184">
        <f t="shared" ref="S39:S44" si="38">R39</f>
        <v>45470</v>
      </c>
    </row>
    <row r="40" hidden="1" spans="1:19">
      <c r="A40" s="134" t="s">
        <v>428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58"/>
    </row>
    <row r="41" hidden="1" spans="1:19">
      <c r="A41" s="60" t="s">
        <v>303</v>
      </c>
      <c r="B41" s="60" t="s">
        <v>1186</v>
      </c>
      <c r="C41" s="81" t="s">
        <v>330</v>
      </c>
      <c r="D41" s="21" t="s">
        <v>1299</v>
      </c>
      <c r="E41" s="23" t="s">
        <v>39</v>
      </c>
      <c r="F41" s="23" t="s">
        <v>39</v>
      </c>
      <c r="G41" s="21" t="s">
        <v>331</v>
      </c>
      <c r="H41" s="44"/>
      <c r="I41" s="20">
        <v>45464</v>
      </c>
      <c r="J41" s="173">
        <f>I41</f>
        <v>45464</v>
      </c>
      <c r="K41" s="177">
        <f>J41+1</f>
        <v>45465</v>
      </c>
      <c r="L41" s="173">
        <f>K41</f>
        <v>45465</v>
      </c>
      <c r="M41" s="191" t="s">
        <v>702</v>
      </c>
      <c r="N41" s="20">
        <v>45471</v>
      </c>
      <c r="O41" s="20">
        <v>45472</v>
      </c>
      <c r="P41" s="23" t="s">
        <v>39</v>
      </c>
      <c r="Q41" s="23" t="s">
        <v>39</v>
      </c>
      <c r="R41" s="23" t="s">
        <v>39</v>
      </c>
      <c r="S41" s="23" t="s">
        <v>39</v>
      </c>
    </row>
    <row r="42" hidden="1" spans="1:19">
      <c r="A42" s="71" t="s">
        <v>1238</v>
      </c>
      <c r="B42" s="71" t="s">
        <v>1300</v>
      </c>
      <c r="C42" s="20">
        <v>45463</v>
      </c>
      <c r="D42" s="20">
        <f t="shared" si="30"/>
        <v>45464</v>
      </c>
      <c r="E42" s="20">
        <f t="shared" si="31"/>
        <v>45465</v>
      </c>
      <c r="F42" s="20">
        <f t="shared" si="32"/>
        <v>45465</v>
      </c>
      <c r="G42" s="177">
        <f t="shared" si="33"/>
        <v>45466</v>
      </c>
      <c r="H42" s="173">
        <f t="shared" si="34"/>
        <v>45466</v>
      </c>
      <c r="I42" s="177">
        <f t="shared" si="35"/>
        <v>45471</v>
      </c>
      <c r="J42" s="173">
        <f>I42</f>
        <v>45471</v>
      </c>
      <c r="K42" s="177">
        <f>J42+1</f>
        <v>45472</v>
      </c>
      <c r="L42" s="173">
        <f>K42</f>
        <v>45472</v>
      </c>
      <c r="M42" s="189" t="s">
        <v>1301</v>
      </c>
      <c r="N42" s="20">
        <f>L42+5</f>
        <v>45477</v>
      </c>
      <c r="O42" s="20">
        <f t="shared" ref="O42:O44" si="39">N42+1</f>
        <v>45478</v>
      </c>
      <c r="P42" s="173">
        <f t="shared" ref="P42:P44" si="40">O42+1</f>
        <v>45479</v>
      </c>
      <c r="Q42" s="173">
        <f t="shared" si="36"/>
        <v>45479</v>
      </c>
      <c r="R42" s="177">
        <f t="shared" si="37"/>
        <v>45480</v>
      </c>
      <c r="S42" s="173">
        <f t="shared" si="38"/>
        <v>45480</v>
      </c>
    </row>
    <row r="43" hidden="1" spans="1:19">
      <c r="A43" s="71" t="s">
        <v>1292</v>
      </c>
      <c r="B43" s="71" t="s">
        <v>1191</v>
      </c>
      <c r="C43" s="182">
        <v>45467</v>
      </c>
      <c r="D43" s="182">
        <v>45467</v>
      </c>
      <c r="E43" s="182">
        <v>45469</v>
      </c>
      <c r="F43" s="182">
        <f t="shared" si="32"/>
        <v>45469</v>
      </c>
      <c r="G43" s="183">
        <f t="shared" si="33"/>
        <v>45470</v>
      </c>
      <c r="H43" s="184">
        <f t="shared" si="34"/>
        <v>45470</v>
      </c>
      <c r="I43" s="192">
        <v>45478</v>
      </c>
      <c r="J43" s="173">
        <f>I43</f>
        <v>45478</v>
      </c>
      <c r="K43" s="177">
        <f>J43+1</f>
        <v>45479</v>
      </c>
      <c r="L43" s="173">
        <f>K43</f>
        <v>45479</v>
      </c>
      <c r="M43" s="187" t="s">
        <v>711</v>
      </c>
      <c r="N43" s="20">
        <v>45491</v>
      </c>
      <c r="O43" s="20">
        <f t="shared" si="39"/>
        <v>45492</v>
      </c>
      <c r="P43" s="173">
        <f t="shared" si="40"/>
        <v>45493</v>
      </c>
      <c r="Q43" s="173">
        <f t="shared" si="36"/>
        <v>45493</v>
      </c>
      <c r="R43" s="177">
        <f t="shared" si="37"/>
        <v>45494</v>
      </c>
      <c r="S43" s="173">
        <f t="shared" si="38"/>
        <v>45494</v>
      </c>
    </row>
    <row r="44" spans="1:19">
      <c r="A44" s="71" t="s">
        <v>1238</v>
      </c>
      <c r="B44" s="71" t="s">
        <v>1302</v>
      </c>
      <c r="C44" s="20">
        <v>45477</v>
      </c>
      <c r="D44" s="20">
        <f>C44+1</f>
        <v>45478</v>
      </c>
      <c r="E44" s="20">
        <f>D44+1</f>
        <v>45479</v>
      </c>
      <c r="F44" s="20">
        <f t="shared" si="32"/>
        <v>45479</v>
      </c>
      <c r="G44" s="177">
        <f t="shared" si="33"/>
        <v>45480</v>
      </c>
      <c r="H44" s="173">
        <f t="shared" si="34"/>
        <v>45480</v>
      </c>
      <c r="I44" s="21" t="s">
        <v>1303</v>
      </c>
      <c r="J44" s="44"/>
      <c r="K44" s="21" t="s">
        <v>1304</v>
      </c>
      <c r="L44" s="44"/>
      <c r="M44" s="189" t="s">
        <v>1305</v>
      </c>
      <c r="N44" s="20">
        <v>45512</v>
      </c>
      <c r="O44" s="20">
        <f t="shared" si="39"/>
        <v>45513</v>
      </c>
      <c r="P44" s="20">
        <f t="shared" si="40"/>
        <v>45514</v>
      </c>
      <c r="Q44" s="20">
        <f t="shared" si="36"/>
        <v>45514</v>
      </c>
      <c r="R44" s="177">
        <f t="shared" si="37"/>
        <v>45515</v>
      </c>
      <c r="S44" s="173">
        <f t="shared" si="38"/>
        <v>45515</v>
      </c>
    </row>
    <row r="45" spans="1:19">
      <c r="A45" s="134" t="s">
        <v>428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58"/>
    </row>
    <row r="46" spans="1:19">
      <c r="A46" s="71" t="s">
        <v>1292</v>
      </c>
      <c r="B46" s="71" t="s">
        <v>1192</v>
      </c>
      <c r="C46" s="20">
        <v>45491</v>
      </c>
      <c r="D46" s="20">
        <f t="shared" ref="D46:G46" si="41">C46+1</f>
        <v>45492</v>
      </c>
      <c r="E46" s="20">
        <f t="shared" si="41"/>
        <v>45493</v>
      </c>
      <c r="F46" s="20">
        <f>E46</f>
        <v>45493</v>
      </c>
      <c r="G46" s="177">
        <f t="shared" si="41"/>
        <v>45494</v>
      </c>
      <c r="H46" s="23" t="s">
        <v>1306</v>
      </c>
      <c r="I46" s="21" t="s">
        <v>1307</v>
      </c>
      <c r="J46" s="44"/>
      <c r="K46" s="21" t="s">
        <v>1308</v>
      </c>
      <c r="L46" s="44"/>
      <c r="M46" s="187" t="s">
        <v>713</v>
      </c>
      <c r="N46" s="64" t="s">
        <v>1309</v>
      </c>
      <c r="O46" s="65"/>
      <c r="P46" s="20">
        <v>45519</v>
      </c>
      <c r="Q46" s="173">
        <f>P46</f>
        <v>45519</v>
      </c>
      <c r="R46" s="23" t="s">
        <v>1310</v>
      </c>
      <c r="S46" s="23" t="s">
        <v>1311</v>
      </c>
    </row>
    <row r="47" spans="1:19">
      <c r="A47" s="134" t="s">
        <v>1312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58"/>
    </row>
    <row r="48" spans="1:19">
      <c r="A48" s="71" t="s">
        <v>1238</v>
      </c>
      <c r="B48" s="71" t="s">
        <v>1313</v>
      </c>
      <c r="C48" s="20">
        <v>45512</v>
      </c>
      <c r="D48" s="20">
        <f t="shared" ref="D48:G48" si="42">C48+1</f>
        <v>45513</v>
      </c>
      <c r="E48" s="20">
        <f t="shared" si="42"/>
        <v>45514</v>
      </c>
      <c r="F48" s="20">
        <f t="shared" ref="F48:J48" si="43">E48</f>
        <v>45514</v>
      </c>
      <c r="G48" s="177">
        <f t="shared" si="42"/>
        <v>45515</v>
      </c>
      <c r="H48" s="173">
        <f t="shared" si="43"/>
        <v>45515</v>
      </c>
      <c r="I48" s="177">
        <f t="shared" ref="I48:I53" si="44">H48+5</f>
        <v>45520</v>
      </c>
      <c r="J48" s="173">
        <f t="shared" si="43"/>
        <v>45520</v>
      </c>
      <c r="K48" s="177">
        <f t="shared" ref="K48:P48" si="45">J48+1</f>
        <v>45521</v>
      </c>
      <c r="L48" s="173">
        <f t="shared" ref="L48:L53" si="46">K48</f>
        <v>45521</v>
      </c>
      <c r="M48" s="189" t="s">
        <v>1314</v>
      </c>
      <c r="N48" s="20">
        <f t="shared" ref="N48:N53" si="47">L48+5</f>
        <v>45526</v>
      </c>
      <c r="O48" s="20">
        <f t="shared" si="45"/>
        <v>45527</v>
      </c>
      <c r="P48" s="173">
        <f t="shared" si="45"/>
        <v>45528</v>
      </c>
      <c r="Q48" s="173">
        <f t="shared" ref="Q46:Q53" si="48">P48</f>
        <v>45528</v>
      </c>
      <c r="R48" s="177">
        <f t="shared" ref="R48:R53" si="49">Q48+1</f>
        <v>45529</v>
      </c>
      <c r="S48" s="173">
        <f t="shared" ref="S48:S53" si="50">R48</f>
        <v>45529</v>
      </c>
    </row>
    <row r="49" spans="1:19">
      <c r="A49" s="71" t="s">
        <v>1292</v>
      </c>
      <c r="B49" s="71" t="s">
        <v>1193</v>
      </c>
      <c r="C49" s="64" t="s">
        <v>1309</v>
      </c>
      <c r="D49" s="65"/>
      <c r="E49" s="20">
        <v>45519</v>
      </c>
      <c r="F49" s="173">
        <f>E49</f>
        <v>45519</v>
      </c>
      <c r="G49" s="23" t="s">
        <v>1310</v>
      </c>
      <c r="H49" s="23" t="s">
        <v>1311</v>
      </c>
      <c r="I49" s="20">
        <v>45527</v>
      </c>
      <c r="J49" s="173">
        <f>I49</f>
        <v>45527</v>
      </c>
      <c r="K49" s="177">
        <f t="shared" ref="K49:P49" si="51">J49+1</f>
        <v>45528</v>
      </c>
      <c r="L49" s="173">
        <f t="shared" si="46"/>
        <v>45528</v>
      </c>
      <c r="M49" s="187" t="s">
        <v>715</v>
      </c>
      <c r="N49" s="20">
        <f t="shared" si="47"/>
        <v>45533</v>
      </c>
      <c r="O49" s="20">
        <f t="shared" si="51"/>
        <v>45534</v>
      </c>
      <c r="P49" s="173">
        <f t="shared" si="51"/>
        <v>45535</v>
      </c>
      <c r="Q49" s="173">
        <f t="shared" si="48"/>
        <v>45535</v>
      </c>
      <c r="R49" s="177">
        <f t="shared" si="49"/>
        <v>45536</v>
      </c>
      <c r="S49" s="173">
        <f t="shared" si="50"/>
        <v>45536</v>
      </c>
    </row>
    <row r="50" spans="1:19">
      <c r="A50" s="71" t="s">
        <v>1238</v>
      </c>
      <c r="B50" s="71" t="s">
        <v>1315</v>
      </c>
      <c r="C50" s="20">
        <v>45526</v>
      </c>
      <c r="D50" s="20">
        <f t="shared" ref="D50:G50" si="52">C50+1</f>
        <v>45527</v>
      </c>
      <c r="E50" s="20">
        <f t="shared" si="52"/>
        <v>45528</v>
      </c>
      <c r="F50" s="20">
        <f t="shared" ref="F50:J50" si="53">E50</f>
        <v>45528</v>
      </c>
      <c r="G50" s="177">
        <f t="shared" si="52"/>
        <v>45529</v>
      </c>
      <c r="H50" s="173">
        <f t="shared" si="53"/>
        <v>45529</v>
      </c>
      <c r="I50" s="177">
        <f t="shared" si="44"/>
        <v>45534</v>
      </c>
      <c r="J50" s="173">
        <f t="shared" si="53"/>
        <v>45534</v>
      </c>
      <c r="K50" s="177">
        <f t="shared" ref="K50:P50" si="54">J50+1</f>
        <v>45535</v>
      </c>
      <c r="L50" s="173">
        <f t="shared" si="46"/>
        <v>45535</v>
      </c>
      <c r="M50" s="189" t="s">
        <v>1316</v>
      </c>
      <c r="N50" s="20">
        <f t="shared" si="47"/>
        <v>45540</v>
      </c>
      <c r="O50" s="20">
        <f t="shared" si="54"/>
        <v>45541</v>
      </c>
      <c r="P50" s="173">
        <f t="shared" si="54"/>
        <v>45542</v>
      </c>
      <c r="Q50" s="173">
        <f t="shared" si="48"/>
        <v>45542</v>
      </c>
      <c r="R50" s="177">
        <f t="shared" si="49"/>
        <v>45543</v>
      </c>
      <c r="S50" s="173">
        <f t="shared" si="50"/>
        <v>45543</v>
      </c>
    </row>
    <row r="51" spans="1:19">
      <c r="A51" s="71" t="s">
        <v>1292</v>
      </c>
      <c r="B51" s="71" t="s">
        <v>718</v>
      </c>
      <c r="C51" s="20">
        <v>45533</v>
      </c>
      <c r="D51" s="20">
        <f t="shared" ref="D51:G51" si="55">C51+1</f>
        <v>45534</v>
      </c>
      <c r="E51" s="20">
        <f t="shared" si="55"/>
        <v>45535</v>
      </c>
      <c r="F51" s="20">
        <f t="shared" ref="F51:J51" si="56">E51</f>
        <v>45535</v>
      </c>
      <c r="G51" s="177">
        <f t="shared" si="55"/>
        <v>45536</v>
      </c>
      <c r="H51" s="173">
        <f t="shared" si="56"/>
        <v>45536</v>
      </c>
      <c r="I51" s="177">
        <f t="shared" si="44"/>
        <v>45541</v>
      </c>
      <c r="J51" s="173">
        <f t="shared" si="56"/>
        <v>45541</v>
      </c>
      <c r="K51" s="177">
        <f t="shared" ref="K51:P51" si="57">J51+1</f>
        <v>45542</v>
      </c>
      <c r="L51" s="173">
        <f t="shared" si="46"/>
        <v>45542</v>
      </c>
      <c r="M51" s="187" t="s">
        <v>719</v>
      </c>
      <c r="N51" s="20">
        <f t="shared" si="47"/>
        <v>45547</v>
      </c>
      <c r="O51" s="20">
        <f t="shared" si="57"/>
        <v>45548</v>
      </c>
      <c r="P51" s="173">
        <f t="shared" si="57"/>
        <v>45549</v>
      </c>
      <c r="Q51" s="173">
        <f t="shared" si="48"/>
        <v>45549</v>
      </c>
      <c r="R51" s="177">
        <f t="shared" si="49"/>
        <v>45550</v>
      </c>
      <c r="S51" s="173">
        <f t="shared" si="50"/>
        <v>45550</v>
      </c>
    </row>
    <row r="52" spans="1:19">
      <c r="A52" s="71" t="s">
        <v>1238</v>
      </c>
      <c r="B52" s="71" t="s">
        <v>1317</v>
      </c>
      <c r="C52" s="20">
        <v>45540</v>
      </c>
      <c r="D52" s="20">
        <f t="shared" ref="D52:G52" si="58">C52+1</f>
        <v>45541</v>
      </c>
      <c r="E52" s="20">
        <f t="shared" si="58"/>
        <v>45542</v>
      </c>
      <c r="F52" s="20">
        <f t="shared" ref="F52:J52" si="59">E52</f>
        <v>45542</v>
      </c>
      <c r="G52" s="177">
        <f t="shared" si="58"/>
        <v>45543</v>
      </c>
      <c r="H52" s="173">
        <f t="shared" si="59"/>
        <v>45543</v>
      </c>
      <c r="I52" s="177">
        <f t="shared" si="44"/>
        <v>45548</v>
      </c>
      <c r="J52" s="173">
        <f t="shared" si="59"/>
        <v>45548</v>
      </c>
      <c r="K52" s="177">
        <f t="shared" ref="K52:P52" si="60">J52+1</f>
        <v>45549</v>
      </c>
      <c r="L52" s="173">
        <f t="shared" si="46"/>
        <v>45549</v>
      </c>
      <c r="M52" s="189" t="s">
        <v>1318</v>
      </c>
      <c r="N52" s="20">
        <f t="shared" si="47"/>
        <v>45554</v>
      </c>
      <c r="O52" s="20">
        <f t="shared" si="60"/>
        <v>45555</v>
      </c>
      <c r="P52" s="173">
        <f t="shared" si="60"/>
        <v>45556</v>
      </c>
      <c r="Q52" s="173">
        <f t="shared" si="48"/>
        <v>45556</v>
      </c>
      <c r="R52" s="177">
        <f t="shared" si="49"/>
        <v>45557</v>
      </c>
      <c r="S52" s="173">
        <f t="shared" si="50"/>
        <v>45557</v>
      </c>
    </row>
    <row r="53" spans="1:19">
      <c r="A53" s="71" t="s">
        <v>1292</v>
      </c>
      <c r="B53" s="71" t="s">
        <v>1194</v>
      </c>
      <c r="C53" s="20">
        <v>45547</v>
      </c>
      <c r="D53" s="20">
        <f t="shared" ref="D53:G53" si="61">C53+1</f>
        <v>45548</v>
      </c>
      <c r="E53" s="20">
        <f t="shared" si="61"/>
        <v>45549</v>
      </c>
      <c r="F53" s="20">
        <f t="shared" ref="F53:J53" si="62">E53</f>
        <v>45549</v>
      </c>
      <c r="G53" s="177">
        <f t="shared" si="61"/>
        <v>45550</v>
      </c>
      <c r="H53" s="173">
        <f t="shared" si="62"/>
        <v>45550</v>
      </c>
      <c r="I53" s="177">
        <f t="shared" si="44"/>
        <v>45555</v>
      </c>
      <c r="J53" s="173">
        <f t="shared" si="62"/>
        <v>45555</v>
      </c>
      <c r="K53" s="177">
        <f t="shared" ref="K53:P53" si="63">J53+1</f>
        <v>45556</v>
      </c>
      <c r="L53" s="173">
        <f t="shared" si="46"/>
        <v>45556</v>
      </c>
      <c r="M53" s="187" t="s">
        <v>1195</v>
      </c>
      <c r="N53" s="20">
        <f t="shared" si="47"/>
        <v>45561</v>
      </c>
      <c r="O53" s="20">
        <f t="shared" si="63"/>
        <v>45562</v>
      </c>
      <c r="P53" s="173">
        <f t="shared" si="63"/>
        <v>45563</v>
      </c>
      <c r="Q53" s="173">
        <f t="shared" si="48"/>
        <v>45563</v>
      </c>
      <c r="R53" s="177">
        <f t="shared" si="49"/>
        <v>45564</v>
      </c>
      <c r="S53" s="173">
        <f t="shared" si="50"/>
        <v>45564</v>
      </c>
    </row>
    <row r="54" ht="15.75" spans="1:17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ht="16.5" spans="1:14">
      <c r="A55" s="72" t="s">
        <v>173</v>
      </c>
      <c r="B55" s="151" t="s">
        <v>1319</v>
      </c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63"/>
    </row>
    <row r="56" ht="16.5" spans="1:14">
      <c r="A56" s="35" t="s">
        <v>177</v>
      </c>
      <c r="B56" s="75" t="s">
        <v>222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</row>
    <row r="57" ht="16.5" customHeight="1" spans="1:17">
      <c r="A57" s="185" t="s">
        <v>471</v>
      </c>
      <c r="B57" s="117" t="s">
        <v>1320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28"/>
      <c r="O57" s="29"/>
      <c r="P57" s="29"/>
      <c r="Q57" s="29"/>
    </row>
    <row r="58" ht="16.4" customHeight="1" spans="1:17">
      <c r="A58" s="153" t="s">
        <v>473</v>
      </c>
      <c r="B58" s="33" t="s">
        <v>475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9"/>
      <c r="P58" s="29"/>
      <c r="Q58" s="29"/>
    </row>
    <row r="59" ht="16.5" spans="1:14">
      <c r="A59" s="35" t="s">
        <v>801</v>
      </c>
      <c r="B59" s="75" t="s">
        <v>1321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</row>
    <row r="60" ht="16.5" spans="1:14">
      <c r="A60" s="35" t="s">
        <v>1322</v>
      </c>
      <c r="B60" s="75" t="s">
        <v>1323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</row>
  </sheetData>
  <mergeCells count="79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0:O10"/>
    <mergeCell ref="P10:Q10"/>
    <mergeCell ref="A11:S11"/>
    <mergeCell ref="C13:D13"/>
    <mergeCell ref="E13:F13"/>
    <mergeCell ref="N13:O13"/>
    <mergeCell ref="P13:Q13"/>
    <mergeCell ref="I14:J14"/>
    <mergeCell ref="K14:L14"/>
    <mergeCell ref="A15:S15"/>
    <mergeCell ref="C16:D16"/>
    <mergeCell ref="E16:F16"/>
    <mergeCell ref="N21:O21"/>
    <mergeCell ref="P21:Q21"/>
    <mergeCell ref="C23:L23"/>
    <mergeCell ref="N23:S23"/>
    <mergeCell ref="C24:L24"/>
    <mergeCell ref="N24:S24"/>
    <mergeCell ref="C25:D25"/>
    <mergeCell ref="E25:F25"/>
    <mergeCell ref="I27:J27"/>
    <mergeCell ref="K27:L27"/>
    <mergeCell ref="I29:J29"/>
    <mergeCell ref="K29:L29"/>
    <mergeCell ref="I32:J32"/>
    <mergeCell ref="K32:L32"/>
    <mergeCell ref="C33:D33"/>
    <mergeCell ref="E33:F33"/>
    <mergeCell ref="G33:H33"/>
    <mergeCell ref="I33:J33"/>
    <mergeCell ref="K33:L33"/>
    <mergeCell ref="C34:D34"/>
    <mergeCell ref="E34:F34"/>
    <mergeCell ref="I34:J34"/>
    <mergeCell ref="K34:L34"/>
    <mergeCell ref="A35:S35"/>
    <mergeCell ref="A40:S40"/>
    <mergeCell ref="G41:H41"/>
    <mergeCell ref="I44:J44"/>
    <mergeCell ref="K44:L44"/>
    <mergeCell ref="A45:S45"/>
    <mergeCell ref="I46:J46"/>
    <mergeCell ref="K46:L46"/>
    <mergeCell ref="N46:O46"/>
    <mergeCell ref="A47:S47"/>
    <mergeCell ref="C49:D49"/>
    <mergeCell ref="B55:N55"/>
    <mergeCell ref="B56:N56"/>
    <mergeCell ref="B57:N57"/>
    <mergeCell ref="B58:N58"/>
    <mergeCell ref="B59:N59"/>
    <mergeCell ref="B60:N60"/>
  </mergeCells>
  <pageMargins left="0.7" right="0.7" top="0.75" bottom="0.75" header="0.3" footer="0.3"/>
  <pageSetup paperSize="9" orientation="portrait" verticalDpi="12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20"/>
  <sheetViews>
    <sheetView topLeftCell="A2" workbookViewId="0">
      <selection activeCell="A12" sqref="A12"/>
    </sheetView>
  </sheetViews>
  <sheetFormatPr defaultColWidth="9" defaultRowHeight="14.25"/>
  <cols>
    <col min="1" max="1" width="20.8333333333333" customWidth="1"/>
    <col min="2" max="6" width="7.5" customWidth="1"/>
    <col min="7" max="7" width="7.375" customWidth="1"/>
    <col min="8" max="8" width="8.375" customWidth="1"/>
    <col min="9" max="9" width="7.5" customWidth="1"/>
    <col min="10" max="10" width="8.58333333333333" customWidth="1"/>
    <col min="11" max="16" width="7.5" customWidth="1"/>
    <col min="17" max="17" width="8" customWidth="1"/>
    <col min="18" max="20" width="7.5" customWidth="1"/>
    <col min="21" max="28" width="6.58333333333333" customWidth="1"/>
    <col min="248" max="248" width="20.3333333333333" customWidth="1"/>
    <col min="249" max="249" width="6.5" customWidth="1"/>
    <col min="250" max="255" width="6.33333333333333" customWidth="1"/>
    <col min="256" max="256" width="6.5" customWidth="1"/>
    <col min="257" max="264" width="6.33333333333333" customWidth="1"/>
    <col min="504" max="504" width="20.3333333333333" customWidth="1"/>
    <col min="505" max="505" width="6.5" customWidth="1"/>
    <col min="506" max="511" width="6.33333333333333" customWidth="1"/>
    <col min="512" max="512" width="6.5" customWidth="1"/>
    <col min="513" max="520" width="6.33333333333333" customWidth="1"/>
    <col min="760" max="760" width="20.3333333333333" customWidth="1"/>
    <col min="761" max="761" width="6.5" customWidth="1"/>
    <col min="762" max="767" width="6.33333333333333" customWidth="1"/>
    <col min="768" max="768" width="6.5" customWidth="1"/>
    <col min="769" max="776" width="6.33333333333333" customWidth="1"/>
    <col min="1016" max="1016" width="20.3333333333333" customWidth="1"/>
    <col min="1017" max="1017" width="6.5" customWidth="1"/>
    <col min="1018" max="1023" width="6.33333333333333" customWidth="1"/>
    <col min="1024" max="1024" width="6.5" customWidth="1"/>
    <col min="1025" max="1032" width="6.33333333333333" customWidth="1"/>
    <col min="1272" max="1272" width="20.3333333333333" customWidth="1"/>
    <col min="1273" max="1273" width="6.5" customWidth="1"/>
    <col min="1274" max="1279" width="6.33333333333333" customWidth="1"/>
    <col min="1280" max="1280" width="6.5" customWidth="1"/>
    <col min="1281" max="1288" width="6.33333333333333" customWidth="1"/>
    <col min="1528" max="1528" width="20.3333333333333" customWidth="1"/>
    <col min="1529" max="1529" width="6.5" customWidth="1"/>
    <col min="1530" max="1535" width="6.33333333333333" customWidth="1"/>
    <col min="1536" max="1536" width="6.5" customWidth="1"/>
    <col min="1537" max="1544" width="6.33333333333333" customWidth="1"/>
    <col min="1784" max="1784" width="20.3333333333333" customWidth="1"/>
    <col min="1785" max="1785" width="6.5" customWidth="1"/>
    <col min="1786" max="1791" width="6.33333333333333" customWidth="1"/>
    <col min="1792" max="1792" width="6.5" customWidth="1"/>
    <col min="1793" max="1800" width="6.33333333333333" customWidth="1"/>
    <col min="2040" max="2040" width="20.3333333333333" customWidth="1"/>
    <col min="2041" max="2041" width="6.5" customWidth="1"/>
    <col min="2042" max="2047" width="6.33333333333333" customWidth="1"/>
    <col min="2048" max="2048" width="6.5" customWidth="1"/>
    <col min="2049" max="2056" width="6.33333333333333" customWidth="1"/>
    <col min="2296" max="2296" width="20.3333333333333" customWidth="1"/>
    <col min="2297" max="2297" width="6.5" customWidth="1"/>
    <col min="2298" max="2303" width="6.33333333333333" customWidth="1"/>
    <col min="2304" max="2304" width="6.5" customWidth="1"/>
    <col min="2305" max="2312" width="6.33333333333333" customWidth="1"/>
    <col min="2552" max="2552" width="20.3333333333333" customWidth="1"/>
    <col min="2553" max="2553" width="6.5" customWidth="1"/>
    <col min="2554" max="2559" width="6.33333333333333" customWidth="1"/>
    <col min="2560" max="2560" width="6.5" customWidth="1"/>
    <col min="2561" max="2568" width="6.33333333333333" customWidth="1"/>
    <col min="2808" max="2808" width="20.3333333333333" customWidth="1"/>
    <col min="2809" max="2809" width="6.5" customWidth="1"/>
    <col min="2810" max="2815" width="6.33333333333333" customWidth="1"/>
    <col min="2816" max="2816" width="6.5" customWidth="1"/>
    <col min="2817" max="2824" width="6.33333333333333" customWidth="1"/>
    <col min="3064" max="3064" width="20.3333333333333" customWidth="1"/>
    <col min="3065" max="3065" width="6.5" customWidth="1"/>
    <col min="3066" max="3071" width="6.33333333333333" customWidth="1"/>
    <col min="3072" max="3072" width="6.5" customWidth="1"/>
    <col min="3073" max="3080" width="6.33333333333333" customWidth="1"/>
    <col min="3320" max="3320" width="20.3333333333333" customWidth="1"/>
    <col min="3321" max="3321" width="6.5" customWidth="1"/>
    <col min="3322" max="3327" width="6.33333333333333" customWidth="1"/>
    <col min="3328" max="3328" width="6.5" customWidth="1"/>
    <col min="3329" max="3336" width="6.33333333333333" customWidth="1"/>
    <col min="3576" max="3576" width="20.3333333333333" customWidth="1"/>
    <col min="3577" max="3577" width="6.5" customWidth="1"/>
    <col min="3578" max="3583" width="6.33333333333333" customWidth="1"/>
    <col min="3584" max="3584" width="6.5" customWidth="1"/>
    <col min="3585" max="3592" width="6.33333333333333" customWidth="1"/>
    <col min="3832" max="3832" width="20.3333333333333" customWidth="1"/>
    <col min="3833" max="3833" width="6.5" customWidth="1"/>
    <col min="3834" max="3839" width="6.33333333333333" customWidth="1"/>
    <col min="3840" max="3840" width="6.5" customWidth="1"/>
    <col min="3841" max="3848" width="6.33333333333333" customWidth="1"/>
    <col min="4088" max="4088" width="20.3333333333333" customWidth="1"/>
    <col min="4089" max="4089" width="6.5" customWidth="1"/>
    <col min="4090" max="4095" width="6.33333333333333" customWidth="1"/>
    <col min="4096" max="4096" width="6.5" customWidth="1"/>
    <col min="4097" max="4104" width="6.33333333333333" customWidth="1"/>
    <col min="4344" max="4344" width="20.3333333333333" customWidth="1"/>
    <col min="4345" max="4345" width="6.5" customWidth="1"/>
    <col min="4346" max="4351" width="6.33333333333333" customWidth="1"/>
    <col min="4352" max="4352" width="6.5" customWidth="1"/>
    <col min="4353" max="4360" width="6.33333333333333" customWidth="1"/>
    <col min="4600" max="4600" width="20.3333333333333" customWidth="1"/>
    <col min="4601" max="4601" width="6.5" customWidth="1"/>
    <col min="4602" max="4607" width="6.33333333333333" customWidth="1"/>
    <col min="4608" max="4608" width="6.5" customWidth="1"/>
    <col min="4609" max="4616" width="6.33333333333333" customWidth="1"/>
    <col min="4856" max="4856" width="20.3333333333333" customWidth="1"/>
    <col min="4857" max="4857" width="6.5" customWidth="1"/>
    <col min="4858" max="4863" width="6.33333333333333" customWidth="1"/>
    <col min="4864" max="4864" width="6.5" customWidth="1"/>
    <col min="4865" max="4872" width="6.33333333333333" customWidth="1"/>
    <col min="5112" max="5112" width="20.3333333333333" customWidth="1"/>
    <col min="5113" max="5113" width="6.5" customWidth="1"/>
    <col min="5114" max="5119" width="6.33333333333333" customWidth="1"/>
    <col min="5120" max="5120" width="6.5" customWidth="1"/>
    <col min="5121" max="5128" width="6.33333333333333" customWidth="1"/>
    <col min="5368" max="5368" width="20.3333333333333" customWidth="1"/>
    <col min="5369" max="5369" width="6.5" customWidth="1"/>
    <col min="5370" max="5375" width="6.33333333333333" customWidth="1"/>
    <col min="5376" max="5376" width="6.5" customWidth="1"/>
    <col min="5377" max="5384" width="6.33333333333333" customWidth="1"/>
    <col min="5624" max="5624" width="20.3333333333333" customWidth="1"/>
    <col min="5625" max="5625" width="6.5" customWidth="1"/>
    <col min="5626" max="5631" width="6.33333333333333" customWidth="1"/>
    <col min="5632" max="5632" width="6.5" customWidth="1"/>
    <col min="5633" max="5640" width="6.33333333333333" customWidth="1"/>
    <col min="5880" max="5880" width="20.3333333333333" customWidth="1"/>
    <col min="5881" max="5881" width="6.5" customWidth="1"/>
    <col min="5882" max="5887" width="6.33333333333333" customWidth="1"/>
    <col min="5888" max="5888" width="6.5" customWidth="1"/>
    <col min="5889" max="5896" width="6.33333333333333" customWidth="1"/>
    <col min="6136" max="6136" width="20.3333333333333" customWidth="1"/>
    <col min="6137" max="6137" width="6.5" customWidth="1"/>
    <col min="6138" max="6143" width="6.33333333333333" customWidth="1"/>
    <col min="6144" max="6144" width="6.5" customWidth="1"/>
    <col min="6145" max="6152" width="6.33333333333333" customWidth="1"/>
    <col min="6392" max="6392" width="20.3333333333333" customWidth="1"/>
    <col min="6393" max="6393" width="6.5" customWidth="1"/>
    <col min="6394" max="6399" width="6.33333333333333" customWidth="1"/>
    <col min="6400" max="6400" width="6.5" customWidth="1"/>
    <col min="6401" max="6408" width="6.33333333333333" customWidth="1"/>
    <col min="6648" max="6648" width="20.3333333333333" customWidth="1"/>
    <col min="6649" max="6649" width="6.5" customWidth="1"/>
    <col min="6650" max="6655" width="6.33333333333333" customWidth="1"/>
    <col min="6656" max="6656" width="6.5" customWidth="1"/>
    <col min="6657" max="6664" width="6.33333333333333" customWidth="1"/>
    <col min="6904" max="6904" width="20.3333333333333" customWidth="1"/>
    <col min="6905" max="6905" width="6.5" customWidth="1"/>
    <col min="6906" max="6911" width="6.33333333333333" customWidth="1"/>
    <col min="6912" max="6912" width="6.5" customWidth="1"/>
    <col min="6913" max="6920" width="6.33333333333333" customWidth="1"/>
    <col min="7160" max="7160" width="20.3333333333333" customWidth="1"/>
    <col min="7161" max="7161" width="6.5" customWidth="1"/>
    <col min="7162" max="7167" width="6.33333333333333" customWidth="1"/>
    <col min="7168" max="7168" width="6.5" customWidth="1"/>
    <col min="7169" max="7176" width="6.33333333333333" customWidth="1"/>
    <col min="7416" max="7416" width="20.3333333333333" customWidth="1"/>
    <col min="7417" max="7417" width="6.5" customWidth="1"/>
    <col min="7418" max="7423" width="6.33333333333333" customWidth="1"/>
    <col min="7424" max="7424" width="6.5" customWidth="1"/>
    <col min="7425" max="7432" width="6.33333333333333" customWidth="1"/>
    <col min="7672" max="7672" width="20.3333333333333" customWidth="1"/>
    <col min="7673" max="7673" width="6.5" customWidth="1"/>
    <col min="7674" max="7679" width="6.33333333333333" customWidth="1"/>
    <col min="7680" max="7680" width="6.5" customWidth="1"/>
    <col min="7681" max="7688" width="6.33333333333333" customWidth="1"/>
    <col min="7928" max="7928" width="20.3333333333333" customWidth="1"/>
    <col min="7929" max="7929" width="6.5" customWidth="1"/>
    <col min="7930" max="7935" width="6.33333333333333" customWidth="1"/>
    <col min="7936" max="7936" width="6.5" customWidth="1"/>
    <col min="7937" max="7944" width="6.33333333333333" customWidth="1"/>
    <col min="8184" max="8184" width="20.3333333333333" customWidth="1"/>
    <col min="8185" max="8185" width="6.5" customWidth="1"/>
    <col min="8186" max="8191" width="6.33333333333333" customWidth="1"/>
    <col min="8192" max="8192" width="6.5" customWidth="1"/>
    <col min="8193" max="8200" width="6.33333333333333" customWidth="1"/>
    <col min="8440" max="8440" width="20.3333333333333" customWidth="1"/>
    <col min="8441" max="8441" width="6.5" customWidth="1"/>
    <col min="8442" max="8447" width="6.33333333333333" customWidth="1"/>
    <col min="8448" max="8448" width="6.5" customWidth="1"/>
    <col min="8449" max="8456" width="6.33333333333333" customWidth="1"/>
    <col min="8696" max="8696" width="20.3333333333333" customWidth="1"/>
    <col min="8697" max="8697" width="6.5" customWidth="1"/>
    <col min="8698" max="8703" width="6.33333333333333" customWidth="1"/>
    <col min="8704" max="8704" width="6.5" customWidth="1"/>
    <col min="8705" max="8712" width="6.33333333333333" customWidth="1"/>
    <col min="8952" max="8952" width="20.3333333333333" customWidth="1"/>
    <col min="8953" max="8953" width="6.5" customWidth="1"/>
    <col min="8954" max="8959" width="6.33333333333333" customWidth="1"/>
    <col min="8960" max="8960" width="6.5" customWidth="1"/>
    <col min="8961" max="8968" width="6.33333333333333" customWidth="1"/>
    <col min="9208" max="9208" width="20.3333333333333" customWidth="1"/>
    <col min="9209" max="9209" width="6.5" customWidth="1"/>
    <col min="9210" max="9215" width="6.33333333333333" customWidth="1"/>
    <col min="9216" max="9216" width="6.5" customWidth="1"/>
    <col min="9217" max="9224" width="6.33333333333333" customWidth="1"/>
    <col min="9464" max="9464" width="20.3333333333333" customWidth="1"/>
    <col min="9465" max="9465" width="6.5" customWidth="1"/>
    <col min="9466" max="9471" width="6.33333333333333" customWidth="1"/>
    <col min="9472" max="9472" width="6.5" customWidth="1"/>
    <col min="9473" max="9480" width="6.33333333333333" customWidth="1"/>
    <col min="9720" max="9720" width="20.3333333333333" customWidth="1"/>
    <col min="9721" max="9721" width="6.5" customWidth="1"/>
    <col min="9722" max="9727" width="6.33333333333333" customWidth="1"/>
    <col min="9728" max="9728" width="6.5" customWidth="1"/>
    <col min="9729" max="9736" width="6.33333333333333" customWidth="1"/>
    <col min="9976" max="9976" width="20.3333333333333" customWidth="1"/>
    <col min="9977" max="9977" width="6.5" customWidth="1"/>
    <col min="9978" max="9983" width="6.33333333333333" customWidth="1"/>
    <col min="9984" max="9984" width="6.5" customWidth="1"/>
    <col min="9985" max="9992" width="6.33333333333333" customWidth="1"/>
    <col min="10232" max="10232" width="20.3333333333333" customWidth="1"/>
    <col min="10233" max="10233" width="6.5" customWidth="1"/>
    <col min="10234" max="10239" width="6.33333333333333" customWidth="1"/>
    <col min="10240" max="10240" width="6.5" customWidth="1"/>
    <col min="10241" max="10248" width="6.33333333333333" customWidth="1"/>
    <col min="10488" max="10488" width="20.3333333333333" customWidth="1"/>
    <col min="10489" max="10489" width="6.5" customWidth="1"/>
    <col min="10490" max="10495" width="6.33333333333333" customWidth="1"/>
    <col min="10496" max="10496" width="6.5" customWidth="1"/>
    <col min="10497" max="10504" width="6.33333333333333" customWidth="1"/>
    <col min="10744" max="10744" width="20.3333333333333" customWidth="1"/>
    <col min="10745" max="10745" width="6.5" customWidth="1"/>
    <col min="10746" max="10751" width="6.33333333333333" customWidth="1"/>
    <col min="10752" max="10752" width="6.5" customWidth="1"/>
    <col min="10753" max="10760" width="6.33333333333333" customWidth="1"/>
    <col min="11000" max="11000" width="20.3333333333333" customWidth="1"/>
    <col min="11001" max="11001" width="6.5" customWidth="1"/>
    <col min="11002" max="11007" width="6.33333333333333" customWidth="1"/>
    <col min="11008" max="11008" width="6.5" customWidth="1"/>
    <col min="11009" max="11016" width="6.33333333333333" customWidth="1"/>
    <col min="11256" max="11256" width="20.3333333333333" customWidth="1"/>
    <col min="11257" max="11257" width="6.5" customWidth="1"/>
    <col min="11258" max="11263" width="6.33333333333333" customWidth="1"/>
    <col min="11264" max="11264" width="6.5" customWidth="1"/>
    <col min="11265" max="11272" width="6.33333333333333" customWidth="1"/>
    <col min="11512" max="11512" width="20.3333333333333" customWidth="1"/>
    <col min="11513" max="11513" width="6.5" customWidth="1"/>
    <col min="11514" max="11519" width="6.33333333333333" customWidth="1"/>
    <col min="11520" max="11520" width="6.5" customWidth="1"/>
    <col min="11521" max="11528" width="6.33333333333333" customWidth="1"/>
    <col min="11768" max="11768" width="20.3333333333333" customWidth="1"/>
    <col min="11769" max="11769" width="6.5" customWidth="1"/>
    <col min="11770" max="11775" width="6.33333333333333" customWidth="1"/>
    <col min="11776" max="11776" width="6.5" customWidth="1"/>
    <col min="11777" max="11784" width="6.33333333333333" customWidth="1"/>
    <col min="12024" max="12024" width="20.3333333333333" customWidth="1"/>
    <col min="12025" max="12025" width="6.5" customWidth="1"/>
    <col min="12026" max="12031" width="6.33333333333333" customWidth="1"/>
    <col min="12032" max="12032" width="6.5" customWidth="1"/>
    <col min="12033" max="12040" width="6.33333333333333" customWidth="1"/>
    <col min="12280" max="12280" width="20.3333333333333" customWidth="1"/>
    <col min="12281" max="12281" width="6.5" customWidth="1"/>
    <col min="12282" max="12287" width="6.33333333333333" customWidth="1"/>
    <col min="12288" max="12288" width="6.5" customWidth="1"/>
    <col min="12289" max="12296" width="6.33333333333333" customWidth="1"/>
    <col min="12536" max="12536" width="20.3333333333333" customWidth="1"/>
    <col min="12537" max="12537" width="6.5" customWidth="1"/>
    <col min="12538" max="12543" width="6.33333333333333" customWidth="1"/>
    <col min="12544" max="12544" width="6.5" customWidth="1"/>
    <col min="12545" max="12552" width="6.33333333333333" customWidth="1"/>
    <col min="12792" max="12792" width="20.3333333333333" customWidth="1"/>
    <col min="12793" max="12793" width="6.5" customWidth="1"/>
    <col min="12794" max="12799" width="6.33333333333333" customWidth="1"/>
    <col min="12800" max="12800" width="6.5" customWidth="1"/>
    <col min="12801" max="12808" width="6.33333333333333" customWidth="1"/>
    <col min="13048" max="13048" width="20.3333333333333" customWidth="1"/>
    <col min="13049" max="13049" width="6.5" customWidth="1"/>
    <col min="13050" max="13055" width="6.33333333333333" customWidth="1"/>
    <col min="13056" max="13056" width="6.5" customWidth="1"/>
    <col min="13057" max="13064" width="6.33333333333333" customWidth="1"/>
    <col min="13304" max="13304" width="20.3333333333333" customWidth="1"/>
    <col min="13305" max="13305" width="6.5" customWidth="1"/>
    <col min="13306" max="13311" width="6.33333333333333" customWidth="1"/>
    <col min="13312" max="13312" width="6.5" customWidth="1"/>
    <col min="13313" max="13320" width="6.33333333333333" customWidth="1"/>
    <col min="13560" max="13560" width="20.3333333333333" customWidth="1"/>
    <col min="13561" max="13561" width="6.5" customWidth="1"/>
    <col min="13562" max="13567" width="6.33333333333333" customWidth="1"/>
    <col min="13568" max="13568" width="6.5" customWidth="1"/>
    <col min="13569" max="13576" width="6.33333333333333" customWidth="1"/>
    <col min="13816" max="13816" width="20.3333333333333" customWidth="1"/>
    <col min="13817" max="13817" width="6.5" customWidth="1"/>
    <col min="13818" max="13823" width="6.33333333333333" customWidth="1"/>
    <col min="13824" max="13824" width="6.5" customWidth="1"/>
    <col min="13825" max="13832" width="6.33333333333333" customWidth="1"/>
    <col min="14072" max="14072" width="20.3333333333333" customWidth="1"/>
    <col min="14073" max="14073" width="6.5" customWidth="1"/>
    <col min="14074" max="14079" width="6.33333333333333" customWidth="1"/>
    <col min="14080" max="14080" width="6.5" customWidth="1"/>
    <col min="14081" max="14088" width="6.33333333333333" customWidth="1"/>
    <col min="14328" max="14328" width="20.3333333333333" customWidth="1"/>
    <col min="14329" max="14329" width="6.5" customWidth="1"/>
    <col min="14330" max="14335" width="6.33333333333333" customWidth="1"/>
    <col min="14336" max="14336" width="6.5" customWidth="1"/>
    <col min="14337" max="14344" width="6.33333333333333" customWidth="1"/>
    <col min="14584" max="14584" width="20.3333333333333" customWidth="1"/>
    <col min="14585" max="14585" width="6.5" customWidth="1"/>
    <col min="14586" max="14591" width="6.33333333333333" customWidth="1"/>
    <col min="14592" max="14592" width="6.5" customWidth="1"/>
    <col min="14593" max="14600" width="6.33333333333333" customWidth="1"/>
    <col min="14840" max="14840" width="20.3333333333333" customWidth="1"/>
    <col min="14841" max="14841" width="6.5" customWidth="1"/>
    <col min="14842" max="14847" width="6.33333333333333" customWidth="1"/>
    <col min="14848" max="14848" width="6.5" customWidth="1"/>
    <col min="14849" max="14856" width="6.33333333333333" customWidth="1"/>
    <col min="15096" max="15096" width="20.3333333333333" customWidth="1"/>
    <col min="15097" max="15097" width="6.5" customWidth="1"/>
    <col min="15098" max="15103" width="6.33333333333333" customWidth="1"/>
    <col min="15104" max="15104" width="6.5" customWidth="1"/>
    <col min="15105" max="15112" width="6.33333333333333" customWidth="1"/>
    <col min="15352" max="15352" width="20.3333333333333" customWidth="1"/>
    <col min="15353" max="15353" width="6.5" customWidth="1"/>
    <col min="15354" max="15359" width="6.33333333333333" customWidth="1"/>
    <col min="15360" max="15360" width="6.5" customWidth="1"/>
    <col min="15361" max="15368" width="6.33333333333333" customWidth="1"/>
    <col min="15608" max="15608" width="20.3333333333333" customWidth="1"/>
    <col min="15609" max="15609" width="6.5" customWidth="1"/>
    <col min="15610" max="15615" width="6.33333333333333" customWidth="1"/>
    <col min="15616" max="15616" width="6.5" customWidth="1"/>
    <col min="15617" max="15624" width="6.33333333333333" customWidth="1"/>
    <col min="15864" max="15864" width="20.3333333333333" customWidth="1"/>
    <col min="15865" max="15865" width="6.5" customWidth="1"/>
    <col min="15866" max="15871" width="6.33333333333333" customWidth="1"/>
    <col min="15872" max="15872" width="6.5" customWidth="1"/>
    <col min="15873" max="15880" width="6.33333333333333" customWidth="1"/>
    <col min="16120" max="16120" width="20.3333333333333" customWidth="1"/>
    <col min="16121" max="16121" width="6.5" customWidth="1"/>
    <col min="16122" max="16127" width="6.33333333333333" customWidth="1"/>
    <col min="16128" max="16128" width="6.5" customWidth="1"/>
    <col min="16129" max="16136" width="6.33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6"/>
      <c r="T1" s="36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7"/>
      <c r="R2" s="37"/>
      <c r="S2" s="37"/>
      <c r="T2" s="37"/>
    </row>
    <row r="3" ht="19.75" customHeight="1" spans="1:24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</row>
    <row r="4" spans="1:17">
      <c r="A4" s="165" t="s">
        <v>1324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74"/>
    </row>
    <row r="5" s="46" customFormat="1" ht="12" spans="1:17">
      <c r="A5" s="8" t="s">
        <v>4</v>
      </c>
      <c r="B5" s="8" t="s">
        <v>5</v>
      </c>
      <c r="C5" s="52" t="s">
        <v>192</v>
      </c>
      <c r="D5" s="53"/>
      <c r="E5" s="52" t="s">
        <v>7</v>
      </c>
      <c r="F5" s="53"/>
      <c r="G5" s="166" t="s">
        <v>229</v>
      </c>
      <c r="H5" s="166"/>
      <c r="I5" s="52" t="s">
        <v>1226</v>
      </c>
      <c r="J5" s="53"/>
      <c r="K5" s="8" t="s">
        <v>5</v>
      </c>
      <c r="L5" s="52" t="s">
        <v>192</v>
      </c>
      <c r="M5" s="53"/>
      <c r="N5" s="52" t="s">
        <v>7</v>
      </c>
      <c r="O5" s="166"/>
      <c r="P5" s="8" t="s">
        <v>229</v>
      </c>
      <c r="Q5" s="8"/>
    </row>
    <row r="6" spans="1:17">
      <c r="A6" s="9" t="s">
        <v>13</v>
      </c>
      <c r="B6" s="9" t="s">
        <v>14</v>
      </c>
      <c r="C6" s="11" t="s">
        <v>194</v>
      </c>
      <c r="D6" s="12"/>
      <c r="E6" s="11" t="s">
        <v>16</v>
      </c>
      <c r="F6" s="12"/>
      <c r="G6" s="167" t="s">
        <v>235</v>
      </c>
      <c r="H6" s="167"/>
      <c r="I6" s="11" t="s">
        <v>1228</v>
      </c>
      <c r="J6" s="12"/>
      <c r="K6" s="9" t="s">
        <v>14</v>
      </c>
      <c r="L6" s="11" t="s">
        <v>194</v>
      </c>
      <c r="M6" s="12"/>
      <c r="N6" s="11" t="s">
        <v>16</v>
      </c>
      <c r="O6" s="167"/>
      <c r="P6" s="9" t="s">
        <v>235</v>
      </c>
      <c r="Q6" s="9"/>
    </row>
    <row r="7" spans="1:17">
      <c r="A7" s="13"/>
      <c r="B7" s="54"/>
      <c r="C7" s="14" t="s">
        <v>22</v>
      </c>
      <c r="D7" s="15"/>
      <c r="E7" s="14" t="s">
        <v>22</v>
      </c>
      <c r="F7" s="15"/>
      <c r="G7" s="168" t="s">
        <v>22</v>
      </c>
      <c r="H7" s="168"/>
      <c r="I7" s="14" t="s">
        <v>22</v>
      </c>
      <c r="J7" s="15"/>
      <c r="K7" s="9"/>
      <c r="L7" s="14" t="s">
        <v>22</v>
      </c>
      <c r="M7" s="15"/>
      <c r="N7" s="78" t="s">
        <v>22</v>
      </c>
      <c r="O7" s="14"/>
      <c r="P7" s="78" t="s">
        <v>22</v>
      </c>
      <c r="Q7" s="78"/>
    </row>
    <row r="8" s="47" customFormat="1" ht="14.15" hidden="1" customHeight="1" spans="1:24">
      <c r="A8" s="60" t="s">
        <v>286</v>
      </c>
      <c r="B8" s="169" t="s">
        <v>1196</v>
      </c>
      <c r="C8" s="81" t="s">
        <v>1325</v>
      </c>
      <c r="D8" s="170" t="s">
        <v>1326</v>
      </c>
      <c r="E8" s="64" t="s">
        <v>1327</v>
      </c>
      <c r="F8" s="65"/>
      <c r="G8" s="20">
        <v>45473</v>
      </c>
      <c r="H8" s="20">
        <f>G8+1</f>
        <v>45474</v>
      </c>
      <c r="I8" s="20">
        <f>H8+4</f>
        <v>45478</v>
      </c>
      <c r="J8" s="173">
        <f t="shared" ref="J8:J14" si="0">I8+1</f>
        <v>45479</v>
      </c>
      <c r="K8" s="169" t="s">
        <v>1197</v>
      </c>
      <c r="L8" s="146" t="s">
        <v>353</v>
      </c>
      <c r="M8" s="147"/>
      <c r="N8" s="64" t="s">
        <v>1328</v>
      </c>
      <c r="O8" s="65"/>
      <c r="P8" s="171" t="s">
        <v>1329</v>
      </c>
      <c r="Q8" s="81" t="s">
        <v>357</v>
      </c>
      <c r="R8" s="80"/>
      <c r="S8" s="80"/>
      <c r="T8" s="80"/>
      <c r="U8" s="80"/>
      <c r="V8" s="80"/>
      <c r="W8" s="80"/>
      <c r="X8" s="80"/>
    </row>
    <row r="9" s="47" customFormat="1" ht="14.15" customHeight="1" spans="1:24">
      <c r="A9" s="71" t="s">
        <v>286</v>
      </c>
      <c r="B9" s="66" t="s">
        <v>1198</v>
      </c>
      <c r="C9" s="146" t="s">
        <v>353</v>
      </c>
      <c r="D9" s="147"/>
      <c r="E9" s="64" t="s">
        <v>1328</v>
      </c>
      <c r="F9" s="65"/>
      <c r="G9" s="171" t="s">
        <v>1329</v>
      </c>
      <c r="H9" s="81" t="s">
        <v>357</v>
      </c>
      <c r="I9" s="20">
        <v>45494</v>
      </c>
      <c r="J9" s="173">
        <f t="shared" si="0"/>
        <v>45495</v>
      </c>
      <c r="K9" s="66" t="s">
        <v>839</v>
      </c>
      <c r="L9" s="64" t="s">
        <v>1330</v>
      </c>
      <c r="M9" s="65"/>
      <c r="N9" s="64" t="s">
        <v>1331</v>
      </c>
      <c r="O9" s="65"/>
      <c r="P9" s="23" t="s">
        <v>39</v>
      </c>
      <c r="Q9" s="23" t="s">
        <v>39</v>
      </c>
      <c r="R9" s="80"/>
      <c r="S9" s="80"/>
      <c r="T9" s="80"/>
      <c r="U9" s="80"/>
      <c r="V9" s="80"/>
      <c r="W9" s="80"/>
      <c r="X9" s="80"/>
    </row>
    <row r="10" s="47" customFormat="1" ht="14.15" customHeight="1" spans="1:24">
      <c r="A10" s="150" t="s">
        <v>1332</v>
      </c>
      <c r="B10" s="66" t="s">
        <v>1199</v>
      </c>
      <c r="C10" s="20">
        <v>45494</v>
      </c>
      <c r="D10" s="20">
        <f t="shared" ref="D10:D14" si="1">C10</f>
        <v>45494</v>
      </c>
      <c r="E10" s="20">
        <f t="shared" ref="E10:E14" si="2">D10+1</f>
        <v>45495</v>
      </c>
      <c r="F10" s="20">
        <f>E10+1</f>
        <v>45496</v>
      </c>
      <c r="G10" s="20">
        <f t="shared" ref="G10:G14" si="3">F10+1</f>
        <v>45497</v>
      </c>
      <c r="H10" s="81" t="s">
        <v>1333</v>
      </c>
      <c r="I10" s="20">
        <v>45504</v>
      </c>
      <c r="J10" s="173">
        <f t="shared" si="0"/>
        <v>45505</v>
      </c>
      <c r="K10" s="66" t="s">
        <v>1200</v>
      </c>
      <c r="L10" s="64" t="s">
        <v>1334</v>
      </c>
      <c r="M10" s="65"/>
      <c r="N10" s="64" t="s">
        <v>1335</v>
      </c>
      <c r="O10" s="65"/>
      <c r="P10" s="64" t="s">
        <v>1336</v>
      </c>
      <c r="Q10" s="65"/>
      <c r="R10" s="80"/>
      <c r="S10" s="80"/>
      <c r="T10" s="80"/>
      <c r="U10" s="80"/>
      <c r="V10" s="80"/>
      <c r="W10" s="80"/>
      <c r="X10" s="80"/>
    </row>
    <row r="11" s="47" customFormat="1" ht="14.15" customHeight="1" spans="1:24">
      <c r="A11" s="172" t="s">
        <v>323</v>
      </c>
      <c r="B11" s="66" t="s">
        <v>1203</v>
      </c>
      <c r="C11" s="20">
        <v>45524</v>
      </c>
      <c r="D11" s="70">
        <f t="shared" si="1"/>
        <v>45524</v>
      </c>
      <c r="E11" s="70">
        <f>C11+1</f>
        <v>45525</v>
      </c>
      <c r="F11" s="70">
        <f t="shared" ref="F11:F14" si="4">E11</f>
        <v>45525</v>
      </c>
      <c r="G11" s="70">
        <f t="shared" si="3"/>
        <v>45526</v>
      </c>
      <c r="H11" s="70">
        <f>G11+1</f>
        <v>45527</v>
      </c>
      <c r="I11" s="70">
        <f>H11+4</f>
        <v>45531</v>
      </c>
      <c r="J11" s="70">
        <f t="shared" si="0"/>
        <v>45532</v>
      </c>
      <c r="K11" s="66" t="s">
        <v>842</v>
      </c>
      <c r="L11" s="143" t="s">
        <v>1337</v>
      </c>
      <c r="M11" s="145"/>
      <c r="N11" s="143" t="s">
        <v>1338</v>
      </c>
      <c r="O11" s="145"/>
      <c r="P11" s="143" t="s">
        <v>1339</v>
      </c>
      <c r="Q11" s="145"/>
      <c r="R11" s="80"/>
      <c r="S11" s="80"/>
      <c r="T11" s="80"/>
      <c r="U11" s="80"/>
      <c r="V11" s="80"/>
      <c r="W11" s="80"/>
      <c r="X11" s="80"/>
    </row>
    <row r="12" s="47" customFormat="1" ht="14.15" customHeight="1" spans="1:24">
      <c r="A12" s="27" t="s">
        <v>1332</v>
      </c>
      <c r="B12" s="66" t="s">
        <v>1204</v>
      </c>
      <c r="C12" s="20">
        <v>45533</v>
      </c>
      <c r="D12" s="70">
        <f t="shared" si="1"/>
        <v>45533</v>
      </c>
      <c r="E12" s="70">
        <f t="shared" si="2"/>
        <v>45534</v>
      </c>
      <c r="F12" s="70">
        <f t="shared" si="4"/>
        <v>45534</v>
      </c>
      <c r="G12" s="20">
        <v>45535</v>
      </c>
      <c r="H12" s="81" t="s">
        <v>1340</v>
      </c>
      <c r="I12" s="20">
        <v>45539</v>
      </c>
      <c r="J12" s="70">
        <f t="shared" si="0"/>
        <v>45540</v>
      </c>
      <c r="K12" s="66" t="s">
        <v>1205</v>
      </c>
      <c r="L12" s="58">
        <f>J12+4</f>
        <v>45544</v>
      </c>
      <c r="M12" s="58">
        <f t="shared" ref="M12:M14" si="5">L12</f>
        <v>45544</v>
      </c>
      <c r="N12" s="58">
        <f t="shared" ref="N12:N14" si="6">M12+1</f>
        <v>45545</v>
      </c>
      <c r="O12" s="58">
        <f t="shared" ref="O12:O14" si="7">N12</f>
        <v>45545</v>
      </c>
      <c r="P12" s="58">
        <f t="shared" ref="P12:P14" si="8">O12+1</f>
        <v>45546</v>
      </c>
      <c r="Q12" s="81" t="s">
        <v>1341</v>
      </c>
      <c r="R12" s="80"/>
      <c r="S12" s="80"/>
      <c r="T12" s="80"/>
      <c r="U12" s="80"/>
      <c r="V12" s="80"/>
      <c r="W12" s="80"/>
      <c r="X12" s="80"/>
    </row>
    <row r="13" s="47" customFormat="1" ht="14.15" customHeight="1" spans="1:24">
      <c r="A13" s="27" t="s">
        <v>1332</v>
      </c>
      <c r="B13" s="66" t="s">
        <v>1206</v>
      </c>
      <c r="C13" s="20">
        <v>45544</v>
      </c>
      <c r="D13" s="58">
        <f t="shared" si="1"/>
        <v>45544</v>
      </c>
      <c r="E13" s="58">
        <f t="shared" si="2"/>
        <v>45545</v>
      </c>
      <c r="F13" s="58">
        <f t="shared" si="4"/>
        <v>45545</v>
      </c>
      <c r="G13" s="58">
        <f t="shared" si="3"/>
        <v>45546</v>
      </c>
      <c r="H13" s="81" t="s">
        <v>1341</v>
      </c>
      <c r="I13" s="20">
        <v>45550</v>
      </c>
      <c r="J13" s="70">
        <f t="shared" si="0"/>
        <v>45551</v>
      </c>
      <c r="K13" s="66" t="s">
        <v>1207</v>
      </c>
      <c r="L13" s="20">
        <v>45555</v>
      </c>
      <c r="M13" s="58">
        <f t="shared" si="5"/>
        <v>45555</v>
      </c>
      <c r="N13" s="58">
        <f t="shared" si="6"/>
        <v>45556</v>
      </c>
      <c r="O13" s="58">
        <f t="shared" si="7"/>
        <v>45556</v>
      </c>
      <c r="P13" s="58">
        <f t="shared" si="8"/>
        <v>45557</v>
      </c>
      <c r="Q13" s="81" t="s">
        <v>1342</v>
      </c>
      <c r="R13" s="80"/>
      <c r="S13" s="80"/>
      <c r="T13" s="80"/>
      <c r="U13" s="80"/>
      <c r="V13" s="80"/>
      <c r="W13" s="80"/>
      <c r="X13" s="80"/>
    </row>
    <row r="14" s="47" customFormat="1" ht="14.15" customHeight="1" spans="1:24">
      <c r="A14" s="27" t="s">
        <v>1332</v>
      </c>
      <c r="B14" s="66" t="s">
        <v>1208</v>
      </c>
      <c r="C14" s="20">
        <v>45555</v>
      </c>
      <c r="D14" s="58">
        <f t="shared" si="1"/>
        <v>45555</v>
      </c>
      <c r="E14" s="58">
        <f t="shared" si="2"/>
        <v>45556</v>
      </c>
      <c r="F14" s="58">
        <f t="shared" si="4"/>
        <v>45556</v>
      </c>
      <c r="G14" s="58">
        <f t="shared" si="3"/>
        <v>45557</v>
      </c>
      <c r="H14" s="81" t="s">
        <v>1342</v>
      </c>
      <c r="I14" s="20">
        <v>45561</v>
      </c>
      <c r="J14" s="70">
        <f t="shared" si="0"/>
        <v>45562</v>
      </c>
      <c r="K14" s="66" t="s">
        <v>846</v>
      </c>
      <c r="L14" s="20">
        <f>J14+4</f>
        <v>45566</v>
      </c>
      <c r="M14" s="58">
        <f t="shared" si="5"/>
        <v>45566</v>
      </c>
      <c r="N14" s="58">
        <f t="shared" si="6"/>
        <v>45567</v>
      </c>
      <c r="O14" s="58">
        <f t="shared" si="7"/>
        <v>45567</v>
      </c>
      <c r="P14" s="58">
        <f t="shared" si="8"/>
        <v>45568</v>
      </c>
      <c r="Q14" s="81" t="s">
        <v>1343</v>
      </c>
      <c r="R14" s="80"/>
      <c r="S14" s="80"/>
      <c r="T14" s="80"/>
      <c r="U14" s="80"/>
      <c r="V14" s="80"/>
      <c r="W14" s="80"/>
      <c r="X14" s="80"/>
    </row>
    <row r="15" ht="15" customHeight="1"/>
    <row r="16" ht="15" customHeight="1" spans="1:14">
      <c r="A16" s="72" t="s">
        <v>173</v>
      </c>
      <c r="B16" s="73" t="s">
        <v>1344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6.5" customHeight="1" spans="1:14">
      <c r="A17" s="35" t="s">
        <v>220</v>
      </c>
      <c r="B17" s="74" t="s">
        <v>1345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5" customHeight="1" spans="1:14">
      <c r="A18" s="35" t="s">
        <v>177</v>
      </c>
      <c r="B18" s="75" t="s">
        <v>222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ht="15" customHeight="1" spans="1:14">
      <c r="A19" s="76" t="s">
        <v>1322</v>
      </c>
      <c r="B19" s="75" t="s">
        <v>1323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ht="16.5" spans="1:14">
      <c r="A20" s="76" t="s">
        <v>471</v>
      </c>
      <c r="B20" s="75" t="s">
        <v>1320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</sheetData>
  <mergeCells count="4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L10:M10"/>
    <mergeCell ref="N10:O10"/>
    <mergeCell ref="P10:Q10"/>
    <mergeCell ref="L11:M11"/>
    <mergeCell ref="N11:O11"/>
    <mergeCell ref="P11:Q11"/>
    <mergeCell ref="B16:N16"/>
    <mergeCell ref="B17:N17"/>
    <mergeCell ref="B18:N18"/>
    <mergeCell ref="B19:N19"/>
    <mergeCell ref="B20:N20"/>
  </mergeCells>
  <pageMargins left="0.7" right="0.7" top="0.75" bottom="0.75" header="0.3" footer="0.3"/>
  <pageSetup paperSize="9" orientation="portrait" verticalDpi="12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4"/>
  <sheetViews>
    <sheetView topLeftCell="A34" workbookViewId="0">
      <selection activeCell="R48" sqref="R48"/>
    </sheetView>
  </sheetViews>
  <sheetFormatPr defaultColWidth="8.58333333333333" defaultRowHeight="14.25"/>
  <cols>
    <col min="1" max="1" width="14.3333333333333" style="47" customWidth="1"/>
    <col min="2" max="5" width="8.58333333333333" style="47" customWidth="1"/>
    <col min="6" max="6" width="7.83333333333333" style="47" customWidth="1"/>
    <col min="7" max="7" width="8.58333333333333" style="47" customWidth="1"/>
    <col min="8" max="8" width="8" style="47" customWidth="1"/>
    <col min="9" max="12" width="8.58333333333333" style="47" customWidth="1"/>
    <col min="13" max="13" width="8" style="47" customWidth="1"/>
    <col min="14" max="15" width="7.08333333333333" style="47" customWidth="1"/>
    <col min="16" max="16" width="7.875" style="47" customWidth="1"/>
    <col min="17" max="17" width="7.625" style="47" customWidth="1"/>
    <col min="18" max="18" width="7.08333333333333" style="47" customWidth="1"/>
    <col min="19" max="19" width="7.75" style="47" customWidth="1"/>
    <col min="20" max="20" width="8" style="47" customWidth="1"/>
    <col min="21" max="21" width="7.58333333333333" style="47" customWidth="1"/>
    <col min="22" max="22" width="7.75" style="47" customWidth="1"/>
    <col min="23" max="23" width="11.5" style="47" customWidth="1"/>
    <col min="24" max="16384" width="8.58333333333333" style="47"/>
  </cols>
  <sheetData>
    <row r="1" customFormat="1" ht="44.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3">
      <c r="A4" s="6" t="s">
        <v>1346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5" hidden="1" customHeight="1" spans="1:13">
      <c r="A5" s="8" t="s">
        <v>4</v>
      </c>
      <c r="B5" s="8" t="s">
        <v>5</v>
      </c>
      <c r="C5" s="130" t="s">
        <v>493</v>
      </c>
      <c r="D5" s="131"/>
      <c r="E5" s="89" t="s">
        <v>230</v>
      </c>
      <c r="F5" s="90"/>
      <c r="G5" s="89" t="s">
        <v>1225</v>
      </c>
      <c r="H5" s="90"/>
      <c r="I5" s="10" t="s">
        <v>5</v>
      </c>
      <c r="J5" s="130" t="s">
        <v>493</v>
      </c>
      <c r="K5" s="131"/>
      <c r="L5" s="89" t="s">
        <v>230</v>
      </c>
      <c r="M5" s="90"/>
    </row>
    <row r="6" ht="15" hidden="1" customHeight="1" spans="1:13">
      <c r="A6" s="9" t="s">
        <v>13</v>
      </c>
      <c r="B6" s="9" t="s">
        <v>14</v>
      </c>
      <c r="C6" s="14" t="s">
        <v>1347</v>
      </c>
      <c r="D6" s="15"/>
      <c r="E6" s="11" t="s">
        <v>1348</v>
      </c>
      <c r="F6" s="12"/>
      <c r="G6" s="11" t="s">
        <v>1349</v>
      </c>
      <c r="H6" s="12"/>
      <c r="I6" s="9" t="s">
        <v>14</v>
      </c>
      <c r="J6" s="14" t="s">
        <v>1347</v>
      </c>
      <c r="K6" s="15"/>
      <c r="L6" s="11" t="s">
        <v>1348</v>
      </c>
      <c r="M6" s="12"/>
    </row>
    <row r="7" ht="15" hidden="1" customHeight="1" spans="1:13">
      <c r="A7" s="13"/>
      <c r="B7" s="54"/>
      <c r="C7" s="14" t="s">
        <v>22</v>
      </c>
      <c r="D7" s="15"/>
      <c r="E7" s="14" t="s">
        <v>22</v>
      </c>
      <c r="F7" s="15"/>
      <c r="G7" s="14" t="s">
        <v>22</v>
      </c>
      <c r="H7" s="15"/>
      <c r="I7" s="9"/>
      <c r="J7" s="14" t="s">
        <v>22</v>
      </c>
      <c r="K7" s="15"/>
      <c r="L7" s="14" t="s">
        <v>22</v>
      </c>
      <c r="M7" s="15"/>
    </row>
    <row r="8" ht="26.15" hidden="1" customHeight="1" spans="1:13">
      <c r="A8" s="13"/>
      <c r="B8" s="132"/>
      <c r="C8" s="16" t="s">
        <v>1350</v>
      </c>
      <c r="D8" s="16" t="s">
        <v>1351</v>
      </c>
      <c r="E8" s="16" t="s">
        <v>1352</v>
      </c>
      <c r="F8" s="16" t="s">
        <v>1353</v>
      </c>
      <c r="G8" s="16" t="s">
        <v>1354</v>
      </c>
      <c r="H8" s="16" t="s">
        <v>1355</v>
      </c>
      <c r="I8" s="13"/>
      <c r="J8" s="16" t="s">
        <v>1350</v>
      </c>
      <c r="K8" s="16" t="s">
        <v>1351</v>
      </c>
      <c r="L8" s="16" t="s">
        <v>1352</v>
      </c>
      <c r="M8" s="16" t="s">
        <v>1353</v>
      </c>
    </row>
    <row r="9" ht="15" hidden="1" customHeight="1" spans="1:13">
      <c r="A9" s="55" t="s">
        <v>260</v>
      </c>
      <c r="B9" s="133" t="s">
        <v>1356</v>
      </c>
      <c r="C9" s="57">
        <v>45241</v>
      </c>
      <c r="D9" s="57">
        <f t="shared" ref="D9:H9" si="0">C9+1</f>
        <v>45242</v>
      </c>
      <c r="E9" s="57">
        <f t="shared" si="0"/>
        <v>45243</v>
      </c>
      <c r="F9" s="57">
        <f t="shared" ref="F9:F13" si="1">E9</f>
        <v>45243</v>
      </c>
      <c r="G9" s="57">
        <f t="shared" ref="G9:G15" si="2">F9+2</f>
        <v>45245</v>
      </c>
      <c r="H9" s="57">
        <f t="shared" si="0"/>
        <v>45246</v>
      </c>
      <c r="I9" s="133" t="s">
        <v>1357</v>
      </c>
      <c r="J9" s="97" t="s">
        <v>1358</v>
      </c>
      <c r="K9" s="57">
        <v>45263</v>
      </c>
      <c r="L9" s="57">
        <f>K9+1</f>
        <v>45264</v>
      </c>
      <c r="M9" s="57">
        <f t="shared" ref="M9:M15" si="3">L9</f>
        <v>45264</v>
      </c>
    </row>
    <row r="10" ht="15" hidden="1" customHeight="1" spans="1:13">
      <c r="A10" s="134" t="s">
        <v>1312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58"/>
    </row>
    <row r="11" ht="15" hidden="1" customHeight="1" spans="1:13">
      <c r="A11" s="55" t="s">
        <v>260</v>
      </c>
      <c r="B11" s="136" t="s">
        <v>1359</v>
      </c>
      <c r="C11" s="97" t="s">
        <v>1360</v>
      </c>
      <c r="D11" s="57">
        <v>45269</v>
      </c>
      <c r="E11" s="57">
        <f t="shared" ref="E11:H11" si="4">D11+1</f>
        <v>45270</v>
      </c>
      <c r="F11" s="57">
        <f t="shared" si="1"/>
        <v>45270</v>
      </c>
      <c r="G11" s="57">
        <v>45273</v>
      </c>
      <c r="H11" s="57">
        <f t="shared" si="4"/>
        <v>45274</v>
      </c>
      <c r="I11" s="159" t="s">
        <v>1361</v>
      </c>
      <c r="J11" s="97" t="s">
        <v>262</v>
      </c>
      <c r="K11" s="139" t="s">
        <v>263</v>
      </c>
      <c r="L11" s="57">
        <v>45284</v>
      </c>
      <c r="M11" s="57">
        <f t="shared" si="3"/>
        <v>45284</v>
      </c>
    </row>
    <row r="12" ht="15" hidden="1" customHeight="1" spans="1:13">
      <c r="A12" s="134" t="s">
        <v>1312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58"/>
    </row>
    <row r="13" ht="15" hidden="1" customHeight="1" spans="1:13">
      <c r="A13" s="137" t="s">
        <v>294</v>
      </c>
      <c r="B13" s="137" t="s">
        <v>1256</v>
      </c>
      <c r="C13" s="138" t="s">
        <v>39</v>
      </c>
      <c r="D13" s="138" t="s">
        <v>39</v>
      </c>
      <c r="E13" s="57">
        <v>45285</v>
      </c>
      <c r="F13" s="57">
        <f t="shared" si="1"/>
        <v>45285</v>
      </c>
      <c r="G13" s="57">
        <f t="shared" si="2"/>
        <v>45287</v>
      </c>
      <c r="H13" s="139" t="s">
        <v>1362</v>
      </c>
      <c r="I13" s="160" t="s">
        <v>218</v>
      </c>
      <c r="J13" s="57"/>
      <c r="K13" s="57"/>
      <c r="L13" s="57"/>
      <c r="M13" s="57"/>
    </row>
    <row r="14" ht="15" hidden="1" customHeight="1" spans="1:13">
      <c r="A14" s="55" t="s">
        <v>260</v>
      </c>
      <c r="B14" s="136" t="s">
        <v>1171</v>
      </c>
      <c r="C14" s="57">
        <v>45301</v>
      </c>
      <c r="D14" s="57">
        <v>45301</v>
      </c>
      <c r="E14" s="57">
        <v>45303</v>
      </c>
      <c r="F14" s="57">
        <v>45304</v>
      </c>
      <c r="G14" s="57">
        <f t="shared" si="2"/>
        <v>45306</v>
      </c>
      <c r="H14" s="57">
        <v>45308</v>
      </c>
      <c r="I14" s="159" t="s">
        <v>697</v>
      </c>
      <c r="J14" s="57">
        <v>45311</v>
      </c>
      <c r="K14" s="57">
        <f t="shared" ref="K14:K15" si="5">J14+1</f>
        <v>45312</v>
      </c>
      <c r="L14" s="57">
        <f t="shared" ref="L14:L15" si="6">K14+1</f>
        <v>45313</v>
      </c>
      <c r="M14" s="57">
        <f t="shared" si="3"/>
        <v>45313</v>
      </c>
    </row>
    <row r="15" ht="15" hidden="1" customHeight="1" spans="1:13">
      <c r="A15" s="55" t="s">
        <v>260</v>
      </c>
      <c r="B15" s="136" t="s">
        <v>1172</v>
      </c>
      <c r="C15" s="57">
        <v>45311</v>
      </c>
      <c r="D15" s="57">
        <f>C15+1</f>
        <v>45312</v>
      </c>
      <c r="E15" s="57">
        <f>D15+1</f>
        <v>45313</v>
      </c>
      <c r="F15" s="57">
        <f>E15</f>
        <v>45313</v>
      </c>
      <c r="G15" s="57">
        <f t="shared" si="2"/>
        <v>45315</v>
      </c>
      <c r="H15" s="57">
        <f>G15+2</f>
        <v>45317</v>
      </c>
      <c r="I15" s="159" t="s">
        <v>698</v>
      </c>
      <c r="J15" s="57">
        <v>45320</v>
      </c>
      <c r="K15" s="57">
        <f t="shared" si="5"/>
        <v>45321</v>
      </c>
      <c r="L15" s="57">
        <f t="shared" si="6"/>
        <v>45322</v>
      </c>
      <c r="M15" s="57">
        <f t="shared" si="3"/>
        <v>45322</v>
      </c>
    </row>
    <row r="16" ht="15" hidden="1" customHeight="1" spans="1:13">
      <c r="A16" s="55" t="s">
        <v>260</v>
      </c>
      <c r="B16" s="136" t="s">
        <v>1174</v>
      </c>
      <c r="C16" s="57">
        <v>45320</v>
      </c>
      <c r="D16" s="57">
        <f t="shared" ref="D16:H16" si="7">C16+1</f>
        <v>45321</v>
      </c>
      <c r="E16" s="57">
        <f t="shared" si="7"/>
        <v>45322</v>
      </c>
      <c r="F16" s="57">
        <f>E16</f>
        <v>45322</v>
      </c>
      <c r="G16" s="57">
        <f>F16+3</f>
        <v>45325</v>
      </c>
      <c r="H16" s="57">
        <f t="shared" si="7"/>
        <v>45326</v>
      </c>
      <c r="I16" s="159" t="s">
        <v>699</v>
      </c>
      <c r="J16" s="21" t="s">
        <v>1363</v>
      </c>
      <c r="K16" s="44"/>
      <c r="L16" s="161" t="s">
        <v>218</v>
      </c>
      <c r="M16" s="162"/>
    </row>
    <row r="17" ht="15" hidden="1" customHeight="1" spans="1:13">
      <c r="A17" s="55" t="s">
        <v>260</v>
      </c>
      <c r="B17" s="136" t="s">
        <v>1175</v>
      </c>
      <c r="C17" s="140" t="s">
        <v>70</v>
      </c>
      <c r="D17" s="141"/>
      <c r="E17" s="141"/>
      <c r="F17" s="141"/>
      <c r="G17" s="141"/>
      <c r="H17" s="142"/>
      <c r="I17" s="159" t="s">
        <v>700</v>
      </c>
      <c r="J17" s="140" t="s">
        <v>70</v>
      </c>
      <c r="K17" s="141"/>
      <c r="L17" s="141"/>
      <c r="M17" s="142"/>
    </row>
    <row r="18" ht="15" hidden="1" customHeight="1" spans="1:13">
      <c r="A18" s="55" t="s">
        <v>260</v>
      </c>
      <c r="B18" s="136" t="s">
        <v>1176</v>
      </c>
      <c r="C18" s="140" t="s">
        <v>70</v>
      </c>
      <c r="D18" s="141"/>
      <c r="E18" s="141"/>
      <c r="F18" s="141"/>
      <c r="G18" s="141"/>
      <c r="H18" s="142"/>
      <c r="I18" s="159" t="s">
        <v>703</v>
      </c>
      <c r="J18" s="140" t="s">
        <v>70</v>
      </c>
      <c r="K18" s="141"/>
      <c r="L18" s="141"/>
      <c r="M18" s="142"/>
    </row>
    <row r="19" ht="15" hidden="1" customHeight="1" spans="1:13">
      <c r="A19" s="55" t="s">
        <v>260</v>
      </c>
      <c r="B19" s="136" t="s">
        <v>1178</v>
      </c>
      <c r="C19" s="140" t="s">
        <v>70</v>
      </c>
      <c r="D19" s="141"/>
      <c r="E19" s="141"/>
      <c r="F19" s="141"/>
      <c r="G19" s="141"/>
      <c r="H19" s="142"/>
      <c r="I19" s="159" t="s">
        <v>705</v>
      </c>
      <c r="J19" s="140" t="s">
        <v>70</v>
      </c>
      <c r="K19" s="141"/>
      <c r="L19" s="141"/>
      <c r="M19" s="142"/>
    </row>
    <row r="20" ht="15" hidden="1" customHeight="1" spans="1:13">
      <c r="A20" s="55" t="s">
        <v>260</v>
      </c>
      <c r="B20" s="136" t="s">
        <v>1179</v>
      </c>
      <c r="C20" s="140" t="s">
        <v>70</v>
      </c>
      <c r="D20" s="141"/>
      <c r="E20" s="141"/>
      <c r="F20" s="141"/>
      <c r="G20" s="141"/>
      <c r="H20" s="142"/>
      <c r="I20" s="159" t="s">
        <v>707</v>
      </c>
      <c r="J20" s="140" t="s">
        <v>70</v>
      </c>
      <c r="K20" s="141"/>
      <c r="L20" s="141"/>
      <c r="M20" s="142"/>
    </row>
    <row r="21" ht="15" hidden="1" customHeight="1" spans="1:13">
      <c r="A21" s="71" t="s">
        <v>299</v>
      </c>
      <c r="B21" s="71" t="s">
        <v>1175</v>
      </c>
      <c r="C21" s="21" t="s">
        <v>1269</v>
      </c>
      <c r="D21" s="44"/>
      <c r="E21" s="21" t="s">
        <v>1270</v>
      </c>
      <c r="F21" s="44"/>
      <c r="G21" s="57">
        <v>45357</v>
      </c>
      <c r="H21" s="57">
        <f>G21+1</f>
        <v>45358</v>
      </c>
      <c r="I21" s="160" t="s">
        <v>700</v>
      </c>
      <c r="J21" s="140" t="s">
        <v>70</v>
      </c>
      <c r="K21" s="141"/>
      <c r="L21" s="141"/>
      <c r="M21" s="142"/>
    </row>
    <row r="22" ht="15" hidden="1" customHeight="1" spans="1:13">
      <c r="A22" s="27" t="s">
        <v>303</v>
      </c>
      <c r="B22" s="136" t="s">
        <v>1180</v>
      </c>
      <c r="C22" s="57">
        <v>45362</v>
      </c>
      <c r="D22" s="57">
        <f>C22</f>
        <v>45362</v>
      </c>
      <c r="E22" s="57">
        <f t="shared" ref="E22:H22" si="8">D22+1</f>
        <v>45363</v>
      </c>
      <c r="F22" s="57">
        <f>E22</f>
        <v>45363</v>
      </c>
      <c r="G22" s="57">
        <v>45364</v>
      </c>
      <c r="H22" s="57">
        <f t="shared" si="8"/>
        <v>45365</v>
      </c>
      <c r="I22" s="159" t="s">
        <v>708</v>
      </c>
      <c r="J22" s="57">
        <v>45370</v>
      </c>
      <c r="K22" s="57">
        <f>J22+1</f>
        <v>45371</v>
      </c>
      <c r="L22" s="57">
        <f>K22+1</f>
        <v>45372</v>
      </c>
      <c r="M22" s="57">
        <f>L22</f>
        <v>45372</v>
      </c>
    </row>
    <row r="23" ht="15" hidden="1" customHeight="1" spans="1:13">
      <c r="A23" s="27" t="s">
        <v>303</v>
      </c>
      <c r="B23" s="136" t="s">
        <v>1181</v>
      </c>
      <c r="C23" s="57">
        <v>45370</v>
      </c>
      <c r="D23" s="57">
        <f t="shared" ref="D23:H23" si="9">C23+1</f>
        <v>45371</v>
      </c>
      <c r="E23" s="57">
        <f t="shared" si="9"/>
        <v>45372</v>
      </c>
      <c r="F23" s="57">
        <f>E23</f>
        <v>45372</v>
      </c>
      <c r="G23" s="57">
        <f>F23+2</f>
        <v>45374</v>
      </c>
      <c r="H23" s="57">
        <f t="shared" si="9"/>
        <v>45375</v>
      </c>
      <c r="I23" s="159" t="s">
        <v>710</v>
      </c>
      <c r="J23" s="21" t="s">
        <v>314</v>
      </c>
      <c r="K23" s="44"/>
      <c r="L23" s="21" t="s">
        <v>315</v>
      </c>
      <c r="M23" s="44"/>
    </row>
    <row r="24" ht="15" hidden="1" customHeight="1" spans="1:13">
      <c r="A24" s="71" t="s">
        <v>299</v>
      </c>
      <c r="B24" s="71" t="s">
        <v>1178</v>
      </c>
      <c r="C24" s="143" t="s">
        <v>70</v>
      </c>
      <c r="D24" s="144"/>
      <c r="E24" s="144"/>
      <c r="F24" s="144"/>
      <c r="G24" s="144"/>
      <c r="H24" s="145"/>
      <c r="I24" s="160" t="s">
        <v>705</v>
      </c>
      <c r="J24" s="21" t="s">
        <v>70</v>
      </c>
      <c r="K24" s="22"/>
      <c r="L24" s="22"/>
      <c r="M24" s="44"/>
    </row>
    <row r="25" ht="15" hidden="1" customHeight="1" spans="1:13">
      <c r="A25" s="134" t="s">
        <v>70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58"/>
    </row>
    <row r="26" customFormat="1" hidden="1" spans="1:13">
      <c r="A26" s="6" t="s">
        <v>1346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15" hidden="1" customHeight="1" spans="1:13">
      <c r="A27" s="8" t="s">
        <v>4</v>
      </c>
      <c r="B27" s="8" t="s">
        <v>5</v>
      </c>
      <c r="C27" s="130" t="s">
        <v>493</v>
      </c>
      <c r="D27" s="131"/>
      <c r="E27" s="89" t="s">
        <v>230</v>
      </c>
      <c r="F27" s="90"/>
      <c r="G27" s="89" t="s">
        <v>1225</v>
      </c>
      <c r="H27" s="90"/>
      <c r="I27" s="10" t="s">
        <v>5</v>
      </c>
      <c r="J27" s="130" t="s">
        <v>493</v>
      </c>
      <c r="K27" s="131"/>
      <c r="L27" s="89" t="s">
        <v>230</v>
      </c>
      <c r="M27" s="90"/>
    </row>
    <row r="28" ht="15" hidden="1" customHeight="1" spans="1:13">
      <c r="A28" s="9" t="s">
        <v>13</v>
      </c>
      <c r="B28" s="9" t="s">
        <v>14</v>
      </c>
      <c r="C28" s="14" t="s">
        <v>1347</v>
      </c>
      <c r="D28" s="15"/>
      <c r="E28" s="11" t="s">
        <v>1348</v>
      </c>
      <c r="F28" s="12"/>
      <c r="G28" s="11" t="s">
        <v>1349</v>
      </c>
      <c r="H28" s="12"/>
      <c r="I28" s="9" t="s">
        <v>14</v>
      </c>
      <c r="J28" s="14" t="s">
        <v>1347</v>
      </c>
      <c r="K28" s="15"/>
      <c r="L28" s="11" t="s">
        <v>1348</v>
      </c>
      <c r="M28" s="12"/>
    </row>
    <row r="29" ht="15" hidden="1" customHeight="1" spans="1:13">
      <c r="A29" s="13"/>
      <c r="B29" s="54"/>
      <c r="C29" s="14" t="s">
        <v>22</v>
      </c>
      <c r="D29" s="15"/>
      <c r="E29" s="14" t="s">
        <v>22</v>
      </c>
      <c r="F29" s="15"/>
      <c r="G29" s="14" t="s">
        <v>22</v>
      </c>
      <c r="H29" s="15"/>
      <c r="I29" s="9"/>
      <c r="J29" s="14" t="s">
        <v>22</v>
      </c>
      <c r="K29" s="15"/>
      <c r="L29" s="14" t="s">
        <v>22</v>
      </c>
      <c r="M29" s="15"/>
    </row>
    <row r="30" ht="26.15" hidden="1" customHeight="1" spans="1:13">
      <c r="A30" s="13"/>
      <c r="B30" s="132"/>
      <c r="C30" s="16" t="s">
        <v>1364</v>
      </c>
      <c r="D30" s="16" t="s">
        <v>1365</v>
      </c>
      <c r="E30" s="16" t="s">
        <v>1229</v>
      </c>
      <c r="F30" s="16" t="s">
        <v>1366</v>
      </c>
      <c r="G30" s="16" t="s">
        <v>1367</v>
      </c>
      <c r="H30" s="16" t="s">
        <v>1368</v>
      </c>
      <c r="I30" s="13"/>
      <c r="J30" s="16" t="s">
        <v>1364</v>
      </c>
      <c r="K30" s="16" t="s">
        <v>1365</v>
      </c>
      <c r="L30" s="16" t="s">
        <v>1229</v>
      </c>
      <c r="M30" s="16" t="s">
        <v>1366</v>
      </c>
    </row>
    <row r="31" ht="15" hidden="1" customHeight="1" spans="1:13">
      <c r="A31" s="27" t="s">
        <v>268</v>
      </c>
      <c r="B31" s="136" t="s">
        <v>1185</v>
      </c>
      <c r="C31" s="57">
        <v>45406</v>
      </c>
      <c r="D31" s="57">
        <f>C31</f>
        <v>45406</v>
      </c>
      <c r="E31" s="57">
        <f t="shared" ref="E31:F33" si="10">D31+1</f>
        <v>45407</v>
      </c>
      <c r="F31" s="57">
        <f t="shared" si="10"/>
        <v>45408</v>
      </c>
      <c r="G31" s="57">
        <v>45410</v>
      </c>
      <c r="H31" s="57">
        <f>G31+1</f>
        <v>45411</v>
      </c>
      <c r="I31" s="159" t="s">
        <v>829</v>
      </c>
      <c r="J31" s="57">
        <v>45413</v>
      </c>
      <c r="K31" s="57">
        <f>J31</f>
        <v>45413</v>
      </c>
      <c r="L31" s="57">
        <f>K31+1</f>
        <v>45414</v>
      </c>
      <c r="M31" s="57">
        <f>L31+1</f>
        <v>45415</v>
      </c>
    </row>
    <row r="32" ht="15" hidden="1" customHeight="1" spans="1:13">
      <c r="A32" s="27" t="s">
        <v>268</v>
      </c>
      <c r="B32" s="136" t="s">
        <v>1186</v>
      </c>
      <c r="C32" s="57">
        <v>45413</v>
      </c>
      <c r="D32" s="57">
        <f>C32</f>
        <v>45413</v>
      </c>
      <c r="E32" s="57">
        <f t="shared" si="10"/>
        <v>45414</v>
      </c>
      <c r="F32" s="57">
        <f t="shared" si="10"/>
        <v>45415</v>
      </c>
      <c r="G32" s="57">
        <v>45417</v>
      </c>
      <c r="H32" s="57">
        <f>G32+1</f>
        <v>45418</v>
      </c>
      <c r="I32" s="159" t="s">
        <v>702</v>
      </c>
      <c r="J32" s="57">
        <f>H32+2</f>
        <v>45420</v>
      </c>
      <c r="K32" s="57">
        <f>J32</f>
        <v>45420</v>
      </c>
      <c r="L32" s="57">
        <f>K32+1</f>
        <v>45421</v>
      </c>
      <c r="M32" s="57">
        <f>L32+1</f>
        <v>45422</v>
      </c>
    </row>
    <row r="33" ht="15" hidden="1" customHeight="1" spans="1:13">
      <c r="A33" s="27" t="s">
        <v>268</v>
      </c>
      <c r="B33" s="136" t="s">
        <v>1187</v>
      </c>
      <c r="C33" s="57">
        <v>45420</v>
      </c>
      <c r="D33" s="57">
        <f>C33</f>
        <v>45420</v>
      </c>
      <c r="E33" s="57">
        <f t="shared" si="10"/>
        <v>45421</v>
      </c>
      <c r="F33" s="57">
        <f t="shared" si="10"/>
        <v>45422</v>
      </c>
      <c r="G33" s="57">
        <f>F33+2</f>
        <v>45424</v>
      </c>
      <c r="H33" s="57">
        <f>G33+1</f>
        <v>45425</v>
      </c>
      <c r="I33" s="159" t="s">
        <v>704</v>
      </c>
      <c r="J33" s="59" t="s">
        <v>332</v>
      </c>
      <c r="K33" s="59" t="s">
        <v>629</v>
      </c>
      <c r="L33" s="146" t="s">
        <v>1369</v>
      </c>
      <c r="M33" s="147"/>
    </row>
    <row r="34" customFormat="1" spans="1:17">
      <c r="A34" s="6" t="s">
        <v>1370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ht="15" customHeight="1" spans="1:17">
      <c r="A35" s="8" t="s">
        <v>4</v>
      </c>
      <c r="B35" s="8" t="s">
        <v>5</v>
      </c>
      <c r="C35" s="130" t="s">
        <v>1371</v>
      </c>
      <c r="D35" s="131"/>
      <c r="E35" s="130" t="s">
        <v>493</v>
      </c>
      <c r="F35" s="131"/>
      <c r="G35" s="89" t="s">
        <v>230</v>
      </c>
      <c r="H35" s="90"/>
      <c r="I35" s="89" t="s">
        <v>1225</v>
      </c>
      <c r="J35" s="90"/>
      <c r="K35" s="10" t="s">
        <v>5</v>
      </c>
      <c r="L35" s="130" t="s">
        <v>1371</v>
      </c>
      <c r="M35" s="131"/>
      <c r="N35" s="130" t="s">
        <v>493</v>
      </c>
      <c r="O35" s="131"/>
      <c r="P35" s="89" t="s">
        <v>230</v>
      </c>
      <c r="Q35" s="90"/>
    </row>
    <row r="36" ht="15" customHeight="1" spans="1:17">
      <c r="A36" s="9" t="s">
        <v>13</v>
      </c>
      <c r="B36" s="9" t="s">
        <v>14</v>
      </c>
      <c r="C36" s="14" t="s">
        <v>1372</v>
      </c>
      <c r="D36" s="15"/>
      <c r="E36" s="14" t="s">
        <v>1347</v>
      </c>
      <c r="F36" s="15"/>
      <c r="G36" s="11" t="s">
        <v>1348</v>
      </c>
      <c r="H36" s="12"/>
      <c r="I36" s="11" t="s">
        <v>1349</v>
      </c>
      <c r="J36" s="12"/>
      <c r="K36" s="9" t="s">
        <v>14</v>
      </c>
      <c r="L36" s="14" t="s">
        <v>1372</v>
      </c>
      <c r="M36" s="15"/>
      <c r="N36" s="14" t="s">
        <v>1347</v>
      </c>
      <c r="O36" s="15"/>
      <c r="P36" s="11" t="s">
        <v>1348</v>
      </c>
      <c r="Q36" s="12"/>
    </row>
    <row r="37" ht="15" customHeight="1" spans="1:17">
      <c r="A37" s="13"/>
      <c r="B37" s="54"/>
      <c r="C37" s="14" t="s">
        <v>22</v>
      </c>
      <c r="D37" s="15"/>
      <c r="E37" s="14" t="s">
        <v>22</v>
      </c>
      <c r="F37" s="15"/>
      <c r="G37" s="14" t="s">
        <v>22</v>
      </c>
      <c r="H37" s="15"/>
      <c r="I37" s="14" t="s">
        <v>22</v>
      </c>
      <c r="J37" s="15"/>
      <c r="K37" s="9"/>
      <c r="L37" s="14" t="s">
        <v>22</v>
      </c>
      <c r="M37" s="15"/>
      <c r="N37" s="14" t="s">
        <v>22</v>
      </c>
      <c r="O37" s="15"/>
      <c r="P37" s="14" t="s">
        <v>22</v>
      </c>
      <c r="Q37" s="15"/>
    </row>
    <row r="38" ht="26.15" customHeight="1" spans="1:17">
      <c r="A38" s="13"/>
      <c r="B38" s="132"/>
      <c r="C38" s="16" t="s">
        <v>1373</v>
      </c>
      <c r="D38" s="16" t="s">
        <v>1374</v>
      </c>
      <c r="E38" s="16" t="s">
        <v>1375</v>
      </c>
      <c r="F38" s="16" t="s">
        <v>1376</v>
      </c>
      <c r="G38" s="16" t="s">
        <v>1377</v>
      </c>
      <c r="H38" s="16" t="s">
        <v>1378</v>
      </c>
      <c r="I38" s="16" t="s">
        <v>1367</v>
      </c>
      <c r="J38" s="16" t="s">
        <v>1368</v>
      </c>
      <c r="K38" s="13"/>
      <c r="L38" s="16" t="s">
        <v>1373</v>
      </c>
      <c r="M38" s="16" t="s">
        <v>1374</v>
      </c>
      <c r="N38" s="16" t="s">
        <v>1375</v>
      </c>
      <c r="O38" s="16" t="s">
        <v>1376</v>
      </c>
      <c r="P38" s="16" t="s">
        <v>1377</v>
      </c>
      <c r="Q38" s="16" t="s">
        <v>1378</v>
      </c>
    </row>
    <row r="39" ht="15" hidden="1" customHeight="1" spans="1:17">
      <c r="A39" s="27" t="s">
        <v>352</v>
      </c>
      <c r="B39" s="136" t="s">
        <v>1193</v>
      </c>
      <c r="C39" s="146" t="s">
        <v>1379</v>
      </c>
      <c r="D39" s="147"/>
      <c r="E39" s="57">
        <v>45442</v>
      </c>
      <c r="F39" s="139" t="s">
        <v>329</v>
      </c>
      <c r="G39" s="57">
        <v>45446</v>
      </c>
      <c r="H39" s="57">
        <v>45447</v>
      </c>
      <c r="I39" s="57">
        <f>H39+2</f>
        <v>45449</v>
      </c>
      <c r="J39" s="57">
        <v>45450</v>
      </c>
      <c r="K39" s="159" t="s">
        <v>715</v>
      </c>
      <c r="L39" s="23" t="s">
        <v>39</v>
      </c>
      <c r="M39" s="23" t="s">
        <v>39</v>
      </c>
      <c r="N39" s="57">
        <v>45452</v>
      </c>
      <c r="O39" s="57">
        <f>N39+1</f>
        <v>45453</v>
      </c>
      <c r="P39" s="57">
        <f>O39</f>
        <v>45453</v>
      </c>
      <c r="Q39" s="57">
        <f t="shared" ref="Q39:Q43" si="11">P39+1</f>
        <v>45454</v>
      </c>
    </row>
    <row r="40" ht="15" hidden="1" customHeight="1" spans="1:17">
      <c r="A40" s="27" t="s">
        <v>352</v>
      </c>
      <c r="B40" s="136" t="s">
        <v>718</v>
      </c>
      <c r="C40" s="23" t="s">
        <v>39</v>
      </c>
      <c r="D40" s="23" t="s">
        <v>39</v>
      </c>
      <c r="E40" s="57">
        <v>45452</v>
      </c>
      <c r="F40" s="57">
        <f t="shared" ref="F40:J40" si="12">E40+1</f>
        <v>45453</v>
      </c>
      <c r="G40" s="57">
        <f>F40</f>
        <v>45453</v>
      </c>
      <c r="H40" s="57">
        <f t="shared" si="12"/>
        <v>45454</v>
      </c>
      <c r="I40" s="57">
        <f>H40+2</f>
        <v>45456</v>
      </c>
      <c r="J40" s="57">
        <f t="shared" si="12"/>
        <v>45457</v>
      </c>
      <c r="K40" s="159" t="s">
        <v>719</v>
      </c>
      <c r="L40" s="146" t="s">
        <v>1380</v>
      </c>
      <c r="M40" s="147"/>
      <c r="N40" s="146" t="s">
        <v>1381</v>
      </c>
      <c r="O40" s="147"/>
      <c r="P40" s="146" t="s">
        <v>1382</v>
      </c>
      <c r="Q40" s="147"/>
    </row>
    <row r="41" ht="15" hidden="1" customHeight="1" spans="1:17">
      <c r="A41" s="27" t="s">
        <v>1332</v>
      </c>
      <c r="B41" s="136" t="s">
        <v>1196</v>
      </c>
      <c r="C41" s="146" t="s">
        <v>1383</v>
      </c>
      <c r="D41" s="147"/>
      <c r="E41" s="146" t="s">
        <v>1384</v>
      </c>
      <c r="F41" s="147"/>
      <c r="G41" s="57">
        <v>45465</v>
      </c>
      <c r="H41" s="57">
        <f t="shared" ref="H41:J41" si="13">G41+1</f>
        <v>45466</v>
      </c>
      <c r="I41" s="57">
        <v>45467</v>
      </c>
      <c r="J41" s="57">
        <f t="shared" si="13"/>
        <v>45468</v>
      </c>
      <c r="K41" s="159" t="s">
        <v>1197</v>
      </c>
      <c r="L41" s="57">
        <v>45481</v>
      </c>
      <c r="M41" s="57">
        <f t="shared" ref="M41:Q41" si="14">L41+1</f>
        <v>45482</v>
      </c>
      <c r="N41" s="57">
        <v>45482</v>
      </c>
      <c r="O41" s="57">
        <f>N41</f>
        <v>45482</v>
      </c>
      <c r="P41" s="57">
        <f t="shared" si="14"/>
        <v>45483</v>
      </c>
      <c r="Q41" s="57">
        <f t="shared" si="14"/>
        <v>45484</v>
      </c>
    </row>
    <row r="42" ht="15" customHeight="1" spans="1:17">
      <c r="A42" s="27" t="s">
        <v>1332</v>
      </c>
      <c r="B42" s="136" t="s">
        <v>1198</v>
      </c>
      <c r="C42" s="57">
        <v>45481</v>
      </c>
      <c r="D42" s="57">
        <f t="shared" ref="D42:D46" si="15">C42+1</f>
        <v>45482</v>
      </c>
      <c r="E42" s="57">
        <v>45482</v>
      </c>
      <c r="F42" s="57">
        <f>E42</f>
        <v>45482</v>
      </c>
      <c r="G42" s="57">
        <f>F42+1</f>
        <v>45483</v>
      </c>
      <c r="H42" s="57">
        <f t="shared" ref="H42:H46" si="16">G42+1</f>
        <v>45484</v>
      </c>
      <c r="I42" s="57">
        <f>H42+3</f>
        <v>45487</v>
      </c>
      <c r="J42" s="57">
        <f>I42+1</f>
        <v>45488</v>
      </c>
      <c r="K42" s="159" t="s">
        <v>839</v>
      </c>
      <c r="L42" s="81" t="s">
        <v>1385</v>
      </c>
      <c r="M42" s="81" t="s">
        <v>1386</v>
      </c>
      <c r="N42" s="146" t="s">
        <v>1387</v>
      </c>
      <c r="O42" s="147"/>
      <c r="P42" s="57">
        <v>45499</v>
      </c>
      <c r="Q42" s="57">
        <f t="shared" si="11"/>
        <v>45500</v>
      </c>
    </row>
    <row r="43" ht="15" customHeight="1" spans="1:17">
      <c r="A43" s="71" t="s">
        <v>323</v>
      </c>
      <c r="B43" s="136" t="s">
        <v>1199</v>
      </c>
      <c r="C43" s="57">
        <v>45499</v>
      </c>
      <c r="D43" s="57">
        <f t="shared" ref="D43:H43" si="17">C43+1</f>
        <v>45500</v>
      </c>
      <c r="E43" s="57">
        <f t="shared" si="17"/>
        <v>45501</v>
      </c>
      <c r="F43" s="57">
        <f>E43</f>
        <v>45501</v>
      </c>
      <c r="G43" s="57">
        <f t="shared" si="17"/>
        <v>45502</v>
      </c>
      <c r="H43" s="57">
        <f t="shared" si="17"/>
        <v>45503</v>
      </c>
      <c r="I43" s="57">
        <f>H43+2</f>
        <v>45505</v>
      </c>
      <c r="J43" s="57">
        <f>I43+1</f>
        <v>45506</v>
      </c>
      <c r="K43" s="159" t="s">
        <v>1200</v>
      </c>
      <c r="L43" s="23" t="s">
        <v>39</v>
      </c>
      <c r="M43" s="23" t="s">
        <v>39</v>
      </c>
      <c r="N43" s="57">
        <v>45513</v>
      </c>
      <c r="O43" s="148">
        <f>N43</f>
        <v>45513</v>
      </c>
      <c r="P43" s="149">
        <f>O43+1</f>
        <v>45514</v>
      </c>
      <c r="Q43" s="57">
        <f t="shared" si="11"/>
        <v>45515</v>
      </c>
    </row>
    <row r="44" ht="15" customHeight="1" spans="1:17">
      <c r="A44" s="71" t="s">
        <v>323</v>
      </c>
      <c r="B44" s="136" t="s">
        <v>1201</v>
      </c>
      <c r="C44" s="23" t="s">
        <v>39</v>
      </c>
      <c r="D44" s="23" t="s">
        <v>39</v>
      </c>
      <c r="E44" s="57">
        <v>45513</v>
      </c>
      <c r="F44" s="148">
        <f>E44</f>
        <v>45513</v>
      </c>
      <c r="G44" s="149">
        <f t="shared" ref="F44:H44" si="18">F44+1</f>
        <v>45514</v>
      </c>
      <c r="H44" s="57">
        <f t="shared" si="18"/>
        <v>45515</v>
      </c>
      <c r="I44" s="57">
        <v>45517</v>
      </c>
      <c r="J44" s="57">
        <f>I44+3</f>
        <v>45520</v>
      </c>
      <c r="K44" s="159" t="s">
        <v>1202</v>
      </c>
      <c r="L44" s="64" t="s">
        <v>1388</v>
      </c>
      <c r="M44" s="65"/>
      <c r="N44" s="64" t="s">
        <v>1389</v>
      </c>
      <c r="O44" s="65"/>
      <c r="P44" s="64" t="s">
        <v>1390</v>
      </c>
      <c r="Q44" s="65"/>
    </row>
    <row r="45" ht="15" customHeight="1" spans="1:17">
      <c r="A45" s="150" t="s">
        <v>1332</v>
      </c>
      <c r="B45" s="136" t="s">
        <v>1203</v>
      </c>
      <c r="C45" s="57">
        <v>45522</v>
      </c>
      <c r="D45" s="57">
        <f t="shared" si="15"/>
        <v>45523</v>
      </c>
      <c r="E45" s="57">
        <v>45523</v>
      </c>
      <c r="F45" s="57">
        <f>E45+1</f>
        <v>45524</v>
      </c>
      <c r="G45" s="57">
        <v>45525</v>
      </c>
      <c r="H45" s="57">
        <f>G45</f>
        <v>45525</v>
      </c>
      <c r="I45" s="57">
        <f>H45+2</f>
        <v>45527</v>
      </c>
      <c r="J45" s="57">
        <f>I45+2</f>
        <v>45529</v>
      </c>
      <c r="K45" s="159" t="s">
        <v>842</v>
      </c>
      <c r="L45" s="64" t="s">
        <v>1391</v>
      </c>
      <c r="M45" s="65"/>
      <c r="N45" s="64" t="s">
        <v>1392</v>
      </c>
      <c r="O45" s="65"/>
      <c r="P45" s="81" t="s">
        <v>1393</v>
      </c>
      <c r="Q45" s="138">
        <v>45537</v>
      </c>
    </row>
    <row r="46" ht="15" customHeight="1" spans="1:17">
      <c r="A46" s="27" t="s">
        <v>384</v>
      </c>
      <c r="B46" s="136"/>
      <c r="C46" s="57">
        <v>45531</v>
      </c>
      <c r="D46" s="70">
        <f>C46</f>
        <v>45531</v>
      </c>
      <c r="E46" s="88">
        <f>D46+1</f>
        <v>45532</v>
      </c>
      <c r="F46" s="88">
        <f>E46</f>
        <v>45532</v>
      </c>
      <c r="G46" s="57">
        <f>F46+1</f>
        <v>45533</v>
      </c>
      <c r="H46" s="57">
        <f t="shared" si="16"/>
        <v>45534</v>
      </c>
      <c r="I46" s="57">
        <f>H46+2</f>
        <v>45536</v>
      </c>
      <c r="J46" s="57">
        <f>I46+1</f>
        <v>45537</v>
      </c>
      <c r="K46" s="159" t="s">
        <v>1205</v>
      </c>
      <c r="L46" s="57">
        <f>J46+2</f>
        <v>45539</v>
      </c>
      <c r="M46" s="70">
        <f>L46</f>
        <v>45539</v>
      </c>
      <c r="N46" s="88">
        <f>M46+1</f>
        <v>45540</v>
      </c>
      <c r="O46" s="88">
        <f>N46</f>
        <v>45540</v>
      </c>
      <c r="P46" s="57">
        <f>O46+1</f>
        <v>45541</v>
      </c>
      <c r="Q46" s="57">
        <f>P46+1</f>
        <v>45542</v>
      </c>
    </row>
    <row r="48" customFormat="1" ht="16.5" spans="1:14">
      <c r="A48" s="72" t="s">
        <v>173</v>
      </c>
      <c r="B48" s="151" t="s">
        <v>1394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63"/>
    </row>
    <row r="49" customFormat="1" ht="16" customHeight="1" spans="1:17">
      <c r="A49" s="153" t="s">
        <v>529</v>
      </c>
      <c r="B49" s="117" t="s">
        <v>1395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28"/>
      <c r="O49" s="29"/>
      <c r="P49" s="29"/>
      <c r="Q49" s="29"/>
    </row>
    <row r="50" customFormat="1" ht="16.5" customHeight="1" spans="1:17">
      <c r="A50" s="154" t="s">
        <v>531</v>
      </c>
      <c r="B50" s="117" t="s">
        <v>1396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28"/>
      <c r="O50" s="29"/>
      <c r="P50" s="29"/>
      <c r="Q50" s="29"/>
    </row>
    <row r="51" customFormat="1" ht="16.5" spans="1:14">
      <c r="A51" s="35" t="s">
        <v>476</v>
      </c>
      <c r="B51" s="155" t="s">
        <v>1397</v>
      </c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64"/>
    </row>
    <row r="52" customFormat="1" ht="16.5" spans="1:14">
      <c r="A52" s="76" t="s">
        <v>801</v>
      </c>
      <c r="B52" s="155" t="s">
        <v>1321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64"/>
    </row>
    <row r="53" customFormat="1" ht="16.5" spans="1:16">
      <c r="A53" s="35" t="s">
        <v>1398</v>
      </c>
      <c r="B53" s="155" t="s">
        <v>1399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64"/>
      <c r="O53" s="4"/>
      <c r="P53" s="4"/>
    </row>
    <row r="54" customFormat="1" ht="16.5" spans="1:23">
      <c r="A54" s="157" t="s">
        <v>684</v>
      </c>
      <c r="B54" s="117" t="s">
        <v>725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28"/>
      <c r="O54" s="29"/>
      <c r="P54" s="29"/>
      <c r="Q54" s="29"/>
      <c r="R54" s="29"/>
      <c r="S54" s="29"/>
      <c r="T54" s="29"/>
      <c r="U54" s="29"/>
      <c r="V54" s="29"/>
      <c r="W54" s="29"/>
    </row>
  </sheetData>
  <mergeCells count="96">
    <mergeCell ref="B1:S1"/>
    <mergeCell ref="B2:S2"/>
    <mergeCell ref="A4:M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0:M10"/>
    <mergeCell ref="A12:M12"/>
    <mergeCell ref="J16:K16"/>
    <mergeCell ref="L16:M16"/>
    <mergeCell ref="C17:H17"/>
    <mergeCell ref="J17:M17"/>
    <mergeCell ref="C18:H18"/>
    <mergeCell ref="J18:M18"/>
    <mergeCell ref="C19:H19"/>
    <mergeCell ref="J19:M19"/>
    <mergeCell ref="C20:H20"/>
    <mergeCell ref="J20:M20"/>
    <mergeCell ref="C21:D21"/>
    <mergeCell ref="E21:F21"/>
    <mergeCell ref="J21:M21"/>
    <mergeCell ref="J23:K23"/>
    <mergeCell ref="L23:M23"/>
    <mergeCell ref="C24:H24"/>
    <mergeCell ref="J24:M24"/>
    <mergeCell ref="A25:M25"/>
    <mergeCell ref="A26:M26"/>
    <mergeCell ref="C27:D27"/>
    <mergeCell ref="E27:F27"/>
    <mergeCell ref="G27:H27"/>
    <mergeCell ref="J27:K27"/>
    <mergeCell ref="L27:M27"/>
    <mergeCell ref="C28:D28"/>
    <mergeCell ref="E28:F28"/>
    <mergeCell ref="G28:H28"/>
    <mergeCell ref="J28:K28"/>
    <mergeCell ref="L28:M28"/>
    <mergeCell ref="C29:D29"/>
    <mergeCell ref="E29:F29"/>
    <mergeCell ref="G29:H29"/>
    <mergeCell ref="J29:K29"/>
    <mergeCell ref="L29:M29"/>
    <mergeCell ref="L33:M33"/>
    <mergeCell ref="A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C37:D37"/>
    <mergeCell ref="E37:F37"/>
    <mergeCell ref="G37:H37"/>
    <mergeCell ref="I37:J37"/>
    <mergeCell ref="L37:M37"/>
    <mergeCell ref="N37:O37"/>
    <mergeCell ref="P37:Q37"/>
    <mergeCell ref="C39:D39"/>
    <mergeCell ref="L40:M40"/>
    <mergeCell ref="N40:O40"/>
    <mergeCell ref="P40:Q40"/>
    <mergeCell ref="C41:D41"/>
    <mergeCell ref="E41:F41"/>
    <mergeCell ref="N42:O42"/>
    <mergeCell ref="L44:M44"/>
    <mergeCell ref="N44:O44"/>
    <mergeCell ref="P44:Q44"/>
    <mergeCell ref="L45:M45"/>
    <mergeCell ref="N45:O45"/>
    <mergeCell ref="B48:N48"/>
    <mergeCell ref="B49:N49"/>
    <mergeCell ref="B50:N50"/>
    <mergeCell ref="B51:N51"/>
    <mergeCell ref="B52:N52"/>
    <mergeCell ref="B53:N53"/>
    <mergeCell ref="B54:N54"/>
  </mergeCells>
  <pageMargins left="0.7" right="0.7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62"/>
  <sheetViews>
    <sheetView topLeftCell="A24" workbookViewId="0">
      <selection activeCell="O57" sqref="O57"/>
    </sheetView>
  </sheetViews>
  <sheetFormatPr defaultColWidth="9" defaultRowHeight="14.25"/>
  <cols>
    <col min="1" max="1" width="19" customWidth="1"/>
    <col min="12" max="12" width="8.33333333333333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7">
      <c r="A4" s="48" t="s">
        <v>1400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hidden="1" spans="1:17">
      <c r="A5" s="7" t="s">
        <v>678</v>
      </c>
      <c r="B5" s="7" t="s">
        <v>679</v>
      </c>
      <c r="C5" s="89" t="s">
        <v>1401</v>
      </c>
      <c r="D5" s="90"/>
      <c r="E5" s="89" t="s">
        <v>7</v>
      </c>
      <c r="F5" s="90"/>
      <c r="G5" s="89" t="s">
        <v>1402</v>
      </c>
      <c r="H5" s="90"/>
      <c r="I5" s="89" t="s">
        <v>681</v>
      </c>
      <c r="J5" s="90"/>
      <c r="K5" s="89" t="s">
        <v>1403</v>
      </c>
      <c r="L5" s="90"/>
      <c r="M5" s="7" t="s">
        <v>679</v>
      </c>
      <c r="N5" s="10" t="s">
        <v>1123</v>
      </c>
      <c r="O5" s="7"/>
      <c r="P5" s="89" t="s">
        <v>1401</v>
      </c>
      <c r="Q5" s="90"/>
    </row>
    <row r="6" hidden="1" spans="1:17">
      <c r="A6" s="9" t="s">
        <v>13</v>
      </c>
      <c r="B6" s="9" t="s">
        <v>14</v>
      </c>
      <c r="C6" s="11" t="s">
        <v>1404</v>
      </c>
      <c r="D6" s="12"/>
      <c r="E6" s="11" t="s">
        <v>16</v>
      </c>
      <c r="F6" s="12"/>
      <c r="G6" s="11" t="s">
        <v>235</v>
      </c>
      <c r="H6" s="12"/>
      <c r="I6" s="11" t="s">
        <v>684</v>
      </c>
      <c r="J6" s="12"/>
      <c r="K6" s="9" t="s">
        <v>545</v>
      </c>
      <c r="L6" s="9"/>
      <c r="M6" s="9" t="s">
        <v>14</v>
      </c>
      <c r="N6" s="11" t="s">
        <v>499</v>
      </c>
      <c r="O6" s="12"/>
      <c r="P6" s="11" t="s">
        <v>1404</v>
      </c>
      <c r="Q6" s="12"/>
    </row>
    <row r="7" hidden="1" spans="1:17">
      <c r="A7" s="9"/>
      <c r="B7" s="9"/>
      <c r="C7" s="11" t="s">
        <v>808</v>
      </c>
      <c r="D7" s="12"/>
      <c r="E7" s="11" t="s">
        <v>737</v>
      </c>
      <c r="F7" s="12"/>
      <c r="G7" s="11" t="s">
        <v>1405</v>
      </c>
      <c r="H7" s="12"/>
      <c r="I7" s="11" t="s">
        <v>1125</v>
      </c>
      <c r="J7" s="12"/>
      <c r="K7" s="11" t="s">
        <v>686</v>
      </c>
      <c r="L7" s="12"/>
      <c r="M7" s="9"/>
      <c r="N7" s="11" t="s">
        <v>1125</v>
      </c>
      <c r="O7" s="12"/>
      <c r="P7" s="11" t="s">
        <v>808</v>
      </c>
      <c r="Q7" s="12"/>
    </row>
    <row r="8" ht="26" hidden="1" customHeight="1" spans="1:17">
      <c r="A8" s="9"/>
      <c r="B8" s="9"/>
      <c r="C8" s="16" t="s">
        <v>1406</v>
      </c>
      <c r="D8" s="16" t="s">
        <v>1407</v>
      </c>
      <c r="E8" s="16" t="s">
        <v>1408</v>
      </c>
      <c r="F8" s="16" t="s">
        <v>1409</v>
      </c>
      <c r="G8" s="16" t="s">
        <v>1410</v>
      </c>
      <c r="H8" s="16" t="s">
        <v>1411</v>
      </c>
      <c r="I8" s="16" t="s">
        <v>1412</v>
      </c>
      <c r="J8" s="16" t="s">
        <v>1413</v>
      </c>
      <c r="K8" s="16" t="s">
        <v>1414</v>
      </c>
      <c r="L8" s="16" t="s">
        <v>1415</v>
      </c>
      <c r="M8" s="9"/>
      <c r="N8" s="16" t="s">
        <v>1416</v>
      </c>
      <c r="O8" s="16" t="s">
        <v>1417</v>
      </c>
      <c r="P8" s="16" t="s">
        <v>1406</v>
      </c>
      <c r="Q8" s="16" t="s">
        <v>1407</v>
      </c>
    </row>
    <row r="9" hidden="1" spans="1:17">
      <c r="A9" s="91" t="s">
        <v>1418</v>
      </c>
      <c r="B9" s="92">
        <v>2401</v>
      </c>
      <c r="C9" s="93">
        <v>45297</v>
      </c>
      <c r="D9" s="20">
        <f t="shared" ref="D9:D23" si="0">C9+1</f>
        <v>45298</v>
      </c>
      <c r="E9" s="20">
        <f t="shared" ref="E9:E22" si="1">D9+1</f>
        <v>45299</v>
      </c>
      <c r="F9" s="20">
        <f t="shared" ref="F9:J9" si="2">E9</f>
        <v>45299</v>
      </c>
      <c r="G9" s="93">
        <f t="shared" ref="G9:G23" si="3">F9+2</f>
        <v>45301</v>
      </c>
      <c r="H9" s="93">
        <f t="shared" si="2"/>
        <v>45301</v>
      </c>
      <c r="I9" s="93">
        <f t="shared" ref="I9:I23" si="4">H9+6</f>
        <v>45307</v>
      </c>
      <c r="J9" s="93">
        <f t="shared" si="2"/>
        <v>45307</v>
      </c>
      <c r="K9" s="93">
        <f t="shared" ref="K9:K23" si="5">J9+2</f>
        <v>45309</v>
      </c>
      <c r="L9" s="93">
        <f t="shared" ref="L9:L23" si="6">K9+1</f>
        <v>45310</v>
      </c>
      <c r="M9" s="92" t="s">
        <v>697</v>
      </c>
      <c r="N9" s="93">
        <f t="shared" ref="N9:N23" si="7">L9+4</f>
        <v>45314</v>
      </c>
      <c r="O9" s="93">
        <f t="shared" ref="O9:O23" si="8">N9</f>
        <v>45314</v>
      </c>
      <c r="P9" s="93">
        <f t="shared" ref="P9:P22" si="9">O9+4</f>
        <v>45318</v>
      </c>
      <c r="Q9" s="93">
        <f t="shared" ref="Q9:Q22" si="10">P9+1</f>
        <v>45319</v>
      </c>
    </row>
    <row r="10" hidden="1" spans="1:17">
      <c r="A10" s="94" t="s">
        <v>1419</v>
      </c>
      <c r="B10" s="92">
        <v>1037</v>
      </c>
      <c r="C10" s="93">
        <v>45304</v>
      </c>
      <c r="D10" s="20">
        <f t="shared" si="0"/>
        <v>45305</v>
      </c>
      <c r="E10" s="20">
        <f t="shared" si="1"/>
        <v>45306</v>
      </c>
      <c r="F10" s="20">
        <f t="shared" ref="F10:J10" si="11">E10</f>
        <v>45306</v>
      </c>
      <c r="G10" s="93">
        <f t="shared" si="3"/>
        <v>45308</v>
      </c>
      <c r="H10" s="93">
        <f t="shared" si="11"/>
        <v>45308</v>
      </c>
      <c r="I10" s="93">
        <f t="shared" si="4"/>
        <v>45314</v>
      </c>
      <c r="J10" s="93">
        <f t="shared" si="11"/>
        <v>45314</v>
      </c>
      <c r="K10" s="93">
        <f t="shared" si="5"/>
        <v>45316</v>
      </c>
      <c r="L10" s="93">
        <f t="shared" si="6"/>
        <v>45317</v>
      </c>
      <c r="M10" s="92" t="s">
        <v>1420</v>
      </c>
      <c r="N10" s="98" t="s">
        <v>39</v>
      </c>
      <c r="O10" s="98" t="str">
        <f t="shared" si="8"/>
        <v>OMIT</v>
      </c>
      <c r="P10" s="93">
        <v>45325</v>
      </c>
      <c r="Q10" s="93">
        <f t="shared" si="10"/>
        <v>45326</v>
      </c>
    </row>
    <row r="11" hidden="1" spans="1:17">
      <c r="A11" s="95" t="s">
        <v>253</v>
      </c>
      <c r="B11" s="92" t="s">
        <v>1171</v>
      </c>
      <c r="C11" s="96" t="s">
        <v>39</v>
      </c>
      <c r="D11" s="97" t="s">
        <v>39</v>
      </c>
      <c r="E11" s="20">
        <v>45313</v>
      </c>
      <c r="F11" s="20">
        <f t="shared" ref="F11:J11" si="12">E11</f>
        <v>45313</v>
      </c>
      <c r="G11" s="93">
        <f t="shared" si="3"/>
        <v>45315</v>
      </c>
      <c r="H11" s="93">
        <f t="shared" si="12"/>
        <v>45315</v>
      </c>
      <c r="I11" s="93">
        <f t="shared" si="4"/>
        <v>45321</v>
      </c>
      <c r="J11" s="93">
        <f t="shared" si="12"/>
        <v>45321</v>
      </c>
      <c r="K11" s="93">
        <f t="shared" si="5"/>
        <v>45323</v>
      </c>
      <c r="L11" s="93">
        <f t="shared" si="6"/>
        <v>45324</v>
      </c>
      <c r="M11" s="92" t="s">
        <v>697</v>
      </c>
      <c r="N11" s="93">
        <f t="shared" si="7"/>
        <v>45328</v>
      </c>
      <c r="O11" s="93">
        <f t="shared" si="8"/>
        <v>45328</v>
      </c>
      <c r="P11" s="93">
        <f t="shared" si="9"/>
        <v>45332</v>
      </c>
      <c r="Q11" s="93">
        <f t="shared" si="10"/>
        <v>45333</v>
      </c>
    </row>
    <row r="12" hidden="1" spans="1:17">
      <c r="A12" s="91" t="s">
        <v>1418</v>
      </c>
      <c r="B12" s="92" t="s">
        <v>1172</v>
      </c>
      <c r="C12" s="93">
        <v>45318</v>
      </c>
      <c r="D12" s="20">
        <f t="shared" si="0"/>
        <v>45319</v>
      </c>
      <c r="E12" s="20">
        <f t="shared" si="1"/>
        <v>45320</v>
      </c>
      <c r="F12" s="20">
        <f t="shared" ref="F12:J12" si="13">E12</f>
        <v>45320</v>
      </c>
      <c r="G12" s="93">
        <f t="shared" si="3"/>
        <v>45322</v>
      </c>
      <c r="H12" s="93">
        <f t="shared" si="13"/>
        <v>45322</v>
      </c>
      <c r="I12" s="93">
        <f t="shared" si="4"/>
        <v>45328</v>
      </c>
      <c r="J12" s="93">
        <f t="shared" si="13"/>
        <v>45328</v>
      </c>
      <c r="K12" s="93">
        <f t="shared" si="5"/>
        <v>45330</v>
      </c>
      <c r="L12" s="93">
        <f t="shared" si="6"/>
        <v>45331</v>
      </c>
      <c r="M12" s="92" t="s">
        <v>698</v>
      </c>
      <c r="N12" s="98" t="s">
        <v>39</v>
      </c>
      <c r="O12" s="98" t="str">
        <f t="shared" si="8"/>
        <v>OMIT</v>
      </c>
      <c r="P12" s="98" t="s">
        <v>39</v>
      </c>
      <c r="Q12" s="98" t="str">
        <f>P12</f>
        <v>OMIT</v>
      </c>
    </row>
    <row r="13" hidden="1" spans="1:17">
      <c r="A13" s="94" t="s">
        <v>1419</v>
      </c>
      <c r="B13" s="92" t="s">
        <v>1421</v>
      </c>
      <c r="C13" s="93">
        <v>45325</v>
      </c>
      <c r="D13" s="20">
        <f t="shared" si="0"/>
        <v>45326</v>
      </c>
      <c r="E13" s="20">
        <f t="shared" si="1"/>
        <v>45327</v>
      </c>
      <c r="F13" s="20">
        <f t="shared" ref="F13:J13" si="14">E13</f>
        <v>45327</v>
      </c>
      <c r="G13" s="93">
        <f t="shared" si="3"/>
        <v>45329</v>
      </c>
      <c r="H13" s="93">
        <f t="shared" si="14"/>
        <v>45329</v>
      </c>
      <c r="I13" s="93">
        <f t="shared" si="4"/>
        <v>45335</v>
      </c>
      <c r="J13" s="93">
        <f t="shared" si="14"/>
        <v>45335</v>
      </c>
      <c r="K13" s="93">
        <f t="shared" si="5"/>
        <v>45337</v>
      </c>
      <c r="L13" s="93">
        <f t="shared" si="6"/>
        <v>45338</v>
      </c>
      <c r="M13" s="92" t="s">
        <v>1422</v>
      </c>
      <c r="N13" s="93">
        <f t="shared" si="7"/>
        <v>45342</v>
      </c>
      <c r="O13" s="93">
        <f t="shared" si="8"/>
        <v>45342</v>
      </c>
      <c r="P13" s="93">
        <f t="shared" si="9"/>
        <v>45346</v>
      </c>
      <c r="Q13" s="93">
        <f t="shared" si="10"/>
        <v>45347</v>
      </c>
    </row>
    <row r="14" hidden="1" spans="1:17">
      <c r="A14" s="91" t="s">
        <v>253</v>
      </c>
      <c r="B14" s="92" t="s">
        <v>1172</v>
      </c>
      <c r="C14" s="93">
        <v>45332</v>
      </c>
      <c r="D14" s="20">
        <f t="shared" si="0"/>
        <v>45333</v>
      </c>
      <c r="E14" s="20">
        <f t="shared" si="1"/>
        <v>45334</v>
      </c>
      <c r="F14" s="20">
        <f t="shared" ref="F14:J14" si="15">E14</f>
        <v>45334</v>
      </c>
      <c r="G14" s="93">
        <f t="shared" si="3"/>
        <v>45336</v>
      </c>
      <c r="H14" s="93">
        <f t="shared" si="15"/>
        <v>45336</v>
      </c>
      <c r="I14" s="93">
        <f t="shared" si="4"/>
        <v>45342</v>
      </c>
      <c r="J14" s="93">
        <f t="shared" si="15"/>
        <v>45342</v>
      </c>
      <c r="K14" s="93">
        <f t="shared" si="5"/>
        <v>45344</v>
      </c>
      <c r="L14" s="93">
        <v>45345</v>
      </c>
      <c r="M14" s="92" t="s">
        <v>698</v>
      </c>
      <c r="N14" s="93">
        <v>45349</v>
      </c>
      <c r="O14" s="93">
        <f t="shared" si="8"/>
        <v>45349</v>
      </c>
      <c r="P14" s="93">
        <f t="shared" si="9"/>
        <v>45353</v>
      </c>
      <c r="Q14" s="93">
        <f t="shared" si="10"/>
        <v>45354</v>
      </c>
    </row>
    <row r="15" hidden="1" spans="1:17">
      <c r="A15" s="91" t="s">
        <v>1418</v>
      </c>
      <c r="B15" s="92" t="s">
        <v>1174</v>
      </c>
      <c r="C15" s="98" t="s">
        <v>39</v>
      </c>
      <c r="D15" s="98" t="str">
        <f>C15</f>
        <v>OMIT</v>
      </c>
      <c r="E15" s="93">
        <v>45341</v>
      </c>
      <c r="F15" s="20">
        <f t="shared" ref="F15:J15" si="16">E15</f>
        <v>45341</v>
      </c>
      <c r="G15" s="93">
        <f t="shared" si="3"/>
        <v>45343</v>
      </c>
      <c r="H15" s="93">
        <f t="shared" si="16"/>
        <v>45343</v>
      </c>
      <c r="I15" s="93">
        <f t="shared" si="4"/>
        <v>45349</v>
      </c>
      <c r="J15" s="93">
        <f t="shared" si="16"/>
        <v>45349</v>
      </c>
      <c r="K15" s="93">
        <f t="shared" si="5"/>
        <v>45351</v>
      </c>
      <c r="L15" s="93">
        <f t="shared" si="6"/>
        <v>45352</v>
      </c>
      <c r="M15" s="92" t="s">
        <v>699</v>
      </c>
      <c r="N15" s="93">
        <f t="shared" si="7"/>
        <v>45356</v>
      </c>
      <c r="O15" s="93">
        <f t="shared" si="8"/>
        <v>45356</v>
      </c>
      <c r="P15" s="93">
        <f t="shared" si="9"/>
        <v>45360</v>
      </c>
      <c r="Q15" s="93">
        <f t="shared" si="10"/>
        <v>45361</v>
      </c>
    </row>
    <row r="16" hidden="1" spans="1:17">
      <c r="A16" s="91" t="s">
        <v>1419</v>
      </c>
      <c r="B16" s="92" t="s">
        <v>1423</v>
      </c>
      <c r="C16" s="93">
        <v>45346</v>
      </c>
      <c r="D16" s="20">
        <f t="shared" si="0"/>
        <v>45347</v>
      </c>
      <c r="E16" s="20">
        <f t="shared" si="1"/>
        <v>45348</v>
      </c>
      <c r="F16" s="20">
        <f t="shared" ref="F16:J16" si="17">E16</f>
        <v>45348</v>
      </c>
      <c r="G16" s="93">
        <f t="shared" si="3"/>
        <v>45350</v>
      </c>
      <c r="H16" s="93">
        <f t="shared" si="17"/>
        <v>45350</v>
      </c>
      <c r="I16" s="93">
        <f t="shared" si="4"/>
        <v>45356</v>
      </c>
      <c r="J16" s="93">
        <f t="shared" si="17"/>
        <v>45356</v>
      </c>
      <c r="K16" s="93">
        <f t="shared" si="5"/>
        <v>45358</v>
      </c>
      <c r="L16" s="93">
        <f t="shared" si="6"/>
        <v>45359</v>
      </c>
      <c r="M16" s="92" t="s">
        <v>1424</v>
      </c>
      <c r="N16" s="93">
        <f t="shared" si="7"/>
        <v>45363</v>
      </c>
      <c r="O16" s="93">
        <f t="shared" si="8"/>
        <v>45363</v>
      </c>
      <c r="P16" s="93">
        <f t="shared" si="9"/>
        <v>45367</v>
      </c>
      <c r="Q16" s="93">
        <f t="shared" si="10"/>
        <v>45368</v>
      </c>
    </row>
    <row r="17" hidden="1" spans="1:17">
      <c r="A17" s="91" t="s">
        <v>253</v>
      </c>
      <c r="B17" s="92" t="s">
        <v>1174</v>
      </c>
      <c r="C17" s="93">
        <v>45353</v>
      </c>
      <c r="D17" s="20">
        <f t="shared" si="0"/>
        <v>45354</v>
      </c>
      <c r="E17" s="20">
        <f t="shared" si="1"/>
        <v>45355</v>
      </c>
      <c r="F17" s="20">
        <f t="shared" ref="F17:J17" si="18">E17</f>
        <v>45355</v>
      </c>
      <c r="G17" s="93">
        <f t="shared" si="3"/>
        <v>45357</v>
      </c>
      <c r="H17" s="93">
        <f t="shared" si="18"/>
        <v>45357</v>
      </c>
      <c r="I17" s="93">
        <f t="shared" si="4"/>
        <v>45363</v>
      </c>
      <c r="J17" s="93">
        <f t="shared" si="18"/>
        <v>45363</v>
      </c>
      <c r="K17" s="93">
        <f t="shared" si="5"/>
        <v>45365</v>
      </c>
      <c r="L17" s="93">
        <f t="shared" si="6"/>
        <v>45366</v>
      </c>
      <c r="M17" s="92" t="s">
        <v>699</v>
      </c>
      <c r="N17" s="93">
        <f t="shared" si="7"/>
        <v>45370</v>
      </c>
      <c r="O17" s="93">
        <f t="shared" si="8"/>
        <v>45370</v>
      </c>
      <c r="P17" s="98" t="s">
        <v>39</v>
      </c>
      <c r="Q17" s="98" t="str">
        <f>P17</f>
        <v>OMIT</v>
      </c>
    </row>
    <row r="18" hidden="1" spans="1:17">
      <c r="A18" s="91" t="s">
        <v>1418</v>
      </c>
      <c r="B18" s="92" t="s">
        <v>1175</v>
      </c>
      <c r="C18" s="93">
        <v>45360</v>
      </c>
      <c r="D18" s="20">
        <f t="shared" si="0"/>
        <v>45361</v>
      </c>
      <c r="E18" s="20">
        <f t="shared" si="1"/>
        <v>45362</v>
      </c>
      <c r="F18" s="20">
        <f t="shared" ref="F18:F23" si="19">E18</f>
        <v>45362</v>
      </c>
      <c r="G18" s="93">
        <f t="shared" si="3"/>
        <v>45364</v>
      </c>
      <c r="H18" s="93">
        <f t="shared" ref="H18:H23" si="20">G18</f>
        <v>45364</v>
      </c>
      <c r="I18" s="93">
        <f t="shared" si="4"/>
        <v>45370</v>
      </c>
      <c r="J18" s="93">
        <f t="shared" ref="J18:J23" si="21">I18</f>
        <v>45370</v>
      </c>
      <c r="K18" s="93">
        <f t="shared" si="5"/>
        <v>45372</v>
      </c>
      <c r="L18" s="93">
        <f t="shared" si="6"/>
        <v>45373</v>
      </c>
      <c r="M18" s="92" t="s">
        <v>700</v>
      </c>
      <c r="N18" s="93">
        <f t="shared" si="7"/>
        <v>45377</v>
      </c>
      <c r="O18" s="93">
        <f t="shared" si="8"/>
        <v>45377</v>
      </c>
      <c r="P18" s="93">
        <f t="shared" si="9"/>
        <v>45381</v>
      </c>
      <c r="Q18" s="93">
        <f t="shared" si="10"/>
        <v>45382</v>
      </c>
    </row>
    <row r="19" hidden="1" spans="1:17">
      <c r="A19" s="94" t="s">
        <v>1419</v>
      </c>
      <c r="B19" s="92" t="s">
        <v>1425</v>
      </c>
      <c r="C19" s="93">
        <v>45367</v>
      </c>
      <c r="D19" s="20">
        <f t="shared" si="0"/>
        <v>45368</v>
      </c>
      <c r="E19" s="20">
        <f t="shared" si="1"/>
        <v>45369</v>
      </c>
      <c r="F19" s="20">
        <f t="shared" si="19"/>
        <v>45369</v>
      </c>
      <c r="G19" s="93">
        <f t="shared" si="3"/>
        <v>45371</v>
      </c>
      <c r="H19" s="93">
        <f t="shared" si="20"/>
        <v>45371</v>
      </c>
      <c r="I19" s="93">
        <f t="shared" si="4"/>
        <v>45377</v>
      </c>
      <c r="J19" s="93">
        <f t="shared" si="21"/>
        <v>45377</v>
      </c>
      <c r="K19" s="93">
        <f t="shared" si="5"/>
        <v>45379</v>
      </c>
      <c r="L19" s="93">
        <f t="shared" si="6"/>
        <v>45380</v>
      </c>
      <c r="M19" s="92" t="s">
        <v>1426</v>
      </c>
      <c r="N19" s="93">
        <f t="shared" si="7"/>
        <v>45384</v>
      </c>
      <c r="O19" s="93">
        <f t="shared" si="8"/>
        <v>45384</v>
      </c>
      <c r="P19" s="93">
        <f t="shared" si="9"/>
        <v>45388</v>
      </c>
      <c r="Q19" s="96" t="s">
        <v>218</v>
      </c>
    </row>
    <row r="20" hidden="1" spans="1:17">
      <c r="A20" s="91" t="s">
        <v>253</v>
      </c>
      <c r="B20" s="92" t="s">
        <v>1175</v>
      </c>
      <c r="C20" s="98" t="s">
        <v>39</v>
      </c>
      <c r="D20" s="98" t="str">
        <f>C20</f>
        <v>OMIT</v>
      </c>
      <c r="E20" s="93">
        <v>45376</v>
      </c>
      <c r="F20" s="20">
        <f t="shared" si="19"/>
        <v>45376</v>
      </c>
      <c r="G20" s="93">
        <f t="shared" si="3"/>
        <v>45378</v>
      </c>
      <c r="H20" s="93">
        <f t="shared" si="20"/>
        <v>45378</v>
      </c>
      <c r="I20" s="93">
        <f t="shared" si="4"/>
        <v>45384</v>
      </c>
      <c r="J20" s="93">
        <f t="shared" si="21"/>
        <v>45384</v>
      </c>
      <c r="K20" s="93">
        <f t="shared" si="5"/>
        <v>45386</v>
      </c>
      <c r="L20" s="93">
        <f t="shared" si="6"/>
        <v>45387</v>
      </c>
      <c r="M20" s="92" t="s">
        <v>700</v>
      </c>
      <c r="N20" s="93">
        <f t="shared" si="7"/>
        <v>45391</v>
      </c>
      <c r="O20" s="93">
        <f t="shared" si="8"/>
        <v>45391</v>
      </c>
      <c r="P20" s="88">
        <f t="shared" si="9"/>
        <v>45395</v>
      </c>
      <c r="Q20" s="88">
        <f>P20+1</f>
        <v>45396</v>
      </c>
    </row>
    <row r="21" hidden="1" spans="1:17">
      <c r="A21" s="91" t="s">
        <v>1418</v>
      </c>
      <c r="B21" s="92" t="s">
        <v>1176</v>
      </c>
      <c r="C21" s="93">
        <v>45381</v>
      </c>
      <c r="D21" s="20">
        <f t="shared" si="0"/>
        <v>45382</v>
      </c>
      <c r="E21" s="20">
        <f t="shared" si="1"/>
        <v>45383</v>
      </c>
      <c r="F21" s="20">
        <f t="shared" si="19"/>
        <v>45383</v>
      </c>
      <c r="G21" s="93">
        <f t="shared" si="3"/>
        <v>45385</v>
      </c>
      <c r="H21" s="93">
        <f t="shared" si="20"/>
        <v>45385</v>
      </c>
      <c r="I21" s="93">
        <f t="shared" si="4"/>
        <v>45391</v>
      </c>
      <c r="J21" s="93">
        <f t="shared" si="21"/>
        <v>45391</v>
      </c>
      <c r="K21" s="93">
        <f t="shared" si="5"/>
        <v>45393</v>
      </c>
      <c r="L21" s="93">
        <f t="shared" si="6"/>
        <v>45394</v>
      </c>
      <c r="M21" s="92" t="s">
        <v>703</v>
      </c>
      <c r="N21" s="93">
        <f t="shared" si="7"/>
        <v>45398</v>
      </c>
      <c r="O21" s="93">
        <f t="shared" si="8"/>
        <v>45398</v>
      </c>
      <c r="P21" s="93">
        <f t="shared" si="9"/>
        <v>45402</v>
      </c>
      <c r="Q21" s="93">
        <f t="shared" si="10"/>
        <v>45403</v>
      </c>
    </row>
    <row r="22" hidden="1" spans="1:17">
      <c r="A22" s="95" t="s">
        <v>1427</v>
      </c>
      <c r="B22" s="99" t="s">
        <v>1428</v>
      </c>
      <c r="C22" s="93">
        <v>45388</v>
      </c>
      <c r="D22" s="20">
        <f t="shared" si="0"/>
        <v>45389</v>
      </c>
      <c r="E22" s="20">
        <f t="shared" si="1"/>
        <v>45390</v>
      </c>
      <c r="F22" s="20">
        <f t="shared" si="19"/>
        <v>45390</v>
      </c>
      <c r="G22" s="93">
        <f t="shared" si="3"/>
        <v>45392</v>
      </c>
      <c r="H22" s="93">
        <f t="shared" si="20"/>
        <v>45392</v>
      </c>
      <c r="I22" s="93">
        <f t="shared" si="4"/>
        <v>45398</v>
      </c>
      <c r="J22" s="93">
        <f t="shared" si="21"/>
        <v>45398</v>
      </c>
      <c r="K22" s="93">
        <f t="shared" si="5"/>
        <v>45400</v>
      </c>
      <c r="L22" s="93">
        <f t="shared" si="6"/>
        <v>45401</v>
      </c>
      <c r="M22" s="99" t="s">
        <v>1429</v>
      </c>
      <c r="N22" s="93">
        <f t="shared" si="7"/>
        <v>45405</v>
      </c>
      <c r="O22" s="93">
        <f t="shared" si="8"/>
        <v>45405</v>
      </c>
      <c r="P22" s="93">
        <f t="shared" si="9"/>
        <v>45409</v>
      </c>
      <c r="Q22" s="93">
        <f t="shared" si="10"/>
        <v>45410</v>
      </c>
    </row>
    <row r="23" hidden="1" spans="1:17">
      <c r="A23" s="91" t="s">
        <v>253</v>
      </c>
      <c r="B23" s="92" t="s">
        <v>1176</v>
      </c>
      <c r="C23" s="93">
        <v>45395</v>
      </c>
      <c r="D23" s="88">
        <f t="shared" si="0"/>
        <v>45396</v>
      </c>
      <c r="E23" s="93">
        <v>45397</v>
      </c>
      <c r="F23" s="20">
        <f t="shared" si="19"/>
        <v>45397</v>
      </c>
      <c r="G23" s="93">
        <f t="shared" si="3"/>
        <v>45399</v>
      </c>
      <c r="H23" s="93">
        <f t="shared" si="20"/>
        <v>45399</v>
      </c>
      <c r="I23" s="93">
        <f t="shared" si="4"/>
        <v>45405</v>
      </c>
      <c r="J23" s="93">
        <f t="shared" si="21"/>
        <v>45405</v>
      </c>
      <c r="K23" s="93">
        <f t="shared" si="5"/>
        <v>45407</v>
      </c>
      <c r="L23" s="93">
        <f t="shared" si="6"/>
        <v>45408</v>
      </c>
      <c r="M23" s="92" t="s">
        <v>703</v>
      </c>
      <c r="N23" s="93">
        <f t="shared" si="7"/>
        <v>45412</v>
      </c>
      <c r="O23" s="93">
        <f t="shared" si="8"/>
        <v>45412</v>
      </c>
      <c r="P23" s="98" t="s">
        <v>39</v>
      </c>
      <c r="Q23" s="98" t="str">
        <f>P23</f>
        <v>OMIT</v>
      </c>
    </row>
    <row r="24" spans="1:17">
      <c r="A24" s="48" t="s">
        <v>1400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>
      <c r="A25" s="7" t="s">
        <v>678</v>
      </c>
      <c r="B25" s="7" t="s">
        <v>679</v>
      </c>
      <c r="C25" s="89" t="s">
        <v>1401</v>
      </c>
      <c r="D25" s="90"/>
      <c r="E25" s="89" t="s">
        <v>7</v>
      </c>
      <c r="F25" s="90"/>
      <c r="G25" s="89" t="s">
        <v>1402</v>
      </c>
      <c r="H25" s="90"/>
      <c r="I25" s="89" t="s">
        <v>681</v>
      </c>
      <c r="J25" s="90"/>
      <c r="K25" s="89" t="s">
        <v>1403</v>
      </c>
      <c r="L25" s="90"/>
      <c r="M25" s="7" t="s">
        <v>679</v>
      </c>
      <c r="N25" s="119" t="s">
        <v>1430</v>
      </c>
      <c r="O25" s="7"/>
      <c r="P25" s="89" t="s">
        <v>1401</v>
      </c>
      <c r="Q25" s="90"/>
    </row>
    <row r="26" spans="1:17">
      <c r="A26" s="9" t="s">
        <v>13</v>
      </c>
      <c r="B26" s="9" t="s">
        <v>14</v>
      </c>
      <c r="C26" s="11" t="s">
        <v>1404</v>
      </c>
      <c r="D26" s="12"/>
      <c r="E26" s="11" t="s">
        <v>16</v>
      </c>
      <c r="F26" s="12"/>
      <c r="G26" s="11" t="s">
        <v>235</v>
      </c>
      <c r="H26" s="12"/>
      <c r="I26" s="11" t="s">
        <v>684</v>
      </c>
      <c r="J26" s="12"/>
      <c r="K26" s="9" t="s">
        <v>545</v>
      </c>
      <c r="L26" s="9"/>
      <c r="M26" s="9" t="s">
        <v>14</v>
      </c>
      <c r="N26" s="11" t="s">
        <v>499</v>
      </c>
      <c r="O26" s="12"/>
      <c r="P26" s="11" t="s">
        <v>1404</v>
      </c>
      <c r="Q26" s="12"/>
    </row>
    <row r="27" spans="1:17">
      <c r="A27" s="9"/>
      <c r="B27" s="9"/>
      <c r="C27" s="11" t="s">
        <v>808</v>
      </c>
      <c r="D27" s="12"/>
      <c r="E27" s="11" t="s">
        <v>737</v>
      </c>
      <c r="F27" s="12"/>
      <c r="G27" s="11" t="s">
        <v>1405</v>
      </c>
      <c r="H27" s="12"/>
      <c r="I27" s="11" t="s">
        <v>1125</v>
      </c>
      <c r="J27" s="12"/>
      <c r="K27" s="11" t="s">
        <v>686</v>
      </c>
      <c r="L27" s="12"/>
      <c r="M27" s="9"/>
      <c r="N27" s="11" t="s">
        <v>1125</v>
      </c>
      <c r="O27" s="12"/>
      <c r="P27" s="11" t="s">
        <v>808</v>
      </c>
      <c r="Q27" s="12"/>
    </row>
    <row r="28" ht="26" customHeight="1" spans="1:17">
      <c r="A28" s="9"/>
      <c r="B28" s="9"/>
      <c r="C28" s="16" t="s">
        <v>1406</v>
      </c>
      <c r="D28" s="16" t="s">
        <v>1407</v>
      </c>
      <c r="E28" s="16" t="s">
        <v>1408</v>
      </c>
      <c r="F28" s="16" t="s">
        <v>1409</v>
      </c>
      <c r="G28" s="16" t="s">
        <v>1410</v>
      </c>
      <c r="H28" s="16" t="s">
        <v>1411</v>
      </c>
      <c r="I28" s="16" t="s">
        <v>1412</v>
      </c>
      <c r="J28" s="16" t="s">
        <v>1413</v>
      </c>
      <c r="K28" s="16" t="s">
        <v>1414</v>
      </c>
      <c r="L28" s="16" t="s">
        <v>1415</v>
      </c>
      <c r="M28" s="9"/>
      <c r="N28" s="16" t="s">
        <v>1416</v>
      </c>
      <c r="O28" s="16" t="s">
        <v>1417</v>
      </c>
      <c r="P28" s="16" t="s">
        <v>1406</v>
      </c>
      <c r="Q28" s="16" t="s">
        <v>1407</v>
      </c>
    </row>
    <row r="29" hidden="1" spans="1:17">
      <c r="A29" s="91" t="s">
        <v>1418</v>
      </c>
      <c r="B29" s="92" t="s">
        <v>1178</v>
      </c>
      <c r="C29" s="93">
        <v>45402</v>
      </c>
      <c r="D29" s="20">
        <f>C29+1</f>
        <v>45403</v>
      </c>
      <c r="E29" s="20">
        <f>D29+1</f>
        <v>45404</v>
      </c>
      <c r="F29" s="20">
        <f t="shared" ref="F29:F34" si="22">E29</f>
        <v>45404</v>
      </c>
      <c r="G29" s="93">
        <f t="shared" ref="G29:G34" si="23">F29+2</f>
        <v>45406</v>
      </c>
      <c r="H29" s="93">
        <f t="shared" ref="H29:H34" si="24">G29</f>
        <v>45406</v>
      </c>
      <c r="I29" s="93">
        <f t="shared" ref="I29:I34" si="25">H29+6</f>
        <v>45412</v>
      </c>
      <c r="J29" s="93">
        <f t="shared" ref="J29:J34" si="26">I29</f>
        <v>45412</v>
      </c>
      <c r="K29" s="93">
        <f t="shared" ref="K29:K34" si="27">J29+2</f>
        <v>45414</v>
      </c>
      <c r="L29" s="93">
        <f t="shared" ref="L29:L34" si="28">K29+1</f>
        <v>45415</v>
      </c>
      <c r="M29" s="92" t="s">
        <v>705</v>
      </c>
      <c r="N29" s="93">
        <f>L29+4</f>
        <v>45419</v>
      </c>
      <c r="O29" s="93">
        <f t="shared" ref="O29:O34" si="29">N29</f>
        <v>45419</v>
      </c>
      <c r="P29" s="93">
        <f>O29+4</f>
        <v>45423</v>
      </c>
      <c r="Q29" s="93">
        <f t="shared" ref="Q29:Q32" si="30">P29+1</f>
        <v>45424</v>
      </c>
    </row>
    <row r="30" hidden="1" spans="1:17">
      <c r="A30" s="94" t="s">
        <v>1427</v>
      </c>
      <c r="B30" s="92" t="s">
        <v>1431</v>
      </c>
      <c r="C30" s="93">
        <v>45409</v>
      </c>
      <c r="D30" s="20">
        <f>C30+1</f>
        <v>45410</v>
      </c>
      <c r="E30" s="20">
        <f>D30+1</f>
        <v>45411</v>
      </c>
      <c r="F30" s="20">
        <f t="shared" si="22"/>
        <v>45411</v>
      </c>
      <c r="G30" s="93">
        <f t="shared" si="23"/>
        <v>45413</v>
      </c>
      <c r="H30" s="93">
        <f t="shared" si="24"/>
        <v>45413</v>
      </c>
      <c r="I30" s="93">
        <f t="shared" si="25"/>
        <v>45419</v>
      </c>
      <c r="J30" s="93">
        <f t="shared" si="26"/>
        <v>45419</v>
      </c>
      <c r="K30" s="93">
        <f t="shared" si="27"/>
        <v>45421</v>
      </c>
      <c r="L30" s="93">
        <f t="shared" si="28"/>
        <v>45422</v>
      </c>
      <c r="M30" s="92" t="s">
        <v>1432</v>
      </c>
      <c r="N30" s="98" t="s">
        <v>39</v>
      </c>
      <c r="O30" s="98" t="str">
        <f t="shared" si="29"/>
        <v>OMIT</v>
      </c>
      <c r="P30" s="93">
        <v>45430</v>
      </c>
      <c r="Q30" s="93">
        <f t="shared" si="30"/>
        <v>45431</v>
      </c>
    </row>
    <row r="31" hidden="1" spans="1:17">
      <c r="A31" s="91" t="s">
        <v>253</v>
      </c>
      <c r="B31" s="92" t="s">
        <v>1178</v>
      </c>
      <c r="C31" s="98" t="s">
        <v>39</v>
      </c>
      <c r="D31" s="98" t="str">
        <f>C31</f>
        <v>OMIT</v>
      </c>
      <c r="E31" s="93">
        <v>45418</v>
      </c>
      <c r="F31" s="20">
        <f t="shared" si="22"/>
        <v>45418</v>
      </c>
      <c r="G31" s="93">
        <f t="shared" si="23"/>
        <v>45420</v>
      </c>
      <c r="H31" s="93">
        <f t="shared" si="24"/>
        <v>45420</v>
      </c>
      <c r="I31" s="93">
        <f t="shared" si="25"/>
        <v>45426</v>
      </c>
      <c r="J31" s="93">
        <f t="shared" si="26"/>
        <v>45426</v>
      </c>
      <c r="K31" s="93">
        <f t="shared" si="27"/>
        <v>45428</v>
      </c>
      <c r="L31" s="93">
        <f t="shared" si="28"/>
        <v>45429</v>
      </c>
      <c r="M31" s="92" t="s">
        <v>705</v>
      </c>
      <c r="N31" s="93">
        <f>L31+4</f>
        <v>45433</v>
      </c>
      <c r="O31" s="93">
        <f t="shared" si="29"/>
        <v>45433</v>
      </c>
      <c r="P31" s="98" t="s">
        <v>39</v>
      </c>
      <c r="Q31" s="98" t="str">
        <f t="shared" ref="Q31:Q34" si="31">P31</f>
        <v>OMIT</v>
      </c>
    </row>
    <row r="32" hidden="1" spans="1:17">
      <c r="A32" s="91" t="s">
        <v>1418</v>
      </c>
      <c r="B32" s="92" t="s">
        <v>1179</v>
      </c>
      <c r="C32" s="93">
        <v>45423</v>
      </c>
      <c r="D32" s="20">
        <f>C32+1</f>
        <v>45424</v>
      </c>
      <c r="E32" s="20">
        <f>D32+1</f>
        <v>45425</v>
      </c>
      <c r="F32" s="20">
        <f t="shared" si="22"/>
        <v>45425</v>
      </c>
      <c r="G32" s="93">
        <f t="shared" si="23"/>
        <v>45427</v>
      </c>
      <c r="H32" s="93">
        <f t="shared" si="24"/>
        <v>45427</v>
      </c>
      <c r="I32" s="93">
        <f t="shared" si="25"/>
        <v>45433</v>
      </c>
      <c r="J32" s="93">
        <f t="shared" si="26"/>
        <v>45433</v>
      </c>
      <c r="K32" s="93">
        <f t="shared" si="27"/>
        <v>45435</v>
      </c>
      <c r="L32" s="93">
        <f t="shared" si="28"/>
        <v>45436</v>
      </c>
      <c r="M32" s="92" t="s">
        <v>707</v>
      </c>
      <c r="N32" s="93">
        <f>L32+4</f>
        <v>45440</v>
      </c>
      <c r="O32" s="93">
        <f t="shared" si="29"/>
        <v>45440</v>
      </c>
      <c r="P32" s="120">
        <v>45451</v>
      </c>
      <c r="Q32" s="121">
        <f t="shared" si="30"/>
        <v>45452</v>
      </c>
    </row>
    <row r="33" hidden="1" spans="1:17">
      <c r="A33" s="94" t="s">
        <v>1427</v>
      </c>
      <c r="B33" s="92" t="s">
        <v>1433</v>
      </c>
      <c r="C33" s="93">
        <v>45430</v>
      </c>
      <c r="D33" s="20">
        <f>C33+1</f>
        <v>45431</v>
      </c>
      <c r="E33" s="20">
        <f>D33+1</f>
        <v>45432</v>
      </c>
      <c r="F33" s="20">
        <f t="shared" si="22"/>
        <v>45432</v>
      </c>
      <c r="G33" s="93">
        <f t="shared" si="23"/>
        <v>45434</v>
      </c>
      <c r="H33" s="93">
        <f t="shared" si="24"/>
        <v>45434</v>
      </c>
      <c r="I33" s="93">
        <f t="shared" si="25"/>
        <v>45440</v>
      </c>
      <c r="J33" s="93">
        <f t="shared" si="26"/>
        <v>45440</v>
      </c>
      <c r="K33" s="93">
        <f t="shared" si="27"/>
        <v>45442</v>
      </c>
      <c r="L33" s="93">
        <f t="shared" si="28"/>
        <v>45443</v>
      </c>
      <c r="M33" s="92" t="s">
        <v>1434</v>
      </c>
      <c r="N33" s="102">
        <v>45456</v>
      </c>
      <c r="O33" s="88">
        <f t="shared" si="29"/>
        <v>45456</v>
      </c>
      <c r="P33" s="121">
        <f>O33+4</f>
        <v>45460</v>
      </c>
      <c r="Q33" s="121">
        <f t="shared" si="31"/>
        <v>45460</v>
      </c>
    </row>
    <row r="34" hidden="1" spans="1:17">
      <c r="A34" s="91" t="s">
        <v>253</v>
      </c>
      <c r="B34" s="92" t="s">
        <v>1179</v>
      </c>
      <c r="C34" s="98" t="s">
        <v>39</v>
      </c>
      <c r="D34" s="98" t="str">
        <f>C34</f>
        <v>OMIT</v>
      </c>
      <c r="E34" s="93">
        <v>45439</v>
      </c>
      <c r="F34" s="20">
        <f t="shared" si="22"/>
        <v>45439</v>
      </c>
      <c r="G34" s="93">
        <f t="shared" si="23"/>
        <v>45441</v>
      </c>
      <c r="H34" s="93">
        <f t="shared" si="24"/>
        <v>45441</v>
      </c>
      <c r="I34" s="93">
        <f t="shared" si="25"/>
        <v>45447</v>
      </c>
      <c r="J34" s="93">
        <f t="shared" si="26"/>
        <v>45447</v>
      </c>
      <c r="K34" s="93">
        <f t="shared" si="27"/>
        <v>45449</v>
      </c>
      <c r="L34" s="93">
        <f t="shared" si="28"/>
        <v>45450</v>
      </c>
      <c r="M34" s="92" t="s">
        <v>707</v>
      </c>
      <c r="N34" s="93">
        <f>L34+4</f>
        <v>45454</v>
      </c>
      <c r="O34" s="93">
        <f t="shared" si="29"/>
        <v>45454</v>
      </c>
      <c r="P34" s="98" t="s">
        <v>39</v>
      </c>
      <c r="Q34" s="98" t="str">
        <f t="shared" si="31"/>
        <v>OMIT</v>
      </c>
    </row>
    <row r="35" hidden="1" spans="1:17">
      <c r="A35" s="100" t="s">
        <v>428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29"/>
    </row>
    <row r="36" hidden="1" spans="1:17">
      <c r="A36" s="91" t="s">
        <v>1418</v>
      </c>
      <c r="B36" s="92" t="s">
        <v>1180</v>
      </c>
      <c r="C36" s="102">
        <v>45451</v>
      </c>
      <c r="D36" s="88">
        <f>C36+1</f>
        <v>45452</v>
      </c>
      <c r="E36" s="93">
        <v>45453</v>
      </c>
      <c r="F36" s="20">
        <f>E36</f>
        <v>45453</v>
      </c>
      <c r="G36" s="93">
        <f>F36+2</f>
        <v>45455</v>
      </c>
      <c r="H36" s="93">
        <f>G36</f>
        <v>45455</v>
      </c>
      <c r="I36" s="93">
        <f>H36+6</f>
        <v>45461</v>
      </c>
      <c r="J36" s="93">
        <f>I36</f>
        <v>45461</v>
      </c>
      <c r="K36" s="102">
        <f>J36+2</f>
        <v>45463</v>
      </c>
      <c r="L36" s="102">
        <f>K36+1</f>
        <v>45464</v>
      </c>
      <c r="M36" s="92" t="s">
        <v>708</v>
      </c>
      <c r="N36" s="93">
        <f>L36+4</f>
        <v>45468</v>
      </c>
      <c r="O36" s="93">
        <f t="shared" ref="O36:O53" si="32">N36</f>
        <v>45468</v>
      </c>
      <c r="P36" s="93">
        <f>O36+4</f>
        <v>45472</v>
      </c>
      <c r="Q36" s="93">
        <f>P36+1</f>
        <v>45473</v>
      </c>
    </row>
    <row r="37" hidden="1" spans="1:17">
      <c r="A37" s="91" t="s">
        <v>253</v>
      </c>
      <c r="B37" s="92" t="s">
        <v>1180</v>
      </c>
      <c r="C37" s="98" t="s">
        <v>39</v>
      </c>
      <c r="D37" s="98" t="str">
        <f>C37</f>
        <v>OMIT</v>
      </c>
      <c r="E37" s="93">
        <v>45460</v>
      </c>
      <c r="F37" s="20">
        <f>E37</f>
        <v>45460</v>
      </c>
      <c r="G37" s="93">
        <f>F37+2</f>
        <v>45462</v>
      </c>
      <c r="H37" s="93">
        <f>G37</f>
        <v>45462</v>
      </c>
      <c r="I37" s="93">
        <f>H37+6</f>
        <v>45468</v>
      </c>
      <c r="J37" s="93">
        <f>I37</f>
        <v>45468</v>
      </c>
      <c r="K37" s="93">
        <f>J37+2</f>
        <v>45470</v>
      </c>
      <c r="L37" s="93">
        <f>K37+1</f>
        <v>45471</v>
      </c>
      <c r="M37" s="92" t="s">
        <v>708</v>
      </c>
      <c r="N37" s="93">
        <f>L37+4</f>
        <v>45475</v>
      </c>
      <c r="O37" s="93">
        <f t="shared" si="32"/>
        <v>45475</v>
      </c>
      <c r="P37" s="98" t="s">
        <v>39</v>
      </c>
      <c r="Q37" s="98" t="str">
        <f>P37</f>
        <v>OMIT</v>
      </c>
    </row>
    <row r="38" hidden="1" spans="1:17">
      <c r="A38" s="94" t="s">
        <v>1427</v>
      </c>
      <c r="B38" s="92" t="s">
        <v>1435</v>
      </c>
      <c r="C38" s="93">
        <v>45465</v>
      </c>
      <c r="D38" s="20">
        <f>C38+1</f>
        <v>45466</v>
      </c>
      <c r="E38" s="20">
        <f>D38+1</f>
        <v>45467</v>
      </c>
      <c r="F38" s="20">
        <f>E38</f>
        <v>45467</v>
      </c>
      <c r="G38" s="93">
        <f>F38+2</f>
        <v>45469</v>
      </c>
      <c r="H38" s="93">
        <f>G38</f>
        <v>45469</v>
      </c>
      <c r="I38" s="93">
        <f>H38+6</f>
        <v>45475</v>
      </c>
      <c r="J38" s="93">
        <f>I38</f>
        <v>45475</v>
      </c>
      <c r="K38" s="93">
        <f>J38+2</f>
        <v>45477</v>
      </c>
      <c r="L38" s="93">
        <f>K38+1</f>
        <v>45478</v>
      </c>
      <c r="M38" s="92" t="s">
        <v>1436</v>
      </c>
      <c r="N38" s="93">
        <f>L38+4</f>
        <v>45482</v>
      </c>
      <c r="O38" s="93">
        <f t="shared" si="32"/>
        <v>45482</v>
      </c>
      <c r="P38" s="93">
        <f t="shared" ref="P38:P53" si="33">O38+4</f>
        <v>45486</v>
      </c>
      <c r="Q38" s="93">
        <f t="shared" ref="Q38:Q53" si="34">P38+1</f>
        <v>45487</v>
      </c>
    </row>
    <row r="39" hidden="1" spans="1:17">
      <c r="A39" s="91" t="s">
        <v>1418</v>
      </c>
      <c r="B39" s="92" t="s">
        <v>1181</v>
      </c>
      <c r="C39" s="93">
        <v>45472</v>
      </c>
      <c r="D39" s="20">
        <f>C39+1</f>
        <v>45473</v>
      </c>
      <c r="E39" s="20">
        <f>D39+1</f>
        <v>45474</v>
      </c>
      <c r="F39" s="20">
        <f>E39</f>
        <v>45474</v>
      </c>
      <c r="G39" s="93">
        <f>F39+2</f>
        <v>45476</v>
      </c>
      <c r="H39" s="93">
        <f>G39</f>
        <v>45476</v>
      </c>
      <c r="I39" s="93">
        <f>H39+6</f>
        <v>45482</v>
      </c>
      <c r="J39" s="93">
        <f>I39</f>
        <v>45482</v>
      </c>
      <c r="K39" s="93">
        <f>J39+2</f>
        <v>45484</v>
      </c>
      <c r="L39" s="93">
        <f>K39+1</f>
        <v>45485</v>
      </c>
      <c r="M39" s="92" t="s">
        <v>710</v>
      </c>
      <c r="N39" s="93">
        <f>L39+4</f>
        <v>45489</v>
      </c>
      <c r="O39" s="93">
        <f t="shared" si="32"/>
        <v>45489</v>
      </c>
      <c r="P39" s="93">
        <f t="shared" si="33"/>
        <v>45493</v>
      </c>
      <c r="Q39" s="93">
        <f t="shared" si="34"/>
        <v>45494</v>
      </c>
    </row>
    <row r="40" hidden="1" spans="1:17">
      <c r="A40" s="91" t="s">
        <v>253</v>
      </c>
      <c r="B40" s="92" t="s">
        <v>1181</v>
      </c>
      <c r="C40" s="98" t="s">
        <v>39</v>
      </c>
      <c r="D40" s="98" t="str">
        <f>C40</f>
        <v>OMIT</v>
      </c>
      <c r="E40" s="103">
        <v>45481</v>
      </c>
      <c r="F40" s="20">
        <f>E40</f>
        <v>45481</v>
      </c>
      <c r="G40" s="93">
        <f>F40+2</f>
        <v>45483</v>
      </c>
      <c r="H40" s="93">
        <f>G40</f>
        <v>45483</v>
      </c>
      <c r="I40" s="93">
        <f>H40+6</f>
        <v>45489</v>
      </c>
      <c r="J40" s="93">
        <f>I40</f>
        <v>45489</v>
      </c>
      <c r="K40" s="93">
        <f>J40+2</f>
        <v>45491</v>
      </c>
      <c r="L40" s="93">
        <f>K40+1</f>
        <v>45492</v>
      </c>
      <c r="M40" s="92" t="s">
        <v>710</v>
      </c>
      <c r="N40" s="93">
        <f>L40+4</f>
        <v>45496</v>
      </c>
      <c r="O40" s="122" t="s">
        <v>218</v>
      </c>
      <c r="P40" s="93"/>
      <c r="Q40" s="93"/>
    </row>
    <row r="41" spans="1:17">
      <c r="A41" s="104" t="s">
        <v>466</v>
      </c>
      <c r="B41" s="92"/>
      <c r="C41" s="105"/>
      <c r="D41" s="105"/>
      <c r="E41" s="103"/>
      <c r="F41" s="20"/>
      <c r="G41" s="93"/>
      <c r="H41" s="93"/>
      <c r="I41" s="93"/>
      <c r="J41" s="93"/>
      <c r="K41" s="123" t="s">
        <v>1437</v>
      </c>
      <c r="L41" s="124"/>
      <c r="M41" s="106" t="s">
        <v>1205</v>
      </c>
      <c r="N41" s="103">
        <v>45503</v>
      </c>
      <c r="O41" s="93">
        <f t="shared" si="32"/>
        <v>45503</v>
      </c>
      <c r="P41" s="93">
        <f t="shared" si="33"/>
        <v>45507</v>
      </c>
      <c r="Q41" s="93">
        <f t="shared" si="34"/>
        <v>45508</v>
      </c>
    </row>
    <row r="42" spans="1:17">
      <c r="A42" s="94" t="s">
        <v>1427</v>
      </c>
      <c r="B42" s="92" t="s">
        <v>1438</v>
      </c>
      <c r="C42" s="103">
        <v>45486</v>
      </c>
      <c r="D42" s="20">
        <f t="shared" ref="D42:D53" si="35">C42+1</f>
        <v>45487</v>
      </c>
      <c r="E42" s="20">
        <f t="shared" ref="E42:E53" si="36">D42+1</f>
        <v>45488</v>
      </c>
      <c r="F42" s="20">
        <f t="shared" ref="F42:F53" si="37">E42</f>
        <v>45488</v>
      </c>
      <c r="G42" s="93">
        <f t="shared" ref="G42:G53" si="38">F42+2</f>
        <v>45490</v>
      </c>
      <c r="H42" s="93">
        <f t="shared" ref="H42:H53" si="39">G42</f>
        <v>45490</v>
      </c>
      <c r="I42" s="93">
        <f t="shared" ref="I42:I53" si="40">H42+6</f>
        <v>45496</v>
      </c>
      <c r="J42" s="93">
        <f t="shared" ref="J42:J53" si="41">I42</f>
        <v>45496</v>
      </c>
      <c r="K42" s="93">
        <f t="shared" ref="K42:K53" si="42">J42+2</f>
        <v>45498</v>
      </c>
      <c r="L42" s="93">
        <f t="shared" ref="L42:L53" si="43">K42+1</f>
        <v>45499</v>
      </c>
      <c r="M42" s="92" t="s">
        <v>1439</v>
      </c>
      <c r="N42" s="93">
        <f t="shared" ref="N42:N53" si="44">L42+4</f>
        <v>45503</v>
      </c>
      <c r="O42" s="93">
        <f t="shared" si="32"/>
        <v>45503</v>
      </c>
      <c r="P42" s="93">
        <f t="shared" si="33"/>
        <v>45507</v>
      </c>
      <c r="Q42" s="93">
        <f t="shared" si="34"/>
        <v>45508</v>
      </c>
    </row>
    <row r="43" spans="1:17">
      <c r="A43" s="91" t="s">
        <v>1418</v>
      </c>
      <c r="B43" s="92" t="s">
        <v>1183</v>
      </c>
      <c r="C43" s="103">
        <v>45493</v>
      </c>
      <c r="D43" s="20">
        <f t="shared" si="35"/>
        <v>45494</v>
      </c>
      <c r="E43" s="20">
        <f t="shared" si="36"/>
        <v>45495</v>
      </c>
      <c r="F43" s="20">
        <f t="shared" si="37"/>
        <v>45495</v>
      </c>
      <c r="G43" s="93">
        <f t="shared" si="38"/>
        <v>45497</v>
      </c>
      <c r="H43" s="93">
        <f t="shared" si="39"/>
        <v>45497</v>
      </c>
      <c r="I43" s="93">
        <f t="shared" si="40"/>
        <v>45503</v>
      </c>
      <c r="J43" s="93">
        <f t="shared" si="41"/>
        <v>45503</v>
      </c>
      <c r="K43" s="93">
        <f t="shared" si="42"/>
        <v>45505</v>
      </c>
      <c r="L43" s="93">
        <f t="shared" si="43"/>
        <v>45506</v>
      </c>
      <c r="M43" s="92" t="s">
        <v>712</v>
      </c>
      <c r="N43" s="93">
        <f t="shared" si="44"/>
        <v>45510</v>
      </c>
      <c r="O43" s="93">
        <f t="shared" si="32"/>
        <v>45510</v>
      </c>
      <c r="P43" s="93">
        <f t="shared" si="33"/>
        <v>45514</v>
      </c>
      <c r="Q43" s="93">
        <f t="shared" si="34"/>
        <v>45515</v>
      </c>
    </row>
    <row r="44" spans="1:17">
      <c r="A44" s="104" t="s">
        <v>466</v>
      </c>
      <c r="B44" s="106" t="s">
        <v>1206</v>
      </c>
      <c r="C44" s="103">
        <v>45507</v>
      </c>
      <c r="D44" s="20">
        <f t="shared" si="35"/>
        <v>45508</v>
      </c>
      <c r="E44" s="20">
        <f t="shared" si="36"/>
        <v>45509</v>
      </c>
      <c r="F44" s="20">
        <f t="shared" si="37"/>
        <v>45509</v>
      </c>
      <c r="G44" s="93">
        <f t="shared" si="38"/>
        <v>45511</v>
      </c>
      <c r="H44" s="93">
        <f t="shared" si="39"/>
        <v>45511</v>
      </c>
      <c r="I44" s="93">
        <f t="shared" si="40"/>
        <v>45517</v>
      </c>
      <c r="J44" s="93">
        <f t="shared" si="41"/>
        <v>45517</v>
      </c>
      <c r="K44" s="93">
        <f t="shared" si="42"/>
        <v>45519</v>
      </c>
      <c r="L44" s="93">
        <f t="shared" si="43"/>
        <v>45520</v>
      </c>
      <c r="M44" s="106" t="s">
        <v>1207</v>
      </c>
      <c r="N44" s="93">
        <f t="shared" si="44"/>
        <v>45524</v>
      </c>
      <c r="O44" s="23" t="s">
        <v>1440</v>
      </c>
      <c r="P44" s="59" t="s">
        <v>1441</v>
      </c>
      <c r="Q44" s="59" t="s">
        <v>1442</v>
      </c>
    </row>
    <row r="45" spans="1:17">
      <c r="A45" s="94" t="s">
        <v>1427</v>
      </c>
      <c r="B45" s="92" t="s">
        <v>1443</v>
      </c>
      <c r="C45" s="103">
        <v>45507</v>
      </c>
      <c r="D45" s="20">
        <f t="shared" si="35"/>
        <v>45508</v>
      </c>
      <c r="E45" s="20">
        <f t="shared" si="36"/>
        <v>45509</v>
      </c>
      <c r="F45" s="20">
        <f t="shared" si="37"/>
        <v>45509</v>
      </c>
      <c r="G45" s="93">
        <f t="shared" si="38"/>
        <v>45511</v>
      </c>
      <c r="H45" s="93">
        <f t="shared" si="39"/>
        <v>45511</v>
      </c>
      <c r="I45" s="93">
        <f t="shared" si="40"/>
        <v>45517</v>
      </c>
      <c r="J45" s="93">
        <f t="shared" si="41"/>
        <v>45517</v>
      </c>
      <c r="K45" s="93">
        <f t="shared" si="42"/>
        <v>45519</v>
      </c>
      <c r="L45" s="93">
        <f t="shared" si="43"/>
        <v>45520</v>
      </c>
      <c r="M45" s="92" t="s">
        <v>1444</v>
      </c>
      <c r="N45" s="93">
        <f t="shared" si="44"/>
        <v>45524</v>
      </c>
      <c r="O45" s="93">
        <f t="shared" si="32"/>
        <v>45524</v>
      </c>
      <c r="P45" s="93">
        <f t="shared" si="33"/>
        <v>45528</v>
      </c>
      <c r="Q45" s="93">
        <f t="shared" si="34"/>
        <v>45529</v>
      </c>
    </row>
    <row r="46" spans="1:17">
      <c r="A46" s="91" t="s">
        <v>1418</v>
      </c>
      <c r="B46" s="92" t="s">
        <v>1184</v>
      </c>
      <c r="C46" s="103">
        <v>45514</v>
      </c>
      <c r="D46" s="20">
        <f t="shared" si="35"/>
        <v>45515</v>
      </c>
      <c r="E46" s="20">
        <f t="shared" si="36"/>
        <v>45516</v>
      </c>
      <c r="F46" s="20">
        <f t="shared" si="37"/>
        <v>45516</v>
      </c>
      <c r="G46" s="93">
        <f t="shared" si="38"/>
        <v>45518</v>
      </c>
      <c r="H46" s="93">
        <f t="shared" si="39"/>
        <v>45518</v>
      </c>
      <c r="I46" s="93">
        <f t="shared" si="40"/>
        <v>45524</v>
      </c>
      <c r="J46" s="93">
        <f t="shared" si="41"/>
        <v>45524</v>
      </c>
      <c r="K46" s="93">
        <f t="shared" si="42"/>
        <v>45526</v>
      </c>
      <c r="L46" s="93">
        <f t="shared" si="43"/>
        <v>45527</v>
      </c>
      <c r="M46" s="92" t="s">
        <v>714</v>
      </c>
      <c r="N46" s="23" t="s">
        <v>39</v>
      </c>
      <c r="O46" s="23" t="s">
        <v>39</v>
      </c>
      <c r="P46" s="23" t="s">
        <v>39</v>
      </c>
      <c r="Q46" s="23" t="s">
        <v>39</v>
      </c>
    </row>
    <row r="47" spans="1:17">
      <c r="A47" s="107" t="s">
        <v>300</v>
      </c>
      <c r="B47" s="108" t="s">
        <v>1186</v>
      </c>
      <c r="C47" s="98" t="s">
        <v>39</v>
      </c>
      <c r="D47" s="98" t="str">
        <f>C47</f>
        <v>OMIT</v>
      </c>
      <c r="E47" s="103">
        <v>45523</v>
      </c>
      <c r="F47" s="20">
        <f t="shared" si="37"/>
        <v>45523</v>
      </c>
      <c r="G47" s="93">
        <f t="shared" si="38"/>
        <v>45525</v>
      </c>
      <c r="H47" s="93">
        <f t="shared" si="39"/>
        <v>45525</v>
      </c>
      <c r="I47" s="93">
        <f t="shared" si="40"/>
        <v>45531</v>
      </c>
      <c r="J47" s="93">
        <f t="shared" si="41"/>
        <v>45531</v>
      </c>
      <c r="K47" s="93">
        <f t="shared" si="42"/>
        <v>45533</v>
      </c>
      <c r="L47" s="93">
        <f t="shared" si="43"/>
        <v>45534</v>
      </c>
      <c r="M47" s="125" t="s">
        <v>702</v>
      </c>
      <c r="N47" s="93">
        <f t="shared" si="44"/>
        <v>45538</v>
      </c>
      <c r="O47" s="93">
        <f t="shared" si="32"/>
        <v>45538</v>
      </c>
      <c r="P47" s="93">
        <f t="shared" si="33"/>
        <v>45542</v>
      </c>
      <c r="Q47" s="93">
        <f t="shared" si="34"/>
        <v>45543</v>
      </c>
    </row>
    <row r="48" spans="1:17">
      <c r="A48" s="94" t="s">
        <v>1427</v>
      </c>
      <c r="B48" s="92" t="s">
        <v>1445</v>
      </c>
      <c r="C48" s="103">
        <v>45528</v>
      </c>
      <c r="D48" s="20">
        <f t="shared" si="35"/>
        <v>45529</v>
      </c>
      <c r="E48" s="20">
        <f t="shared" si="36"/>
        <v>45530</v>
      </c>
      <c r="F48" s="20">
        <f t="shared" si="37"/>
        <v>45530</v>
      </c>
      <c r="G48" s="93">
        <f t="shared" si="38"/>
        <v>45532</v>
      </c>
      <c r="H48" s="93">
        <f t="shared" si="39"/>
        <v>45532</v>
      </c>
      <c r="I48" s="93">
        <f t="shared" si="40"/>
        <v>45538</v>
      </c>
      <c r="J48" s="93">
        <f t="shared" si="41"/>
        <v>45538</v>
      </c>
      <c r="K48" s="93">
        <f t="shared" si="42"/>
        <v>45540</v>
      </c>
      <c r="L48" s="93">
        <f t="shared" si="43"/>
        <v>45541</v>
      </c>
      <c r="M48" s="92" t="s">
        <v>1446</v>
      </c>
      <c r="N48" s="93">
        <f t="shared" si="44"/>
        <v>45545</v>
      </c>
      <c r="O48" s="93">
        <f t="shared" si="32"/>
        <v>45545</v>
      </c>
      <c r="P48" s="93">
        <f t="shared" si="33"/>
        <v>45549</v>
      </c>
      <c r="Q48" s="93">
        <f t="shared" si="34"/>
        <v>45550</v>
      </c>
    </row>
    <row r="49" spans="1:17">
      <c r="A49" s="109" t="s">
        <v>1418</v>
      </c>
      <c r="B49" s="108" t="s">
        <v>717</v>
      </c>
      <c r="C49" s="98" t="s">
        <v>39</v>
      </c>
      <c r="D49" s="98" t="str">
        <f>C49</f>
        <v>OMIT</v>
      </c>
      <c r="E49" s="103">
        <v>45537</v>
      </c>
      <c r="F49" s="20">
        <f t="shared" si="37"/>
        <v>45537</v>
      </c>
      <c r="G49" s="93">
        <f t="shared" si="38"/>
        <v>45539</v>
      </c>
      <c r="H49" s="93">
        <f t="shared" si="39"/>
        <v>45539</v>
      </c>
      <c r="I49" s="93">
        <f t="shared" si="40"/>
        <v>45545</v>
      </c>
      <c r="J49" s="93">
        <f t="shared" si="41"/>
        <v>45545</v>
      </c>
      <c r="K49" s="93">
        <f t="shared" si="42"/>
        <v>45547</v>
      </c>
      <c r="L49" s="93">
        <f t="shared" si="43"/>
        <v>45548</v>
      </c>
      <c r="M49" s="92" t="s">
        <v>716</v>
      </c>
      <c r="N49" s="93">
        <f t="shared" si="44"/>
        <v>45552</v>
      </c>
      <c r="O49" s="93">
        <f t="shared" si="32"/>
        <v>45552</v>
      </c>
      <c r="P49" s="93">
        <f t="shared" si="33"/>
        <v>45556</v>
      </c>
      <c r="Q49" s="93">
        <f t="shared" si="34"/>
        <v>45557</v>
      </c>
    </row>
    <row r="50" spans="1:17">
      <c r="A50" s="109" t="s">
        <v>300</v>
      </c>
      <c r="B50" s="108" t="s">
        <v>1187</v>
      </c>
      <c r="C50" s="103">
        <v>45542</v>
      </c>
      <c r="D50" s="20">
        <f t="shared" si="35"/>
        <v>45543</v>
      </c>
      <c r="E50" s="20">
        <f t="shared" si="36"/>
        <v>45544</v>
      </c>
      <c r="F50" s="20">
        <f t="shared" si="37"/>
        <v>45544</v>
      </c>
      <c r="G50" s="93">
        <f t="shared" si="38"/>
        <v>45546</v>
      </c>
      <c r="H50" s="93">
        <f t="shared" si="39"/>
        <v>45546</v>
      </c>
      <c r="I50" s="93">
        <f t="shared" si="40"/>
        <v>45552</v>
      </c>
      <c r="J50" s="93">
        <f t="shared" si="41"/>
        <v>45552</v>
      </c>
      <c r="K50" s="93">
        <f t="shared" si="42"/>
        <v>45554</v>
      </c>
      <c r="L50" s="93">
        <f t="shared" si="43"/>
        <v>45555</v>
      </c>
      <c r="M50" s="125" t="s">
        <v>704</v>
      </c>
      <c r="N50" s="93">
        <f t="shared" si="44"/>
        <v>45559</v>
      </c>
      <c r="O50" s="93">
        <f t="shared" si="32"/>
        <v>45559</v>
      </c>
      <c r="P50" s="93">
        <f t="shared" si="33"/>
        <v>45563</v>
      </c>
      <c r="Q50" s="93">
        <f t="shared" si="34"/>
        <v>45564</v>
      </c>
    </row>
    <row r="51" spans="1:17">
      <c r="A51" s="94" t="s">
        <v>1427</v>
      </c>
      <c r="B51" s="92" t="s">
        <v>1447</v>
      </c>
      <c r="C51" s="103">
        <v>45549</v>
      </c>
      <c r="D51" s="20">
        <f t="shared" si="35"/>
        <v>45550</v>
      </c>
      <c r="E51" s="20">
        <f t="shared" si="36"/>
        <v>45551</v>
      </c>
      <c r="F51" s="20">
        <f t="shared" si="37"/>
        <v>45551</v>
      </c>
      <c r="G51" s="93">
        <f t="shared" si="38"/>
        <v>45553</v>
      </c>
      <c r="H51" s="93">
        <f t="shared" si="39"/>
        <v>45553</v>
      </c>
      <c r="I51" s="93">
        <f t="shared" si="40"/>
        <v>45559</v>
      </c>
      <c r="J51" s="93">
        <f t="shared" si="41"/>
        <v>45559</v>
      </c>
      <c r="K51" s="93">
        <f t="shared" si="42"/>
        <v>45561</v>
      </c>
      <c r="L51" s="93">
        <f t="shared" si="43"/>
        <v>45562</v>
      </c>
      <c r="M51" s="92" t="s">
        <v>1448</v>
      </c>
      <c r="N51" s="93">
        <f t="shared" si="44"/>
        <v>45566</v>
      </c>
      <c r="O51" s="93">
        <f t="shared" si="32"/>
        <v>45566</v>
      </c>
      <c r="P51" s="93">
        <f t="shared" si="33"/>
        <v>45570</v>
      </c>
      <c r="Q51" s="93">
        <f t="shared" si="34"/>
        <v>45571</v>
      </c>
    </row>
    <row r="52" spans="1:17">
      <c r="A52" s="109" t="s">
        <v>1418</v>
      </c>
      <c r="B52" s="108" t="s">
        <v>720</v>
      </c>
      <c r="C52" s="103">
        <v>45556</v>
      </c>
      <c r="D52" s="20">
        <f t="shared" si="35"/>
        <v>45557</v>
      </c>
      <c r="E52" s="20">
        <f t="shared" si="36"/>
        <v>45558</v>
      </c>
      <c r="F52" s="20">
        <f t="shared" si="37"/>
        <v>45558</v>
      </c>
      <c r="G52" s="93">
        <f t="shared" si="38"/>
        <v>45560</v>
      </c>
      <c r="H52" s="93">
        <f t="shared" si="39"/>
        <v>45560</v>
      </c>
      <c r="I52" s="93">
        <f t="shared" si="40"/>
        <v>45566</v>
      </c>
      <c r="J52" s="93">
        <f t="shared" si="41"/>
        <v>45566</v>
      </c>
      <c r="K52" s="93">
        <f t="shared" si="42"/>
        <v>45568</v>
      </c>
      <c r="L52" s="93">
        <f t="shared" si="43"/>
        <v>45569</v>
      </c>
      <c r="M52" s="92" t="s">
        <v>721</v>
      </c>
      <c r="N52" s="93">
        <f t="shared" si="44"/>
        <v>45573</v>
      </c>
      <c r="O52" s="93">
        <f t="shared" si="32"/>
        <v>45573</v>
      </c>
      <c r="P52" s="93">
        <f t="shared" si="33"/>
        <v>45577</v>
      </c>
      <c r="Q52" s="93">
        <f t="shared" si="34"/>
        <v>45578</v>
      </c>
    </row>
    <row r="53" spans="1:17">
      <c r="A53" s="109" t="s">
        <v>300</v>
      </c>
      <c r="B53" s="108" t="s">
        <v>1188</v>
      </c>
      <c r="C53" s="103">
        <v>45563</v>
      </c>
      <c r="D53" s="20">
        <f t="shared" si="35"/>
        <v>45564</v>
      </c>
      <c r="E53" s="20">
        <f t="shared" si="36"/>
        <v>45565</v>
      </c>
      <c r="F53" s="20">
        <f t="shared" si="37"/>
        <v>45565</v>
      </c>
      <c r="G53" s="93">
        <f t="shared" si="38"/>
        <v>45567</v>
      </c>
      <c r="H53" s="93">
        <f t="shared" si="39"/>
        <v>45567</v>
      </c>
      <c r="I53" s="93">
        <f t="shared" si="40"/>
        <v>45573</v>
      </c>
      <c r="J53" s="93">
        <f t="shared" si="41"/>
        <v>45573</v>
      </c>
      <c r="K53" s="93">
        <f t="shared" si="42"/>
        <v>45575</v>
      </c>
      <c r="L53" s="93">
        <f t="shared" si="43"/>
        <v>45576</v>
      </c>
      <c r="M53" s="125" t="s">
        <v>706</v>
      </c>
      <c r="N53" s="93">
        <f t="shared" si="44"/>
        <v>45580</v>
      </c>
      <c r="O53" s="93">
        <f t="shared" si="32"/>
        <v>45580</v>
      </c>
      <c r="P53" s="93">
        <f t="shared" si="33"/>
        <v>45584</v>
      </c>
      <c r="Q53" s="93">
        <f t="shared" si="34"/>
        <v>45585</v>
      </c>
    </row>
    <row r="54" ht="15.75" spans="1:17">
      <c r="A54" s="110"/>
      <c r="B54" s="110"/>
      <c r="C54" s="110"/>
      <c r="D54" s="110"/>
      <c r="E54" s="110"/>
      <c r="F54" s="110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</row>
    <row r="55" ht="16.4" customHeight="1" spans="1:21">
      <c r="A55" s="112" t="s">
        <v>173</v>
      </c>
      <c r="B55" s="113" t="s">
        <v>722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26"/>
      <c r="M55" s="29"/>
      <c r="N55" s="29"/>
      <c r="O55" s="29"/>
      <c r="P55" s="29"/>
      <c r="Q55" s="29"/>
      <c r="R55" s="29"/>
      <c r="S55" s="29"/>
      <c r="T55" s="29"/>
      <c r="U55" s="29"/>
    </row>
    <row r="56" ht="16" customHeight="1" spans="1:21">
      <c r="A56" s="34" t="s">
        <v>1404</v>
      </c>
      <c r="B56" s="115" t="s">
        <v>1449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27"/>
      <c r="M56" s="29"/>
      <c r="N56" s="29"/>
      <c r="O56" s="29"/>
      <c r="P56" s="29"/>
      <c r="Q56" s="29"/>
      <c r="R56" s="29"/>
      <c r="S56" s="29"/>
      <c r="T56" s="29"/>
      <c r="U56" s="29"/>
    </row>
    <row r="57" ht="16" customHeight="1" spans="1:21">
      <c r="A57" s="34" t="s">
        <v>16</v>
      </c>
      <c r="B57" s="117" t="s">
        <v>1450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28"/>
      <c r="M57" s="29"/>
      <c r="N57" s="29"/>
      <c r="O57" s="29" t="s">
        <v>226</v>
      </c>
      <c r="P57" s="29"/>
      <c r="Q57" s="29"/>
      <c r="R57" s="29"/>
      <c r="S57" s="29"/>
      <c r="T57" s="29"/>
      <c r="U57" s="29"/>
    </row>
    <row r="58" ht="16" customHeight="1" spans="1:21">
      <c r="A58" s="34" t="s">
        <v>235</v>
      </c>
      <c r="B58" s="115" t="s">
        <v>1451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27"/>
      <c r="M58" s="29"/>
      <c r="N58" s="29"/>
      <c r="O58" s="29"/>
      <c r="P58" s="29"/>
      <c r="Q58" s="29"/>
      <c r="R58" s="29"/>
      <c r="S58" s="29"/>
      <c r="T58" s="29"/>
      <c r="U58" s="29"/>
    </row>
    <row r="59" ht="16.5" spans="1:21">
      <c r="A59" s="32" t="s">
        <v>684</v>
      </c>
      <c r="B59" s="117" t="s">
        <v>1452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28"/>
      <c r="M59" s="29"/>
      <c r="N59" s="29"/>
      <c r="O59" s="29"/>
      <c r="P59" s="29"/>
      <c r="Q59" s="29"/>
      <c r="R59" s="29"/>
      <c r="S59" s="29"/>
      <c r="T59" s="29"/>
      <c r="U59" s="29"/>
    </row>
    <row r="60" ht="16.5" spans="1:21">
      <c r="A60" s="32" t="s">
        <v>545</v>
      </c>
      <c r="B60" s="115" t="s">
        <v>1453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27"/>
      <c r="M60" s="29"/>
      <c r="N60" s="29"/>
      <c r="O60" s="29"/>
      <c r="P60" s="29"/>
      <c r="Q60" s="29"/>
      <c r="R60" s="29"/>
      <c r="S60" s="29"/>
      <c r="T60" s="29"/>
      <c r="U60" s="29"/>
    </row>
    <row r="61" ht="16" customHeight="1" spans="1:21">
      <c r="A61" s="34" t="s">
        <v>499</v>
      </c>
      <c r="B61" s="115" t="s">
        <v>1454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27"/>
      <c r="M61" s="29"/>
      <c r="N61" s="29"/>
      <c r="O61" s="29"/>
      <c r="P61" s="29"/>
      <c r="Q61" s="29"/>
      <c r="R61" s="29"/>
      <c r="S61" s="29"/>
      <c r="T61" s="29"/>
      <c r="U61" s="29"/>
    </row>
    <row r="62" ht="16.5" spans="1:12">
      <c r="A62" s="34" t="s">
        <v>499</v>
      </c>
      <c r="B62" s="115" t="s">
        <v>1455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27"/>
    </row>
  </sheetData>
  <mergeCells count="5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4:Q24"/>
    <mergeCell ref="C25:D25"/>
    <mergeCell ref="E25:F25"/>
    <mergeCell ref="G25:H25"/>
    <mergeCell ref="I25:J25"/>
    <mergeCell ref="K25:L25"/>
    <mergeCell ref="N25:O25"/>
    <mergeCell ref="P25:Q25"/>
    <mergeCell ref="C26:D26"/>
    <mergeCell ref="E26:F26"/>
    <mergeCell ref="G26:H26"/>
    <mergeCell ref="I26:J26"/>
    <mergeCell ref="K26:L26"/>
    <mergeCell ref="N26:O26"/>
    <mergeCell ref="P26:Q26"/>
    <mergeCell ref="C27:D27"/>
    <mergeCell ref="E27:F27"/>
    <mergeCell ref="G27:H27"/>
    <mergeCell ref="I27:J27"/>
    <mergeCell ref="K27:L27"/>
    <mergeCell ref="N27:O27"/>
    <mergeCell ref="P27:Q27"/>
    <mergeCell ref="A35:Q35"/>
    <mergeCell ref="K41:L41"/>
    <mergeCell ref="B55:L55"/>
    <mergeCell ref="B56:L56"/>
    <mergeCell ref="B57:L57"/>
    <mergeCell ref="B58:L58"/>
    <mergeCell ref="B59:L59"/>
    <mergeCell ref="B60:L60"/>
    <mergeCell ref="B61:L61"/>
    <mergeCell ref="B62:L62"/>
  </mergeCells>
  <pageMargins left="0.75" right="0.75" top="1" bottom="1" header="0.5" footer="0.5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4"/>
  <sheetViews>
    <sheetView topLeftCell="A2" workbookViewId="0">
      <selection activeCell="O32" sqref="O32"/>
    </sheetView>
  </sheetViews>
  <sheetFormatPr defaultColWidth="9" defaultRowHeight="14.25"/>
  <cols>
    <col min="1" max="1" width="19" customWidth="1"/>
    <col min="2" max="7" width="7.50833333333333" customWidth="1"/>
    <col min="8" max="8" width="8.125" customWidth="1"/>
    <col min="9" max="11" width="7.50833333333333" customWidth="1"/>
    <col min="12" max="12" width="9.625" customWidth="1"/>
    <col min="13" max="13" width="8.875" customWidth="1"/>
    <col min="14" max="19" width="7.50833333333333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3">
      <c r="A4" s="48" t="s">
        <v>1456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="46" customFormat="1" ht="12" hidden="1" spans="1:13">
      <c r="A5" s="8" t="s">
        <v>4</v>
      </c>
      <c r="B5" s="8" t="s">
        <v>5</v>
      </c>
      <c r="C5" s="49" t="s">
        <v>493</v>
      </c>
      <c r="D5" s="50"/>
      <c r="E5" s="51" t="s">
        <v>1123</v>
      </c>
      <c r="F5" s="51"/>
      <c r="G5" s="52" t="s">
        <v>1457</v>
      </c>
      <c r="H5" s="53"/>
      <c r="I5" s="8" t="s">
        <v>5</v>
      </c>
      <c r="J5" s="49" t="s">
        <v>493</v>
      </c>
      <c r="K5" s="50"/>
      <c r="L5" s="51" t="s">
        <v>1123</v>
      </c>
      <c r="M5" s="51"/>
    </row>
    <row r="6" hidden="1" spans="1:13">
      <c r="A6" s="9" t="s">
        <v>13</v>
      </c>
      <c r="B6" s="9" t="s">
        <v>14</v>
      </c>
      <c r="C6" s="14" t="s">
        <v>498</v>
      </c>
      <c r="D6" s="15"/>
      <c r="E6" s="14" t="s">
        <v>499</v>
      </c>
      <c r="F6" s="15"/>
      <c r="G6" s="11" t="s">
        <v>1458</v>
      </c>
      <c r="H6" s="12"/>
      <c r="I6" s="9" t="s">
        <v>14</v>
      </c>
      <c r="J6" s="14" t="s">
        <v>498</v>
      </c>
      <c r="K6" s="15"/>
      <c r="L6" s="14" t="s">
        <v>499</v>
      </c>
      <c r="M6" s="15"/>
    </row>
    <row r="7" hidden="1" spans="1:13">
      <c r="A7" s="13"/>
      <c r="B7" s="54"/>
      <c r="C7" s="14" t="s">
        <v>22</v>
      </c>
      <c r="D7" s="15"/>
      <c r="E7" s="14" t="s">
        <v>22</v>
      </c>
      <c r="F7" s="15"/>
      <c r="G7" s="14" t="s">
        <v>22</v>
      </c>
      <c r="H7" s="15"/>
      <c r="I7" s="9"/>
      <c r="J7" s="14" t="s">
        <v>22</v>
      </c>
      <c r="K7" s="15"/>
      <c r="L7" s="78" t="s">
        <v>22</v>
      </c>
      <c r="M7" s="78"/>
    </row>
    <row r="8" s="47" customFormat="1" ht="14.15" hidden="1" customHeight="1" spans="1:23">
      <c r="A8" s="55" t="s">
        <v>345</v>
      </c>
      <c r="B8" s="56" t="s">
        <v>1198</v>
      </c>
      <c r="C8" s="20">
        <v>45472</v>
      </c>
      <c r="D8" s="20">
        <f>C8</f>
        <v>45472</v>
      </c>
      <c r="E8" s="57">
        <f>D8+1</f>
        <v>45473</v>
      </c>
      <c r="F8" s="20">
        <f>E8</f>
        <v>45473</v>
      </c>
      <c r="G8" s="58">
        <f>F8+6</f>
        <v>45479</v>
      </c>
      <c r="H8" s="59" t="s">
        <v>1459</v>
      </c>
      <c r="I8" s="56" t="s">
        <v>839</v>
      </c>
      <c r="J8" s="20">
        <v>45484</v>
      </c>
      <c r="K8" s="20">
        <v>45484</v>
      </c>
      <c r="L8" s="79">
        <f>K8+1</f>
        <v>45485</v>
      </c>
      <c r="M8" s="61">
        <f>L8</f>
        <v>45485</v>
      </c>
      <c r="N8" s="80"/>
      <c r="O8" s="80"/>
      <c r="P8" s="80"/>
      <c r="Q8" s="80"/>
      <c r="R8" s="80"/>
      <c r="S8" s="80"/>
      <c r="T8" s="80"/>
      <c r="U8" s="80"/>
      <c r="V8" s="80"/>
      <c r="W8" s="80"/>
    </row>
    <row r="9" customFormat="1" spans="1:13">
      <c r="A9" s="48" t="s">
        <v>1456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="46" customFormat="1" ht="12" spans="1:13">
      <c r="A10" s="8" t="s">
        <v>4</v>
      </c>
      <c r="B10" s="8" t="s">
        <v>5</v>
      </c>
      <c r="C10" s="49" t="s">
        <v>493</v>
      </c>
      <c r="D10" s="50"/>
      <c r="E10" s="51" t="s">
        <v>1371</v>
      </c>
      <c r="F10" s="51"/>
      <c r="G10" s="52" t="s">
        <v>1457</v>
      </c>
      <c r="H10" s="53"/>
      <c r="I10" s="8" t="s">
        <v>5</v>
      </c>
      <c r="J10" s="49" t="s">
        <v>493</v>
      </c>
      <c r="K10" s="50"/>
      <c r="L10" s="51" t="s">
        <v>1371</v>
      </c>
      <c r="M10" s="51"/>
    </row>
    <row r="11" customFormat="1" spans="1:13">
      <c r="A11" s="9" t="s">
        <v>13</v>
      </c>
      <c r="B11" s="9" t="s">
        <v>14</v>
      </c>
      <c r="C11" s="14" t="s">
        <v>498</v>
      </c>
      <c r="D11" s="15"/>
      <c r="E11" s="14" t="s">
        <v>499</v>
      </c>
      <c r="F11" s="15"/>
      <c r="G11" s="11" t="s">
        <v>1458</v>
      </c>
      <c r="H11" s="12"/>
      <c r="I11" s="9" t="s">
        <v>14</v>
      </c>
      <c r="J11" s="14" t="s">
        <v>498</v>
      </c>
      <c r="K11" s="15"/>
      <c r="L11" s="14" t="s">
        <v>499</v>
      </c>
      <c r="M11" s="15"/>
    </row>
    <row r="12" customFormat="1" spans="1:13">
      <c r="A12" s="13"/>
      <c r="B12" s="54"/>
      <c r="C12" s="14" t="s">
        <v>22</v>
      </c>
      <c r="D12" s="15"/>
      <c r="E12" s="14" t="s">
        <v>22</v>
      </c>
      <c r="F12" s="15"/>
      <c r="G12" s="14" t="s">
        <v>22</v>
      </c>
      <c r="H12" s="15"/>
      <c r="I12" s="9"/>
      <c r="J12" s="14" t="s">
        <v>22</v>
      </c>
      <c r="K12" s="15"/>
      <c r="L12" s="78" t="s">
        <v>22</v>
      </c>
      <c r="M12" s="78"/>
    </row>
    <row r="13" s="47" customFormat="1" ht="14.15" customHeight="1" spans="1:23">
      <c r="A13" s="60" t="s">
        <v>323</v>
      </c>
      <c r="B13" s="56" t="s">
        <v>1198</v>
      </c>
      <c r="C13" s="59" t="s">
        <v>1460</v>
      </c>
      <c r="D13" s="20">
        <v>45489</v>
      </c>
      <c r="E13" s="23" t="s">
        <v>39</v>
      </c>
      <c r="F13" s="23" t="s">
        <v>39</v>
      </c>
      <c r="G13" s="20">
        <v>45494</v>
      </c>
      <c r="H13" s="61">
        <f>G13+1</f>
        <v>45495</v>
      </c>
      <c r="I13" s="56" t="s">
        <v>839</v>
      </c>
      <c r="J13" s="59" t="s">
        <v>1461</v>
      </c>
      <c r="K13" s="20">
        <v>45501</v>
      </c>
      <c r="L13" s="64" t="s">
        <v>1462</v>
      </c>
      <c r="M13" s="65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s="47" customFormat="1" ht="14.15" customHeight="1" spans="1:23">
      <c r="A14" s="62" t="s">
        <v>286</v>
      </c>
      <c r="B14" s="63" t="s">
        <v>1199</v>
      </c>
      <c r="C14" s="64" t="s">
        <v>1330</v>
      </c>
      <c r="D14" s="65"/>
      <c r="E14" s="64" t="s">
        <v>1331</v>
      </c>
      <c r="F14" s="65"/>
      <c r="G14" s="20">
        <v>45502</v>
      </c>
      <c r="H14" s="61">
        <f>G14+1</f>
        <v>45503</v>
      </c>
      <c r="I14" s="56" t="s">
        <v>1200</v>
      </c>
      <c r="J14" s="21" t="s">
        <v>1463</v>
      </c>
      <c r="K14" s="44"/>
      <c r="L14" s="21" t="s">
        <v>1464</v>
      </c>
      <c r="M14" s="44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="47" customFormat="1" ht="14.15" customHeight="1" spans="1:23">
      <c r="A15" s="27" t="s">
        <v>1332</v>
      </c>
      <c r="B15" s="66" t="s">
        <v>1201</v>
      </c>
      <c r="C15" s="64" t="s">
        <v>1334</v>
      </c>
      <c r="D15" s="65"/>
      <c r="E15" s="64" t="s">
        <v>1335</v>
      </c>
      <c r="F15" s="65"/>
      <c r="G15" s="20">
        <v>45514</v>
      </c>
      <c r="H15" s="59" t="s">
        <v>1465</v>
      </c>
      <c r="I15" s="66" t="s">
        <v>1202</v>
      </c>
      <c r="J15" s="21" t="s">
        <v>1466</v>
      </c>
      <c r="K15" s="44"/>
      <c r="L15" s="81" t="s">
        <v>1467</v>
      </c>
      <c r="M15" s="81" t="s">
        <v>1468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="47" customFormat="1" ht="14.15" customHeight="1" spans="1:23">
      <c r="A16" s="27" t="s">
        <v>363</v>
      </c>
      <c r="B16" s="55" t="s">
        <v>1208</v>
      </c>
      <c r="C16" s="64" t="s">
        <v>366</v>
      </c>
      <c r="D16" s="65"/>
      <c r="E16" s="59" t="s">
        <v>367</v>
      </c>
      <c r="F16" s="64" t="s">
        <v>368</v>
      </c>
      <c r="G16" s="67"/>
      <c r="H16" s="65"/>
      <c r="I16" s="66" t="s">
        <v>846</v>
      </c>
      <c r="J16" s="82" t="s">
        <v>1469</v>
      </c>
      <c r="K16" s="83"/>
      <c r="L16" s="64" t="s">
        <v>1390</v>
      </c>
      <c r="M16" s="65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="47" customFormat="1" ht="14.15" customHeight="1" spans="1:23">
      <c r="A17" s="27" t="s">
        <v>286</v>
      </c>
      <c r="B17" s="68" t="s">
        <v>1203</v>
      </c>
      <c r="C17" s="64" t="s">
        <v>369</v>
      </c>
      <c r="D17" s="65"/>
      <c r="E17" s="59" t="s">
        <v>370</v>
      </c>
      <c r="F17" s="64" t="s">
        <v>371</v>
      </c>
      <c r="G17" s="67"/>
      <c r="H17" s="65"/>
      <c r="I17" s="66" t="s">
        <v>842</v>
      </c>
      <c r="J17" s="82" t="s">
        <v>1470</v>
      </c>
      <c r="K17" s="83"/>
      <c r="L17" s="64" t="s">
        <v>1471</v>
      </c>
      <c r="M17" s="65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customFormat="1" spans="1:19">
      <c r="A18" s="48" t="s">
        <v>1472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="46" customFormat="1" ht="12" spans="1:19">
      <c r="A19" s="8" t="s">
        <v>4</v>
      </c>
      <c r="B19" s="8" t="s">
        <v>5</v>
      </c>
      <c r="C19" s="51" t="s">
        <v>1371</v>
      </c>
      <c r="D19" s="51"/>
      <c r="E19" s="49" t="s">
        <v>493</v>
      </c>
      <c r="F19" s="50"/>
      <c r="G19" s="52" t="s">
        <v>1457</v>
      </c>
      <c r="H19" s="53"/>
      <c r="I19" s="52" t="s">
        <v>860</v>
      </c>
      <c r="J19" s="53"/>
      <c r="K19" s="84" t="s">
        <v>277</v>
      </c>
      <c r="L19" s="84"/>
      <c r="M19" s="8" t="s">
        <v>5</v>
      </c>
      <c r="N19" s="39" t="s">
        <v>230</v>
      </c>
      <c r="O19" s="40"/>
      <c r="P19" s="8" t="s">
        <v>228</v>
      </c>
      <c r="Q19" s="9"/>
      <c r="R19" s="8" t="s">
        <v>229</v>
      </c>
      <c r="S19" s="9"/>
    </row>
    <row r="20" customFormat="1" spans="1:19">
      <c r="A20" s="9" t="s">
        <v>13</v>
      </c>
      <c r="B20" s="9" t="s">
        <v>14</v>
      </c>
      <c r="C20" s="14" t="s">
        <v>499</v>
      </c>
      <c r="D20" s="15"/>
      <c r="E20" s="14" t="s">
        <v>498</v>
      </c>
      <c r="F20" s="15"/>
      <c r="G20" s="11" t="s">
        <v>1458</v>
      </c>
      <c r="H20" s="12"/>
      <c r="I20" s="11" t="s">
        <v>863</v>
      </c>
      <c r="J20" s="12"/>
      <c r="K20" s="85" t="s">
        <v>278</v>
      </c>
      <c r="L20" s="85"/>
      <c r="M20" s="9" t="s">
        <v>14</v>
      </c>
      <c r="N20" s="40" t="s">
        <v>236</v>
      </c>
      <c r="O20" s="40"/>
      <c r="P20" s="9" t="s">
        <v>234</v>
      </c>
      <c r="Q20" s="9"/>
      <c r="R20" s="9" t="s">
        <v>235</v>
      </c>
      <c r="S20" s="9"/>
    </row>
    <row r="21" customFormat="1" spans="1:19">
      <c r="A21" s="13"/>
      <c r="B21" s="54"/>
      <c r="C21" s="14" t="s">
        <v>22</v>
      </c>
      <c r="D21" s="15"/>
      <c r="E21" s="14" t="s">
        <v>22</v>
      </c>
      <c r="F21" s="15"/>
      <c r="G21" s="14" t="s">
        <v>22</v>
      </c>
      <c r="H21" s="15"/>
      <c r="I21" s="14" t="s">
        <v>22</v>
      </c>
      <c r="J21" s="15"/>
      <c r="K21" s="9" t="s">
        <v>22</v>
      </c>
      <c r="L21" s="9"/>
      <c r="M21" s="9"/>
      <c r="N21" s="42" t="s">
        <v>22</v>
      </c>
      <c r="O21" s="42"/>
      <c r="P21" s="13" t="s">
        <v>22</v>
      </c>
      <c r="Q21" s="13"/>
      <c r="R21" s="13" t="s">
        <v>22</v>
      </c>
      <c r="S21" s="13"/>
    </row>
    <row r="22" s="47" customFormat="1" ht="14.15" customHeight="1" spans="1:23">
      <c r="A22" s="27" t="s">
        <v>363</v>
      </c>
      <c r="B22" s="68" t="s">
        <v>1211</v>
      </c>
      <c r="C22" s="69">
        <v>45534</v>
      </c>
      <c r="D22" s="70">
        <f>C22</f>
        <v>45534</v>
      </c>
      <c r="E22" s="69">
        <v>45535</v>
      </c>
      <c r="F22" s="70">
        <f>E22</f>
        <v>45535</v>
      </c>
      <c r="G22" s="70">
        <v>45539</v>
      </c>
      <c r="H22" s="58">
        <f>G22+1</f>
        <v>45540</v>
      </c>
      <c r="I22" s="70">
        <v>45543</v>
      </c>
      <c r="J22" s="70">
        <f>I22+1</f>
        <v>45544</v>
      </c>
      <c r="K22" s="86">
        <f>J22+4</f>
        <v>45548</v>
      </c>
      <c r="L22" s="87">
        <f>K22+1</f>
        <v>45549</v>
      </c>
      <c r="M22" s="66" t="s">
        <v>1212</v>
      </c>
      <c r="N22" s="57">
        <f>L22+2</f>
        <v>45551</v>
      </c>
      <c r="O22" s="57">
        <f>N22+1</f>
        <v>45552</v>
      </c>
      <c r="P22" s="70">
        <v>45553</v>
      </c>
      <c r="Q22" s="88">
        <f>P22+1</f>
        <v>45554</v>
      </c>
      <c r="R22" s="70">
        <f>Q22</f>
        <v>45554</v>
      </c>
      <c r="S22" s="88">
        <f>R22+1</f>
        <v>45555</v>
      </c>
      <c r="T22" s="80"/>
      <c r="U22" s="80"/>
      <c r="V22" s="80"/>
      <c r="W22" s="80"/>
    </row>
    <row r="23" s="47" customFormat="1" ht="14.15" customHeight="1" spans="1:23">
      <c r="A23" s="27" t="s">
        <v>286</v>
      </c>
      <c r="B23" s="68" t="s">
        <v>1206</v>
      </c>
      <c r="C23" s="69">
        <v>45541</v>
      </c>
      <c r="D23" s="70">
        <f>C23</f>
        <v>45541</v>
      </c>
      <c r="E23" s="70">
        <f>D23+1</f>
        <v>45542</v>
      </c>
      <c r="F23" s="70">
        <f>E23</f>
        <v>45542</v>
      </c>
      <c r="G23" s="70">
        <v>45546</v>
      </c>
      <c r="H23" s="58">
        <f>G23+1</f>
        <v>45547</v>
      </c>
      <c r="I23" s="70">
        <v>45550</v>
      </c>
      <c r="J23" s="70">
        <f>I23+1</f>
        <v>45551</v>
      </c>
      <c r="K23" s="86">
        <f>J23+4</f>
        <v>45555</v>
      </c>
      <c r="L23" s="87">
        <f>K23+1</f>
        <v>45556</v>
      </c>
      <c r="M23" s="66" t="s">
        <v>1207</v>
      </c>
      <c r="N23" s="57">
        <f>L23+2</f>
        <v>45558</v>
      </c>
      <c r="O23" s="57">
        <f>N23+1</f>
        <v>45559</v>
      </c>
      <c r="P23" s="70">
        <f>O23+1</f>
        <v>45560</v>
      </c>
      <c r="Q23" s="88">
        <f>P23+1</f>
        <v>45561</v>
      </c>
      <c r="R23" s="70">
        <f>Q23</f>
        <v>45561</v>
      </c>
      <c r="S23" s="88">
        <f>R23+1</f>
        <v>45562</v>
      </c>
      <c r="T23" s="80"/>
      <c r="U23" s="80"/>
      <c r="V23" s="80"/>
      <c r="W23" s="80"/>
    </row>
    <row r="24" s="47" customFormat="1" ht="14.15" customHeight="1" spans="1:23">
      <c r="A24" s="71" t="s">
        <v>323</v>
      </c>
      <c r="B24" s="68" t="s">
        <v>1206</v>
      </c>
      <c r="C24" s="69">
        <v>45548</v>
      </c>
      <c r="D24" s="70">
        <f>C24</f>
        <v>45548</v>
      </c>
      <c r="E24" s="70">
        <f>D24+1</f>
        <v>45549</v>
      </c>
      <c r="F24" s="70">
        <f>E24</f>
        <v>45549</v>
      </c>
      <c r="G24" s="70">
        <v>45553</v>
      </c>
      <c r="H24" s="58">
        <f>G24+1</f>
        <v>45554</v>
      </c>
      <c r="I24" s="70">
        <v>45557</v>
      </c>
      <c r="J24" s="70">
        <f>I24+1</f>
        <v>45558</v>
      </c>
      <c r="K24" s="86">
        <f>J24+4</f>
        <v>45562</v>
      </c>
      <c r="L24" s="87">
        <f>K24+1</f>
        <v>45563</v>
      </c>
      <c r="M24" s="66" t="s">
        <v>1207</v>
      </c>
      <c r="N24" s="57">
        <f>L24+2</f>
        <v>45565</v>
      </c>
      <c r="O24" s="57">
        <f>N24+1</f>
        <v>45566</v>
      </c>
      <c r="P24" s="70">
        <f>O24+1</f>
        <v>45567</v>
      </c>
      <c r="Q24" s="88">
        <f>P24+1</f>
        <v>45568</v>
      </c>
      <c r="R24" s="70">
        <f>Q24</f>
        <v>45568</v>
      </c>
      <c r="S24" s="88">
        <f>R24+1</f>
        <v>45569</v>
      </c>
      <c r="T24" s="80"/>
      <c r="U24" s="80"/>
      <c r="V24" s="80"/>
      <c r="W24" s="80"/>
    </row>
    <row r="25" customFormat="1" ht="15" customHeight="1"/>
    <row r="26" ht="15" customHeight="1" spans="1:12">
      <c r="A26" s="72" t="s">
        <v>173</v>
      </c>
      <c r="B26" s="73" t="s">
        <v>1473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ht="16.5" customHeight="1" spans="1:12">
      <c r="A27" s="35" t="s">
        <v>531</v>
      </c>
      <c r="B27" s="74" t="s">
        <v>1396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ht="15" customHeight="1" spans="1:12">
      <c r="A28" s="35" t="s">
        <v>529</v>
      </c>
      <c r="B28" s="75" t="s">
        <v>1474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ht="15" customHeight="1" spans="1:12">
      <c r="A29" s="76" t="s">
        <v>1475</v>
      </c>
      <c r="B29" s="75" t="s">
        <v>486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</row>
    <row r="30" ht="16.5" spans="1:12">
      <c r="A30" s="76" t="s">
        <v>487</v>
      </c>
      <c r="B30" s="77" t="s">
        <v>384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ht="16.5" spans="1:12">
      <c r="A31" s="76" t="s">
        <v>478</v>
      </c>
      <c r="B31" s="75" t="s">
        <v>479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ht="16.5" spans="1:12">
      <c r="A32" s="76" t="s">
        <v>476</v>
      </c>
      <c r="B32" s="75" t="s">
        <v>1476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ht="16.5" spans="1:12">
      <c r="A33" s="76" t="s">
        <v>473</v>
      </c>
      <c r="B33" s="75" t="s">
        <v>475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ht="16.5" spans="1:12">
      <c r="A34" s="76" t="s">
        <v>471</v>
      </c>
      <c r="B34" s="75" t="s">
        <v>1320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</row>
  </sheetData>
  <mergeCells count="84">
    <mergeCell ref="B1:Q1"/>
    <mergeCell ref="B2:Q2"/>
    <mergeCell ref="A4:M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9:M9"/>
    <mergeCell ref="C10:D10"/>
    <mergeCell ref="E10:F10"/>
    <mergeCell ref="G10:H10"/>
    <mergeCell ref="J10:K10"/>
    <mergeCell ref="L10:M10"/>
    <mergeCell ref="C11:D11"/>
    <mergeCell ref="E11:F11"/>
    <mergeCell ref="G11:H11"/>
    <mergeCell ref="J11:K11"/>
    <mergeCell ref="L11:M11"/>
    <mergeCell ref="C12:D12"/>
    <mergeCell ref="E12:F12"/>
    <mergeCell ref="G12:H12"/>
    <mergeCell ref="J12:K12"/>
    <mergeCell ref="L12:M12"/>
    <mergeCell ref="L13:M13"/>
    <mergeCell ref="C14:D14"/>
    <mergeCell ref="E14:F14"/>
    <mergeCell ref="J14:K14"/>
    <mergeCell ref="L14:M14"/>
    <mergeCell ref="C15:D15"/>
    <mergeCell ref="E15:F15"/>
    <mergeCell ref="J15:K15"/>
    <mergeCell ref="C16:D16"/>
    <mergeCell ref="F16:H16"/>
    <mergeCell ref="J16:K16"/>
    <mergeCell ref="L16:M16"/>
    <mergeCell ref="C17:D17"/>
    <mergeCell ref="F17:H17"/>
    <mergeCell ref="J17:K17"/>
    <mergeCell ref="L17:M17"/>
    <mergeCell ref="A18:S18"/>
    <mergeCell ref="C19:D19"/>
    <mergeCell ref="E19:F19"/>
    <mergeCell ref="G19:H19"/>
    <mergeCell ref="I19:J19"/>
    <mergeCell ref="K19:L19"/>
    <mergeCell ref="N19:O19"/>
    <mergeCell ref="P19:Q19"/>
    <mergeCell ref="R19:S19"/>
    <mergeCell ref="C20:D20"/>
    <mergeCell ref="E20:F20"/>
    <mergeCell ref="G20:H20"/>
    <mergeCell ref="I20:J20"/>
    <mergeCell ref="K20:L20"/>
    <mergeCell ref="N20:O20"/>
    <mergeCell ref="P20:Q20"/>
    <mergeCell ref="R20:S20"/>
    <mergeCell ref="C21:D21"/>
    <mergeCell ref="E21:F21"/>
    <mergeCell ref="G21:H21"/>
    <mergeCell ref="I21:J21"/>
    <mergeCell ref="K21:L21"/>
    <mergeCell ref="N21:O21"/>
    <mergeCell ref="P21:Q21"/>
    <mergeCell ref="R21:S21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</mergeCells>
  <pageMargins left="0.75" right="0.75" top="1" bottom="1" header="0.5" footer="0.5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3333333333333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5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19.7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1477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678</v>
      </c>
      <c r="B5" s="7" t="s">
        <v>679</v>
      </c>
      <c r="C5" s="8" t="s">
        <v>540</v>
      </c>
      <c r="D5" s="9"/>
      <c r="E5" s="10" t="s">
        <v>1478</v>
      </c>
      <c r="F5" s="7"/>
      <c r="G5" s="8" t="s">
        <v>495</v>
      </c>
      <c r="H5" s="9"/>
      <c r="I5" s="39" t="s">
        <v>230</v>
      </c>
      <c r="J5" s="40"/>
      <c r="K5" s="4"/>
      <c r="L5" s="4"/>
    </row>
    <row r="6" spans="1:12">
      <c r="A6" s="9" t="s">
        <v>13</v>
      </c>
      <c r="B6" s="9" t="s">
        <v>14</v>
      </c>
      <c r="C6" s="9" t="s">
        <v>544</v>
      </c>
      <c r="D6" s="9"/>
      <c r="E6" s="9" t="s">
        <v>545</v>
      </c>
      <c r="F6" s="9"/>
      <c r="G6" s="11" t="s">
        <v>237</v>
      </c>
      <c r="H6" s="12"/>
      <c r="I6" s="40" t="s">
        <v>236</v>
      </c>
      <c r="J6" s="40"/>
      <c r="K6" s="41"/>
      <c r="L6" s="41"/>
    </row>
    <row r="7" spans="1:12">
      <c r="A7" s="9"/>
      <c r="B7" s="9"/>
      <c r="C7" s="13" t="s">
        <v>22</v>
      </c>
      <c r="D7" s="13"/>
      <c r="E7" s="9" t="s">
        <v>688</v>
      </c>
      <c r="F7" s="9"/>
      <c r="G7" s="14" t="s">
        <v>22</v>
      </c>
      <c r="H7" s="15"/>
      <c r="I7" s="42" t="s">
        <v>22</v>
      </c>
      <c r="J7" s="42"/>
      <c r="K7" s="41"/>
      <c r="L7" s="41"/>
    </row>
    <row r="8" ht="25.5" spans="1:12">
      <c r="A8" s="9"/>
      <c r="B8" s="9"/>
      <c r="C8" s="16" t="s">
        <v>1479</v>
      </c>
      <c r="D8" s="16" t="s">
        <v>1480</v>
      </c>
      <c r="E8" s="16" t="s">
        <v>1481</v>
      </c>
      <c r="F8" s="16" t="s">
        <v>1482</v>
      </c>
      <c r="G8" s="17" t="s">
        <v>1483</v>
      </c>
      <c r="H8" s="17" t="s">
        <v>1484</v>
      </c>
      <c r="I8" s="43" t="s">
        <v>1485</v>
      </c>
      <c r="J8" s="43" t="s">
        <v>1486</v>
      </c>
      <c r="K8" s="41"/>
      <c r="L8" s="41"/>
    </row>
    <row r="9" ht="16.4" hidden="1" customHeight="1" spans="1:15">
      <c r="A9" s="18" t="s">
        <v>1487</v>
      </c>
      <c r="B9" s="19" t="s">
        <v>703</v>
      </c>
      <c r="C9" s="20">
        <v>45395</v>
      </c>
      <c r="D9" s="20">
        <f t="shared" ref="D9:D27" si="0">C9+1</f>
        <v>45396</v>
      </c>
      <c r="E9" s="20">
        <f t="shared" ref="E9:E27" si="1">D9+1</f>
        <v>45397</v>
      </c>
      <c r="F9" s="20">
        <f t="shared" ref="F9:F27" si="2">E9</f>
        <v>45397</v>
      </c>
      <c r="G9" s="20">
        <f t="shared" ref="G9:G27" si="3">F9+4</f>
        <v>45401</v>
      </c>
      <c r="H9" s="20">
        <f t="shared" ref="H9:H27" si="4">G9+1</f>
        <v>45402</v>
      </c>
      <c r="I9" s="20">
        <f>H9+1</f>
        <v>45403</v>
      </c>
      <c r="J9" s="20">
        <f t="shared" ref="J9:J24" si="5">I9</f>
        <v>45403</v>
      </c>
      <c r="K9" s="29"/>
      <c r="L9" s="29"/>
      <c r="M9" s="29"/>
      <c r="N9" s="29"/>
      <c r="O9" s="29"/>
    </row>
    <row r="10" ht="16.4" hidden="1" customHeight="1" spans="1:15">
      <c r="A10" s="18" t="s">
        <v>1488</v>
      </c>
      <c r="B10" s="19" t="s">
        <v>703</v>
      </c>
      <c r="C10" s="21" t="s">
        <v>70</v>
      </c>
      <c r="D10" s="22"/>
      <c r="E10" s="22"/>
      <c r="F10" s="22"/>
      <c r="G10" s="22"/>
      <c r="H10" s="22"/>
      <c r="I10" s="22"/>
      <c r="J10" s="44"/>
      <c r="K10" s="29"/>
      <c r="L10" s="29"/>
      <c r="M10" s="29"/>
      <c r="N10" s="29"/>
      <c r="O10" s="29"/>
    </row>
    <row r="11" ht="16.4" hidden="1" customHeight="1" spans="1:15">
      <c r="A11" s="18" t="s">
        <v>1489</v>
      </c>
      <c r="B11" s="19" t="s">
        <v>705</v>
      </c>
      <c r="C11" s="20">
        <v>45409</v>
      </c>
      <c r="D11" s="20">
        <f t="shared" si="0"/>
        <v>45410</v>
      </c>
      <c r="E11" s="20">
        <f t="shared" si="1"/>
        <v>45411</v>
      </c>
      <c r="F11" s="20">
        <f t="shared" si="2"/>
        <v>45411</v>
      </c>
      <c r="G11" s="20">
        <f t="shared" si="3"/>
        <v>45415</v>
      </c>
      <c r="H11" s="20">
        <f t="shared" si="4"/>
        <v>45416</v>
      </c>
      <c r="I11" s="20">
        <f>H11+1</f>
        <v>45417</v>
      </c>
      <c r="J11" s="20">
        <f t="shared" si="5"/>
        <v>45417</v>
      </c>
      <c r="K11" s="29"/>
      <c r="L11" s="29"/>
      <c r="M11" s="29"/>
      <c r="N11" s="29"/>
      <c r="O11" s="29"/>
    </row>
    <row r="12" ht="16.4" hidden="1" customHeight="1" spans="1:15">
      <c r="A12" s="18" t="s">
        <v>1487</v>
      </c>
      <c r="B12" s="19" t="s">
        <v>705</v>
      </c>
      <c r="C12" s="21" t="s">
        <v>70</v>
      </c>
      <c r="D12" s="22"/>
      <c r="E12" s="22"/>
      <c r="F12" s="22"/>
      <c r="G12" s="22"/>
      <c r="H12" s="22"/>
      <c r="I12" s="22"/>
      <c r="J12" s="44"/>
      <c r="K12" s="29"/>
      <c r="L12" s="29"/>
      <c r="M12" s="29"/>
      <c r="N12" s="29"/>
      <c r="O12" s="29"/>
    </row>
    <row r="13" ht="16.4" hidden="1" customHeight="1" spans="1:15">
      <c r="A13" s="18" t="s">
        <v>1488</v>
      </c>
      <c r="B13" s="19" t="s">
        <v>705</v>
      </c>
      <c r="C13" s="20">
        <v>45423</v>
      </c>
      <c r="D13" s="20">
        <f t="shared" si="0"/>
        <v>45424</v>
      </c>
      <c r="E13" s="20">
        <f t="shared" si="1"/>
        <v>45425</v>
      </c>
      <c r="F13" s="20">
        <f t="shared" si="2"/>
        <v>45425</v>
      </c>
      <c r="G13" s="23" t="s">
        <v>39</v>
      </c>
      <c r="H13" s="23" t="s">
        <v>39</v>
      </c>
      <c r="I13" s="20">
        <v>45431</v>
      </c>
      <c r="J13" s="20">
        <f t="shared" si="5"/>
        <v>45431</v>
      </c>
      <c r="K13" s="29"/>
      <c r="L13" s="29"/>
      <c r="M13" s="29"/>
      <c r="N13" s="29"/>
      <c r="O13" s="29"/>
    </row>
    <row r="14" ht="16.4" hidden="1" customHeight="1" spans="1:15">
      <c r="A14" s="18" t="s">
        <v>1489</v>
      </c>
      <c r="B14" s="19" t="s">
        <v>707</v>
      </c>
      <c r="C14" s="20">
        <v>45430</v>
      </c>
      <c r="D14" s="20">
        <f t="shared" si="0"/>
        <v>45431</v>
      </c>
      <c r="E14" s="20">
        <f t="shared" si="1"/>
        <v>45432</v>
      </c>
      <c r="F14" s="20">
        <f t="shared" si="2"/>
        <v>45432</v>
      </c>
      <c r="G14" s="20">
        <f t="shared" si="3"/>
        <v>45436</v>
      </c>
      <c r="H14" s="20">
        <f t="shared" si="4"/>
        <v>45437</v>
      </c>
      <c r="I14" s="23" t="s">
        <v>39</v>
      </c>
      <c r="J14" s="23" t="s">
        <v>39</v>
      </c>
      <c r="K14" s="29"/>
      <c r="L14" s="29"/>
      <c r="M14" s="29"/>
      <c r="N14" s="29"/>
      <c r="O14" s="29"/>
    </row>
    <row r="15" ht="16.4" hidden="1" customHeight="1" spans="1:15">
      <c r="A15" s="24" t="s">
        <v>1490</v>
      </c>
      <c r="B15" s="25" t="s">
        <v>705</v>
      </c>
      <c r="C15" s="20">
        <v>45437</v>
      </c>
      <c r="D15" s="20">
        <f t="shared" si="0"/>
        <v>45438</v>
      </c>
      <c r="E15" s="20">
        <f t="shared" si="1"/>
        <v>45439</v>
      </c>
      <c r="F15" s="20">
        <f t="shared" si="2"/>
        <v>45439</v>
      </c>
      <c r="G15" s="20">
        <f t="shared" si="3"/>
        <v>45443</v>
      </c>
      <c r="H15" s="20">
        <f t="shared" si="4"/>
        <v>45444</v>
      </c>
      <c r="I15" s="20">
        <f>H15+1</f>
        <v>45445</v>
      </c>
      <c r="J15" s="20">
        <f t="shared" si="5"/>
        <v>45445</v>
      </c>
      <c r="K15" s="29"/>
      <c r="L15" s="29"/>
      <c r="M15" s="29"/>
      <c r="N15" s="29"/>
      <c r="O15" s="29"/>
    </row>
    <row r="16" ht="16.4" hidden="1" customHeight="1" spans="1:15">
      <c r="A16" s="18" t="s">
        <v>1488</v>
      </c>
      <c r="B16" s="19" t="s">
        <v>707</v>
      </c>
      <c r="C16" s="20">
        <v>45444</v>
      </c>
      <c r="D16" s="20">
        <f t="shared" si="0"/>
        <v>45445</v>
      </c>
      <c r="E16" s="20">
        <f t="shared" si="1"/>
        <v>45446</v>
      </c>
      <c r="F16" s="20">
        <f t="shared" si="2"/>
        <v>45446</v>
      </c>
      <c r="G16" s="20">
        <f t="shared" si="3"/>
        <v>45450</v>
      </c>
      <c r="H16" s="20">
        <f t="shared" si="4"/>
        <v>45451</v>
      </c>
      <c r="I16" s="23" t="s">
        <v>39</v>
      </c>
      <c r="J16" s="23" t="s">
        <v>39</v>
      </c>
      <c r="K16" s="29"/>
      <c r="L16" s="29"/>
      <c r="M16" s="29"/>
      <c r="N16" s="29"/>
      <c r="O16" s="29"/>
    </row>
    <row r="17" ht="16.4" hidden="1" customHeight="1" spans="1:15">
      <c r="A17" s="18" t="s">
        <v>1489</v>
      </c>
      <c r="B17" s="19" t="s">
        <v>708</v>
      </c>
      <c r="C17" s="20">
        <v>45451</v>
      </c>
      <c r="D17" s="20">
        <f t="shared" si="0"/>
        <v>45452</v>
      </c>
      <c r="E17" s="20">
        <f t="shared" si="1"/>
        <v>45453</v>
      </c>
      <c r="F17" s="20">
        <f t="shared" si="2"/>
        <v>45453</v>
      </c>
      <c r="G17" s="20">
        <f t="shared" si="3"/>
        <v>45457</v>
      </c>
      <c r="H17" s="20">
        <f t="shared" si="4"/>
        <v>45458</v>
      </c>
      <c r="I17" s="23" t="s">
        <v>39</v>
      </c>
      <c r="J17" s="23" t="s">
        <v>39</v>
      </c>
      <c r="K17" s="29"/>
      <c r="L17" s="29"/>
      <c r="M17" s="29"/>
      <c r="N17" s="29"/>
      <c r="O17" s="29"/>
    </row>
    <row r="18" ht="16.4" hidden="1" customHeight="1" spans="1:15">
      <c r="A18" s="24" t="s">
        <v>1490</v>
      </c>
      <c r="B18" s="25" t="s">
        <v>707</v>
      </c>
      <c r="C18" s="20">
        <v>45458</v>
      </c>
      <c r="D18" s="20">
        <f t="shared" si="0"/>
        <v>45459</v>
      </c>
      <c r="E18" s="20">
        <f t="shared" si="1"/>
        <v>45460</v>
      </c>
      <c r="F18" s="20">
        <f t="shared" si="2"/>
        <v>45460</v>
      </c>
      <c r="G18" s="20">
        <f t="shared" si="3"/>
        <v>45464</v>
      </c>
      <c r="H18" s="20">
        <f t="shared" si="4"/>
        <v>45465</v>
      </c>
      <c r="I18" s="23" t="s">
        <v>39</v>
      </c>
      <c r="J18" s="23" t="s">
        <v>39</v>
      </c>
      <c r="K18" s="29"/>
      <c r="L18" s="29"/>
      <c r="M18" s="29"/>
      <c r="N18" s="29"/>
      <c r="O18" s="29"/>
    </row>
    <row r="19" ht="16.4" hidden="1" customHeight="1" spans="1:15">
      <c r="A19" s="18" t="s">
        <v>1488</v>
      </c>
      <c r="B19" s="19" t="s">
        <v>708</v>
      </c>
      <c r="C19" s="20">
        <v>45465</v>
      </c>
      <c r="D19" s="20">
        <f t="shared" si="0"/>
        <v>45466</v>
      </c>
      <c r="E19" s="20">
        <f t="shared" si="1"/>
        <v>45467</v>
      </c>
      <c r="F19" s="20">
        <f t="shared" si="2"/>
        <v>45467</v>
      </c>
      <c r="G19" s="23" t="s">
        <v>39</v>
      </c>
      <c r="H19" s="23" t="s">
        <v>39</v>
      </c>
      <c r="I19" s="20">
        <v>45473</v>
      </c>
      <c r="J19" s="20">
        <f t="shared" si="5"/>
        <v>45473</v>
      </c>
      <c r="K19" s="29"/>
      <c r="L19" s="29"/>
      <c r="M19" s="29"/>
      <c r="N19" s="29"/>
      <c r="O19" s="29"/>
    </row>
    <row r="20" ht="16.4" hidden="1" customHeight="1" spans="1:15">
      <c r="A20" s="18" t="s">
        <v>1489</v>
      </c>
      <c r="B20" s="19" t="s">
        <v>710</v>
      </c>
      <c r="C20" s="20">
        <v>45472</v>
      </c>
      <c r="D20" s="20">
        <f t="shared" si="0"/>
        <v>45473</v>
      </c>
      <c r="E20" s="20">
        <f t="shared" si="1"/>
        <v>45474</v>
      </c>
      <c r="F20" s="20">
        <f t="shared" si="2"/>
        <v>45474</v>
      </c>
      <c r="G20" s="20">
        <f t="shared" si="3"/>
        <v>45478</v>
      </c>
      <c r="H20" s="20">
        <f t="shared" si="4"/>
        <v>45479</v>
      </c>
      <c r="I20" s="20">
        <f>H20+1</f>
        <v>45480</v>
      </c>
      <c r="J20" s="20">
        <f t="shared" si="5"/>
        <v>45480</v>
      </c>
      <c r="K20" s="29"/>
      <c r="L20" s="29"/>
      <c r="M20" s="29"/>
      <c r="N20" s="29"/>
      <c r="O20" s="29"/>
    </row>
    <row r="21" ht="16.4" hidden="1" customHeight="1" spans="1:15">
      <c r="A21" s="26" t="s">
        <v>1490</v>
      </c>
      <c r="B21" s="27" t="s">
        <v>708</v>
      </c>
      <c r="C21" s="20">
        <v>45479</v>
      </c>
      <c r="D21" s="20">
        <f t="shared" si="0"/>
        <v>45480</v>
      </c>
      <c r="E21" s="20">
        <f t="shared" si="1"/>
        <v>45481</v>
      </c>
      <c r="F21" s="20">
        <f t="shared" si="2"/>
        <v>45481</v>
      </c>
      <c r="G21" s="20">
        <f t="shared" si="3"/>
        <v>45485</v>
      </c>
      <c r="H21" s="20">
        <f t="shared" si="4"/>
        <v>45486</v>
      </c>
      <c r="I21" s="20">
        <f>H21+1</f>
        <v>45487</v>
      </c>
      <c r="J21" s="20">
        <f t="shared" si="5"/>
        <v>45487</v>
      </c>
      <c r="K21" s="29"/>
      <c r="L21" s="29"/>
      <c r="M21" s="29"/>
      <c r="N21" s="29"/>
      <c r="O21" s="29"/>
    </row>
    <row r="22" ht="16.4" customHeight="1" spans="1:15">
      <c r="A22" s="18" t="s">
        <v>1488</v>
      </c>
      <c r="B22" s="27" t="s">
        <v>710</v>
      </c>
      <c r="C22" s="20">
        <v>45486</v>
      </c>
      <c r="D22" s="20">
        <f t="shared" si="0"/>
        <v>45487</v>
      </c>
      <c r="E22" s="20">
        <f t="shared" si="1"/>
        <v>45488</v>
      </c>
      <c r="F22" s="20">
        <f t="shared" si="2"/>
        <v>45488</v>
      </c>
      <c r="G22" s="20">
        <f t="shared" si="3"/>
        <v>45492</v>
      </c>
      <c r="H22" s="20">
        <f t="shared" si="4"/>
        <v>45493</v>
      </c>
      <c r="I22" s="23" t="s">
        <v>39</v>
      </c>
      <c r="J22" s="23" t="s">
        <v>39</v>
      </c>
      <c r="K22" s="29"/>
      <c r="L22" s="29"/>
      <c r="M22" s="29"/>
      <c r="N22" s="29"/>
      <c r="O22" s="29"/>
    </row>
    <row r="23" ht="16.4" customHeight="1" spans="1:15">
      <c r="A23" s="18" t="s">
        <v>1489</v>
      </c>
      <c r="B23" s="19" t="s">
        <v>712</v>
      </c>
      <c r="C23" s="20">
        <v>45493</v>
      </c>
      <c r="D23" s="20">
        <f t="shared" si="0"/>
        <v>45494</v>
      </c>
      <c r="E23" s="20">
        <f t="shared" si="1"/>
        <v>45495</v>
      </c>
      <c r="F23" s="20">
        <f t="shared" si="2"/>
        <v>45495</v>
      </c>
      <c r="G23" s="20">
        <f t="shared" si="3"/>
        <v>45499</v>
      </c>
      <c r="H23" s="20">
        <f t="shared" si="4"/>
        <v>45500</v>
      </c>
      <c r="I23" s="20">
        <f>H23+1</f>
        <v>45501</v>
      </c>
      <c r="J23" s="20">
        <f t="shared" si="5"/>
        <v>45501</v>
      </c>
      <c r="K23" s="29"/>
      <c r="L23" s="29"/>
      <c r="M23" s="29"/>
      <c r="N23" s="29"/>
      <c r="O23" s="29"/>
    </row>
    <row r="24" ht="16.4" customHeight="1" spans="1:15">
      <c r="A24" s="26" t="s">
        <v>1490</v>
      </c>
      <c r="B24" s="27" t="s">
        <v>710</v>
      </c>
      <c r="C24" s="20">
        <v>45500</v>
      </c>
      <c r="D24" s="20">
        <f t="shared" si="0"/>
        <v>45501</v>
      </c>
      <c r="E24" s="20">
        <f t="shared" si="1"/>
        <v>45502</v>
      </c>
      <c r="F24" s="20">
        <f t="shared" si="2"/>
        <v>45502</v>
      </c>
      <c r="G24" s="20">
        <f t="shared" si="3"/>
        <v>45506</v>
      </c>
      <c r="H24" s="20">
        <f t="shared" si="4"/>
        <v>45507</v>
      </c>
      <c r="I24" s="23" t="s">
        <v>39</v>
      </c>
      <c r="J24" s="23" t="s">
        <v>39</v>
      </c>
      <c r="K24" s="29"/>
      <c r="L24" s="29"/>
      <c r="M24" s="29"/>
      <c r="N24" s="29"/>
      <c r="O24" s="29"/>
    </row>
    <row r="25" ht="16.4" customHeight="1" spans="1:15">
      <c r="A25" s="18" t="s">
        <v>1488</v>
      </c>
      <c r="B25" s="19" t="s">
        <v>712</v>
      </c>
      <c r="C25" s="20">
        <v>45507</v>
      </c>
      <c r="D25" s="20">
        <f t="shared" si="0"/>
        <v>45508</v>
      </c>
      <c r="E25" s="20">
        <f t="shared" si="1"/>
        <v>45509</v>
      </c>
      <c r="F25" s="20">
        <f t="shared" si="2"/>
        <v>45509</v>
      </c>
      <c r="G25" s="20">
        <f t="shared" si="3"/>
        <v>45513</v>
      </c>
      <c r="H25" s="20">
        <f t="shared" si="4"/>
        <v>45514</v>
      </c>
      <c r="I25" s="23" t="s">
        <v>39</v>
      </c>
      <c r="J25" s="23" t="s">
        <v>39</v>
      </c>
      <c r="K25" s="29"/>
      <c r="L25" s="29"/>
      <c r="M25" s="29"/>
      <c r="N25" s="29"/>
      <c r="O25" s="29"/>
    </row>
    <row r="26" ht="16.4" customHeight="1" spans="1:15">
      <c r="A26" s="18" t="s">
        <v>1489</v>
      </c>
      <c r="B26" s="19" t="s">
        <v>714</v>
      </c>
      <c r="C26" s="20">
        <v>45514</v>
      </c>
      <c r="D26" s="20">
        <f t="shared" si="0"/>
        <v>45515</v>
      </c>
      <c r="E26" s="20">
        <f t="shared" si="1"/>
        <v>45516</v>
      </c>
      <c r="F26" s="20">
        <f t="shared" si="2"/>
        <v>45516</v>
      </c>
      <c r="G26" s="20">
        <f t="shared" si="3"/>
        <v>45520</v>
      </c>
      <c r="H26" s="20">
        <f t="shared" si="4"/>
        <v>45521</v>
      </c>
      <c r="I26" s="20">
        <f>H26+1</f>
        <v>45522</v>
      </c>
      <c r="J26" s="20">
        <f>I26</f>
        <v>45522</v>
      </c>
      <c r="K26" s="29"/>
      <c r="L26" s="29"/>
      <c r="M26" s="29"/>
      <c r="N26" s="29"/>
      <c r="O26" s="29"/>
    </row>
    <row r="27" ht="15.75" spans="1:1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6.5" spans="1:17">
      <c r="A28" s="30" t="s">
        <v>173</v>
      </c>
      <c r="B28" s="31" t="s">
        <v>1491</v>
      </c>
      <c r="C28" s="31"/>
      <c r="D28" s="31"/>
      <c r="E28" s="31"/>
      <c r="F28" s="31"/>
      <c r="G28" s="31"/>
      <c r="H28" s="31"/>
      <c r="I28" s="31"/>
      <c r="J28" s="31"/>
      <c r="K28" s="31"/>
      <c r="L28" s="29"/>
      <c r="M28" s="29"/>
      <c r="N28" s="29"/>
      <c r="O28" s="29"/>
      <c r="P28" s="29"/>
      <c r="Q28" s="29"/>
    </row>
    <row r="29" ht="16.5" spans="1:17">
      <c r="A29" s="32" t="s">
        <v>669</v>
      </c>
      <c r="B29" s="33" t="s">
        <v>797</v>
      </c>
      <c r="C29" s="33"/>
      <c r="D29" s="33"/>
      <c r="E29" s="33"/>
      <c r="F29" s="33"/>
      <c r="G29" s="33"/>
      <c r="H29" s="33"/>
      <c r="I29" s="33"/>
      <c r="J29" s="33"/>
      <c r="K29" s="33"/>
      <c r="L29" s="29"/>
      <c r="M29" s="29"/>
      <c r="N29" s="29"/>
      <c r="O29" s="29"/>
      <c r="P29" s="29"/>
      <c r="Q29" s="29"/>
    </row>
    <row r="30" ht="16.5" spans="1:17">
      <c r="A30" s="34" t="s">
        <v>671</v>
      </c>
      <c r="B30" s="33" t="s">
        <v>1492</v>
      </c>
      <c r="C30" s="33"/>
      <c r="D30" s="33"/>
      <c r="E30" s="33"/>
      <c r="F30" s="33"/>
      <c r="G30" s="33"/>
      <c r="H30" s="33"/>
      <c r="I30" s="33"/>
      <c r="J30" s="33"/>
      <c r="K30" s="33"/>
      <c r="L30" s="29"/>
      <c r="M30" s="29"/>
      <c r="N30" s="29"/>
      <c r="O30" s="29"/>
      <c r="P30" s="29"/>
      <c r="Q30" s="29"/>
    </row>
    <row r="31" ht="16.5" spans="1:17">
      <c r="A31" s="35" t="s">
        <v>480</v>
      </c>
      <c r="B31" s="33" t="s">
        <v>528</v>
      </c>
      <c r="C31" s="33"/>
      <c r="D31" s="33"/>
      <c r="E31" s="33"/>
      <c r="F31" s="33"/>
      <c r="G31" s="33"/>
      <c r="H31" s="33"/>
      <c r="I31" s="33"/>
      <c r="J31" s="33"/>
      <c r="K31" s="33"/>
      <c r="L31" s="29"/>
      <c r="M31" s="29"/>
      <c r="N31" s="29"/>
      <c r="O31" s="29"/>
      <c r="P31" s="29"/>
      <c r="Q31" s="29"/>
    </row>
    <row r="32" ht="16.5" spans="1:17">
      <c r="A32" s="34" t="s">
        <v>476</v>
      </c>
      <c r="B32" s="33" t="s">
        <v>1476</v>
      </c>
      <c r="C32" s="33"/>
      <c r="D32" s="33"/>
      <c r="E32" s="33"/>
      <c r="F32" s="33"/>
      <c r="G32" s="33"/>
      <c r="H32" s="33"/>
      <c r="I32" s="33"/>
      <c r="J32" s="33"/>
      <c r="K32" s="33"/>
      <c r="L32" s="29"/>
      <c r="M32" s="29"/>
      <c r="N32" s="29"/>
      <c r="O32" s="29"/>
      <c r="P32" s="29"/>
      <c r="Q32" s="29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3"/>
  <sheetViews>
    <sheetView topLeftCell="A4" workbookViewId="0">
      <selection activeCell="N62" sqref="N62"/>
    </sheetView>
  </sheetViews>
  <sheetFormatPr defaultColWidth="9" defaultRowHeight="14.25"/>
  <cols>
    <col min="1" max="1" width="21.5833333333333" customWidth="1"/>
    <col min="2" max="17" width="8.08333333333333" customWidth="1"/>
  </cols>
  <sheetData>
    <row r="1" ht="46.75" customHeight="1" spans="2:20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36"/>
      <c r="S1" s="36"/>
      <c r="T1" s="45"/>
    </row>
    <row r="2" ht="17.15" customHeight="1" spans="2:20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37"/>
      <c r="S2" s="37"/>
      <c r="T2" s="37"/>
    </row>
    <row r="3" ht="19.75" customHeight="1" spans="1:24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</row>
    <row r="4" ht="15.75" spans="1:17">
      <c r="A4" s="425" t="s">
        <v>191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</row>
    <row r="5" spans="1:17">
      <c r="A5" s="51" t="s">
        <v>4</v>
      </c>
      <c r="B5" s="51" t="s">
        <v>5</v>
      </c>
      <c r="C5" s="51" t="s">
        <v>192</v>
      </c>
      <c r="D5" s="51"/>
      <c r="E5" s="51" t="s">
        <v>7</v>
      </c>
      <c r="F5" s="51"/>
      <c r="G5" s="49" t="s">
        <v>11</v>
      </c>
      <c r="H5" s="50"/>
      <c r="I5" s="49" t="s">
        <v>12</v>
      </c>
      <c r="J5" s="434"/>
      <c r="K5" s="8" t="s">
        <v>193</v>
      </c>
      <c r="L5" s="8"/>
      <c r="M5" s="51" t="s">
        <v>5</v>
      </c>
      <c r="N5" s="51" t="s">
        <v>192</v>
      </c>
      <c r="O5" s="51"/>
      <c r="P5" s="51" t="s">
        <v>7</v>
      </c>
      <c r="Q5" s="51"/>
    </row>
    <row r="6" spans="1:17">
      <c r="A6" s="329" t="s">
        <v>13</v>
      </c>
      <c r="B6" s="329" t="s">
        <v>14</v>
      </c>
      <c r="C6" s="78" t="s">
        <v>194</v>
      </c>
      <c r="D6" s="78"/>
      <c r="E6" s="78" t="s">
        <v>16</v>
      </c>
      <c r="F6" s="78"/>
      <c r="G6" s="14" t="s">
        <v>20</v>
      </c>
      <c r="H6" s="15"/>
      <c r="I6" s="14" t="s">
        <v>21</v>
      </c>
      <c r="J6" s="168"/>
      <c r="K6" s="9" t="s">
        <v>195</v>
      </c>
      <c r="L6" s="9"/>
      <c r="M6" s="78" t="s">
        <v>14</v>
      </c>
      <c r="N6" s="78" t="s">
        <v>194</v>
      </c>
      <c r="O6" s="78"/>
      <c r="P6" s="78" t="s">
        <v>16</v>
      </c>
      <c r="Q6" s="78"/>
    </row>
    <row r="7" spans="1:17">
      <c r="A7" s="330"/>
      <c r="B7" s="330"/>
      <c r="C7" s="329" t="s">
        <v>22</v>
      </c>
      <c r="D7" s="329"/>
      <c r="E7" s="329" t="s">
        <v>22</v>
      </c>
      <c r="F7" s="329"/>
      <c r="G7" s="329" t="s">
        <v>22</v>
      </c>
      <c r="H7" s="329"/>
      <c r="I7" s="329" t="s">
        <v>22</v>
      </c>
      <c r="J7" s="329"/>
      <c r="K7" s="329" t="s">
        <v>22</v>
      </c>
      <c r="L7" s="329"/>
      <c r="M7" s="435"/>
      <c r="N7" s="329" t="s">
        <v>22</v>
      </c>
      <c r="O7" s="329"/>
      <c r="P7" s="329" t="s">
        <v>22</v>
      </c>
      <c r="Q7" s="329"/>
    </row>
    <row r="8" ht="25.5" spans="1:17">
      <c r="A8" s="330"/>
      <c r="B8" s="78"/>
      <c r="C8" s="415" t="s">
        <v>196</v>
      </c>
      <c r="D8" s="415" t="s">
        <v>197</v>
      </c>
      <c r="E8" s="415" t="s">
        <v>198</v>
      </c>
      <c r="F8" s="415" t="s">
        <v>199</v>
      </c>
      <c r="G8" s="415" t="s">
        <v>200</v>
      </c>
      <c r="H8" s="415" t="s">
        <v>201</v>
      </c>
      <c r="I8" s="415" t="s">
        <v>202</v>
      </c>
      <c r="J8" s="415" t="s">
        <v>203</v>
      </c>
      <c r="K8" s="415" t="s">
        <v>204</v>
      </c>
      <c r="L8" s="415" t="s">
        <v>205</v>
      </c>
      <c r="M8" s="436"/>
      <c r="N8" s="415" t="s">
        <v>196</v>
      </c>
      <c r="O8" s="415" t="s">
        <v>197</v>
      </c>
      <c r="P8" s="415" t="s">
        <v>198</v>
      </c>
      <c r="Q8" s="415" t="s">
        <v>199</v>
      </c>
    </row>
    <row r="9" hidden="1" spans="1:17">
      <c r="A9" s="427" t="s">
        <v>206</v>
      </c>
      <c r="B9" s="333" t="s">
        <v>207</v>
      </c>
      <c r="C9" s="98" t="s">
        <v>39</v>
      </c>
      <c r="D9" s="98" t="str">
        <f t="shared" ref="D9:D22" si="0">C9</f>
        <v>OMIT</v>
      </c>
      <c r="E9" s="20">
        <v>45234</v>
      </c>
      <c r="F9" s="20">
        <f t="shared" ref="F9:F22" si="1">E9</f>
        <v>45234</v>
      </c>
      <c r="G9" s="20">
        <f t="shared" ref="G9:G22" si="2">F9+2</f>
        <v>45236</v>
      </c>
      <c r="H9" s="20">
        <f t="shared" ref="H9:H22" si="3">G9+1</f>
        <v>45237</v>
      </c>
      <c r="I9" s="20">
        <f t="shared" ref="I9:I22" si="4">H9</f>
        <v>45237</v>
      </c>
      <c r="J9" s="20">
        <f t="shared" ref="J9:J22" si="5">I9</f>
        <v>45237</v>
      </c>
      <c r="K9" s="20">
        <f t="shared" ref="K9:K22" si="6">J9+1</f>
        <v>45238</v>
      </c>
      <c r="L9" s="20">
        <f t="shared" ref="L9:L21" si="7">K9</f>
        <v>45238</v>
      </c>
      <c r="M9" s="343" t="s">
        <v>208</v>
      </c>
      <c r="N9" s="98" t="s">
        <v>39</v>
      </c>
      <c r="O9" s="98" t="str">
        <f t="shared" ref="O9:O14" si="8">N9</f>
        <v>OMIT</v>
      </c>
      <c r="P9" s="20">
        <v>45241</v>
      </c>
      <c r="Q9" s="20">
        <f t="shared" ref="Q9:Q21" si="9">P9</f>
        <v>45241</v>
      </c>
    </row>
    <row r="10" hidden="1" spans="1:17">
      <c r="A10" s="427" t="s">
        <v>206</v>
      </c>
      <c r="B10" s="333" t="s">
        <v>209</v>
      </c>
      <c r="C10" s="98" t="s">
        <v>39</v>
      </c>
      <c r="D10" s="98" t="str">
        <f t="shared" si="0"/>
        <v>OMIT</v>
      </c>
      <c r="E10" s="20">
        <v>45241</v>
      </c>
      <c r="F10" s="20">
        <f t="shared" si="1"/>
        <v>45241</v>
      </c>
      <c r="G10" s="20">
        <f t="shared" si="2"/>
        <v>45243</v>
      </c>
      <c r="H10" s="20">
        <f t="shared" si="3"/>
        <v>45244</v>
      </c>
      <c r="I10" s="20">
        <f t="shared" si="4"/>
        <v>45244</v>
      </c>
      <c r="J10" s="20">
        <f t="shared" si="5"/>
        <v>45244</v>
      </c>
      <c r="K10" s="20">
        <f t="shared" si="6"/>
        <v>45245</v>
      </c>
      <c r="L10" s="20">
        <f t="shared" si="7"/>
        <v>45245</v>
      </c>
      <c r="M10" s="343" t="s">
        <v>210</v>
      </c>
      <c r="N10" s="98" t="s">
        <v>39</v>
      </c>
      <c r="O10" s="98" t="str">
        <f t="shared" si="8"/>
        <v>OMIT</v>
      </c>
      <c r="P10" s="20">
        <v>45248</v>
      </c>
      <c r="Q10" s="20">
        <f t="shared" si="9"/>
        <v>45248</v>
      </c>
    </row>
    <row r="11" hidden="1" spans="1:17">
      <c r="A11" s="427" t="s">
        <v>206</v>
      </c>
      <c r="B11" s="333" t="s">
        <v>211</v>
      </c>
      <c r="C11" s="98" t="s">
        <v>39</v>
      </c>
      <c r="D11" s="98" t="str">
        <f t="shared" si="0"/>
        <v>OMIT</v>
      </c>
      <c r="E11" s="20">
        <v>45248</v>
      </c>
      <c r="F11" s="20">
        <f t="shared" si="1"/>
        <v>45248</v>
      </c>
      <c r="G11" s="20">
        <f t="shared" si="2"/>
        <v>45250</v>
      </c>
      <c r="H11" s="20">
        <f t="shared" si="3"/>
        <v>45251</v>
      </c>
      <c r="I11" s="20">
        <f t="shared" si="4"/>
        <v>45251</v>
      </c>
      <c r="J11" s="20">
        <f t="shared" si="5"/>
        <v>45251</v>
      </c>
      <c r="K11" s="20">
        <f t="shared" si="6"/>
        <v>45252</v>
      </c>
      <c r="L11" s="20">
        <f t="shared" si="7"/>
        <v>45252</v>
      </c>
      <c r="M11" s="343" t="s">
        <v>212</v>
      </c>
      <c r="N11" s="20">
        <v>45254</v>
      </c>
      <c r="O11" s="88">
        <f t="shared" si="8"/>
        <v>45254</v>
      </c>
      <c r="P11" s="20">
        <v>45255</v>
      </c>
      <c r="Q11" s="20">
        <f t="shared" si="9"/>
        <v>45255</v>
      </c>
    </row>
    <row r="12" hidden="1" spans="1:17">
      <c r="A12" s="427" t="s">
        <v>206</v>
      </c>
      <c r="B12" s="333" t="s">
        <v>213</v>
      </c>
      <c r="C12" s="20">
        <v>45254</v>
      </c>
      <c r="D12" s="88">
        <f t="shared" si="0"/>
        <v>45254</v>
      </c>
      <c r="E12" s="20">
        <v>45255</v>
      </c>
      <c r="F12" s="20">
        <f t="shared" si="1"/>
        <v>45255</v>
      </c>
      <c r="G12" s="20">
        <f t="shared" si="2"/>
        <v>45257</v>
      </c>
      <c r="H12" s="20">
        <f t="shared" si="3"/>
        <v>45258</v>
      </c>
      <c r="I12" s="20">
        <f t="shared" si="4"/>
        <v>45258</v>
      </c>
      <c r="J12" s="20">
        <f t="shared" si="5"/>
        <v>45258</v>
      </c>
      <c r="K12" s="20">
        <f t="shared" si="6"/>
        <v>45259</v>
      </c>
      <c r="L12" s="20">
        <f t="shared" si="7"/>
        <v>45259</v>
      </c>
      <c r="M12" s="343" t="s">
        <v>214</v>
      </c>
      <c r="N12" s="98" t="s">
        <v>39</v>
      </c>
      <c r="O12" s="98" t="str">
        <f t="shared" si="8"/>
        <v>OMIT</v>
      </c>
      <c r="P12" s="20">
        <v>45262</v>
      </c>
      <c r="Q12" s="20">
        <f t="shared" si="9"/>
        <v>45262</v>
      </c>
    </row>
    <row r="13" hidden="1" spans="1:17">
      <c r="A13" s="427" t="s">
        <v>206</v>
      </c>
      <c r="B13" s="333" t="s">
        <v>215</v>
      </c>
      <c r="C13" s="98" t="s">
        <v>39</v>
      </c>
      <c r="D13" s="98" t="str">
        <f t="shared" si="0"/>
        <v>OMIT</v>
      </c>
      <c r="E13" s="20">
        <v>45262</v>
      </c>
      <c r="F13" s="20">
        <f t="shared" si="1"/>
        <v>45262</v>
      </c>
      <c r="G13" s="20">
        <f t="shared" si="2"/>
        <v>45264</v>
      </c>
      <c r="H13" s="20">
        <f t="shared" si="3"/>
        <v>45265</v>
      </c>
      <c r="I13" s="20">
        <f t="shared" si="4"/>
        <v>45265</v>
      </c>
      <c r="J13" s="20">
        <f t="shared" si="5"/>
        <v>45265</v>
      </c>
      <c r="K13" s="20">
        <f t="shared" si="6"/>
        <v>45266</v>
      </c>
      <c r="L13" s="20">
        <f t="shared" si="7"/>
        <v>45266</v>
      </c>
      <c r="M13" s="343" t="s">
        <v>216</v>
      </c>
      <c r="N13" s="98" t="s">
        <v>39</v>
      </c>
      <c r="O13" s="98" t="str">
        <f t="shared" si="8"/>
        <v>OMIT</v>
      </c>
      <c r="P13" s="20">
        <v>45269</v>
      </c>
      <c r="Q13" s="20">
        <f t="shared" si="9"/>
        <v>45269</v>
      </c>
    </row>
    <row r="14" hidden="1" spans="1:17">
      <c r="A14" s="427" t="s">
        <v>206</v>
      </c>
      <c r="B14" s="333" t="s">
        <v>38</v>
      </c>
      <c r="C14" s="98" t="s">
        <v>39</v>
      </c>
      <c r="D14" s="98" t="str">
        <f t="shared" si="0"/>
        <v>OMIT</v>
      </c>
      <c r="E14" s="20">
        <v>45269</v>
      </c>
      <c r="F14" s="20">
        <f t="shared" si="1"/>
        <v>45269</v>
      </c>
      <c r="G14" s="20">
        <f t="shared" si="2"/>
        <v>45271</v>
      </c>
      <c r="H14" s="20">
        <f t="shared" si="3"/>
        <v>45272</v>
      </c>
      <c r="I14" s="20">
        <f t="shared" si="4"/>
        <v>45272</v>
      </c>
      <c r="J14" s="20">
        <f t="shared" si="5"/>
        <v>45272</v>
      </c>
      <c r="K14" s="20">
        <f t="shared" si="6"/>
        <v>45273</v>
      </c>
      <c r="L14" s="20">
        <f t="shared" si="7"/>
        <v>45273</v>
      </c>
      <c r="M14" s="343" t="s">
        <v>40</v>
      </c>
      <c r="N14" s="98" t="s">
        <v>39</v>
      </c>
      <c r="O14" s="98" t="str">
        <f t="shared" si="8"/>
        <v>OMIT</v>
      </c>
      <c r="P14" s="20">
        <v>45276</v>
      </c>
      <c r="Q14" s="20">
        <f t="shared" si="9"/>
        <v>45276</v>
      </c>
    </row>
    <row r="15" hidden="1" spans="1:17">
      <c r="A15" s="427" t="s">
        <v>206</v>
      </c>
      <c r="B15" s="333" t="s">
        <v>42</v>
      </c>
      <c r="C15" s="140" t="s">
        <v>70</v>
      </c>
      <c r="D15" s="141"/>
      <c r="E15" s="141"/>
      <c r="F15" s="141"/>
      <c r="G15" s="141"/>
      <c r="H15" s="141"/>
      <c r="I15" s="141"/>
      <c r="J15" s="141"/>
      <c r="K15" s="141"/>
      <c r="L15" s="142"/>
      <c r="M15" s="343" t="s">
        <v>44</v>
      </c>
      <c r="N15" s="140" t="s">
        <v>70</v>
      </c>
      <c r="O15" s="141"/>
      <c r="P15" s="141"/>
      <c r="Q15" s="142"/>
    </row>
    <row r="16" hidden="1" spans="1:17">
      <c r="A16" s="427" t="s">
        <v>206</v>
      </c>
      <c r="B16" s="333" t="s">
        <v>45</v>
      </c>
      <c r="C16" s="140" t="s">
        <v>70</v>
      </c>
      <c r="D16" s="141"/>
      <c r="E16" s="141"/>
      <c r="F16" s="141"/>
      <c r="G16" s="141"/>
      <c r="H16" s="141"/>
      <c r="I16" s="141"/>
      <c r="J16" s="141"/>
      <c r="K16" s="141"/>
      <c r="L16" s="142"/>
      <c r="M16" s="343" t="s">
        <v>50</v>
      </c>
      <c r="N16" s="140" t="s">
        <v>70</v>
      </c>
      <c r="O16" s="141"/>
      <c r="P16" s="141"/>
      <c r="Q16" s="142"/>
    </row>
    <row r="17" hidden="1" spans="1:17">
      <c r="A17" s="427" t="s">
        <v>206</v>
      </c>
      <c r="B17" s="333" t="s">
        <v>51</v>
      </c>
      <c r="C17" s="140" t="s">
        <v>70</v>
      </c>
      <c r="D17" s="141"/>
      <c r="E17" s="141"/>
      <c r="F17" s="141"/>
      <c r="G17" s="141"/>
      <c r="H17" s="141"/>
      <c r="I17" s="141"/>
      <c r="J17" s="141"/>
      <c r="K17" s="141"/>
      <c r="L17" s="142"/>
      <c r="M17" s="343" t="s">
        <v>53</v>
      </c>
      <c r="N17" s="140" t="s">
        <v>70</v>
      </c>
      <c r="O17" s="141"/>
      <c r="P17" s="141"/>
      <c r="Q17" s="142"/>
    </row>
    <row r="18" hidden="1" spans="1:17">
      <c r="A18" s="427" t="s">
        <v>206</v>
      </c>
      <c r="B18" s="333" t="s">
        <v>54</v>
      </c>
      <c r="C18" s="140" t="s">
        <v>70</v>
      </c>
      <c r="D18" s="141"/>
      <c r="E18" s="141"/>
      <c r="F18" s="141"/>
      <c r="G18" s="141"/>
      <c r="H18" s="141"/>
      <c r="I18" s="141"/>
      <c r="J18" s="141"/>
      <c r="K18" s="141"/>
      <c r="L18" s="142"/>
      <c r="M18" s="343" t="s">
        <v>56</v>
      </c>
      <c r="N18" s="140" t="s">
        <v>70</v>
      </c>
      <c r="O18" s="141"/>
      <c r="P18" s="141"/>
      <c r="Q18" s="142"/>
    </row>
    <row r="19" hidden="1" spans="1:17">
      <c r="A19" s="137" t="s">
        <v>217</v>
      </c>
      <c r="B19" s="333" t="s">
        <v>57</v>
      </c>
      <c r="C19" s="98" t="s">
        <v>39</v>
      </c>
      <c r="D19" s="98" t="str">
        <f t="shared" si="0"/>
        <v>OMIT</v>
      </c>
      <c r="E19" s="20">
        <v>45304</v>
      </c>
      <c r="F19" s="20">
        <f t="shared" si="1"/>
        <v>45304</v>
      </c>
      <c r="G19" s="20">
        <f t="shared" si="2"/>
        <v>45306</v>
      </c>
      <c r="H19" s="20">
        <f t="shared" si="3"/>
        <v>45307</v>
      </c>
      <c r="I19" s="20">
        <f t="shared" si="4"/>
        <v>45307</v>
      </c>
      <c r="J19" s="20">
        <f t="shared" si="5"/>
        <v>45307</v>
      </c>
      <c r="K19" s="20">
        <f t="shared" si="6"/>
        <v>45308</v>
      </c>
      <c r="L19" s="20">
        <f t="shared" si="7"/>
        <v>45308</v>
      </c>
      <c r="M19" s="343" t="s">
        <v>58</v>
      </c>
      <c r="N19" s="98" t="s">
        <v>39</v>
      </c>
      <c r="O19" s="98" t="str">
        <f t="shared" ref="O19:O21" si="10">N19</f>
        <v>OMIT</v>
      </c>
      <c r="P19" s="20">
        <v>45311</v>
      </c>
      <c r="Q19" s="20">
        <f t="shared" si="9"/>
        <v>45311</v>
      </c>
    </row>
    <row r="20" hidden="1" spans="1:17">
      <c r="A20" s="108" t="s">
        <v>217</v>
      </c>
      <c r="B20" s="333" t="s">
        <v>59</v>
      </c>
      <c r="C20" s="98" t="s">
        <v>39</v>
      </c>
      <c r="D20" s="98" t="str">
        <f t="shared" si="0"/>
        <v>OMIT</v>
      </c>
      <c r="E20" s="20">
        <v>45311</v>
      </c>
      <c r="F20" s="20">
        <f t="shared" si="1"/>
        <v>45311</v>
      </c>
      <c r="G20" s="20">
        <f t="shared" si="2"/>
        <v>45313</v>
      </c>
      <c r="H20" s="20">
        <f t="shared" si="3"/>
        <v>45314</v>
      </c>
      <c r="I20" s="20">
        <f t="shared" si="4"/>
        <v>45314</v>
      </c>
      <c r="J20" s="20">
        <f t="shared" si="5"/>
        <v>45314</v>
      </c>
      <c r="K20" s="20">
        <f t="shared" si="6"/>
        <v>45315</v>
      </c>
      <c r="L20" s="20">
        <f t="shared" si="7"/>
        <v>45315</v>
      </c>
      <c r="M20" s="343" t="s">
        <v>60</v>
      </c>
      <c r="N20" s="98" t="s">
        <v>39</v>
      </c>
      <c r="O20" s="98" t="str">
        <f t="shared" si="10"/>
        <v>OMIT</v>
      </c>
      <c r="P20" s="20">
        <v>45318</v>
      </c>
      <c r="Q20" s="20">
        <f t="shared" si="9"/>
        <v>45318</v>
      </c>
    </row>
    <row r="21" hidden="1" spans="1:17">
      <c r="A21" s="108" t="s">
        <v>217</v>
      </c>
      <c r="B21" s="333" t="s">
        <v>61</v>
      </c>
      <c r="C21" s="98" t="s">
        <v>39</v>
      </c>
      <c r="D21" s="98" t="str">
        <f t="shared" si="0"/>
        <v>OMIT</v>
      </c>
      <c r="E21" s="20">
        <v>45318</v>
      </c>
      <c r="F21" s="20">
        <f t="shared" si="1"/>
        <v>45318</v>
      </c>
      <c r="G21" s="20">
        <f t="shared" si="2"/>
        <v>45320</v>
      </c>
      <c r="H21" s="20">
        <f t="shared" si="3"/>
        <v>45321</v>
      </c>
      <c r="I21" s="20">
        <f t="shared" si="4"/>
        <v>45321</v>
      </c>
      <c r="J21" s="20">
        <f t="shared" si="5"/>
        <v>45321</v>
      </c>
      <c r="K21" s="20">
        <f t="shared" si="6"/>
        <v>45322</v>
      </c>
      <c r="L21" s="20">
        <f t="shared" si="7"/>
        <v>45322</v>
      </c>
      <c r="M21" s="343" t="s">
        <v>62</v>
      </c>
      <c r="N21" s="98" t="s">
        <v>39</v>
      </c>
      <c r="O21" s="98" t="str">
        <f t="shared" si="10"/>
        <v>OMIT</v>
      </c>
      <c r="P21" s="20">
        <v>45325</v>
      </c>
      <c r="Q21" s="20">
        <f t="shared" si="9"/>
        <v>45325</v>
      </c>
    </row>
    <row r="22" hidden="1" spans="1:17">
      <c r="A22" s="108" t="s">
        <v>217</v>
      </c>
      <c r="B22" s="333" t="s">
        <v>63</v>
      </c>
      <c r="C22" s="98" t="s">
        <v>39</v>
      </c>
      <c r="D22" s="98" t="str">
        <f t="shared" si="0"/>
        <v>OMIT</v>
      </c>
      <c r="E22" s="20">
        <v>45325</v>
      </c>
      <c r="F22" s="20">
        <f t="shared" si="1"/>
        <v>45325</v>
      </c>
      <c r="G22" s="20">
        <f t="shared" si="2"/>
        <v>45327</v>
      </c>
      <c r="H22" s="20">
        <f t="shared" si="3"/>
        <v>45328</v>
      </c>
      <c r="I22" s="20">
        <f t="shared" si="4"/>
        <v>45328</v>
      </c>
      <c r="J22" s="20">
        <f t="shared" si="5"/>
        <v>45328</v>
      </c>
      <c r="K22" s="20">
        <f t="shared" si="6"/>
        <v>45329</v>
      </c>
      <c r="L22" s="138" t="s">
        <v>218</v>
      </c>
      <c r="M22" s="343" t="s">
        <v>65</v>
      </c>
      <c r="N22" s="140" t="s">
        <v>70</v>
      </c>
      <c r="O22" s="141"/>
      <c r="P22" s="141"/>
      <c r="Q22" s="142"/>
    </row>
    <row r="23" hidden="1" spans="1:17">
      <c r="A23" s="108" t="s">
        <v>217</v>
      </c>
      <c r="B23" s="333" t="s">
        <v>66</v>
      </c>
      <c r="C23" s="140" t="s">
        <v>70</v>
      </c>
      <c r="D23" s="141"/>
      <c r="E23" s="141"/>
      <c r="F23" s="141"/>
      <c r="G23" s="141"/>
      <c r="H23" s="141"/>
      <c r="I23" s="141"/>
      <c r="J23" s="141"/>
      <c r="K23" s="141"/>
      <c r="L23" s="142"/>
      <c r="M23" s="343" t="s">
        <v>68</v>
      </c>
      <c r="N23" s="140" t="s">
        <v>70</v>
      </c>
      <c r="O23" s="141"/>
      <c r="P23" s="141"/>
      <c r="Q23" s="142"/>
    </row>
    <row r="24" hidden="1" spans="1:17">
      <c r="A24" s="108" t="s">
        <v>217</v>
      </c>
      <c r="B24" s="333" t="s">
        <v>69</v>
      </c>
      <c r="C24" s="140" t="s">
        <v>70</v>
      </c>
      <c r="D24" s="141"/>
      <c r="E24" s="141"/>
      <c r="F24" s="141"/>
      <c r="G24" s="141"/>
      <c r="H24" s="141"/>
      <c r="I24" s="141"/>
      <c r="J24" s="141"/>
      <c r="K24" s="141"/>
      <c r="L24" s="142"/>
      <c r="M24" s="343" t="s">
        <v>71</v>
      </c>
      <c r="N24" s="140" t="s">
        <v>70</v>
      </c>
      <c r="O24" s="141"/>
      <c r="P24" s="141"/>
      <c r="Q24" s="142"/>
    </row>
    <row r="25" spans="1:17">
      <c r="A25" s="108" t="s">
        <v>217</v>
      </c>
      <c r="B25" s="333" t="s">
        <v>73</v>
      </c>
      <c r="C25" s="140" t="s">
        <v>70</v>
      </c>
      <c r="D25" s="141"/>
      <c r="E25" s="141"/>
      <c r="F25" s="141"/>
      <c r="G25" s="141"/>
      <c r="H25" s="141"/>
      <c r="I25" s="141"/>
      <c r="J25" s="141"/>
      <c r="K25" s="141"/>
      <c r="L25" s="142"/>
      <c r="M25" s="343" t="s">
        <v>75</v>
      </c>
      <c r="N25" s="140" t="s">
        <v>70</v>
      </c>
      <c r="O25" s="141"/>
      <c r="P25" s="141"/>
      <c r="Q25" s="142"/>
    </row>
    <row r="26" spans="1:17">
      <c r="A26" s="108" t="s">
        <v>217</v>
      </c>
      <c r="B26" s="333" t="s">
        <v>76</v>
      </c>
      <c r="C26" s="140" t="s">
        <v>70</v>
      </c>
      <c r="D26" s="141"/>
      <c r="E26" s="141"/>
      <c r="F26" s="141"/>
      <c r="G26" s="141"/>
      <c r="H26" s="141"/>
      <c r="I26" s="141"/>
      <c r="J26" s="141"/>
      <c r="K26" s="141"/>
      <c r="L26" s="142"/>
      <c r="M26" s="343" t="s">
        <v>78</v>
      </c>
      <c r="N26" s="140" t="s">
        <v>70</v>
      </c>
      <c r="O26" s="141"/>
      <c r="P26" s="141"/>
      <c r="Q26" s="142"/>
    </row>
    <row r="27" spans="1:17">
      <c r="A27" s="355" t="s">
        <v>70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</row>
    <row r="28" hidden="1" spans="1:17">
      <c r="A28" s="355" t="s">
        <v>70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</row>
    <row r="29" hidden="1" spans="1:17">
      <c r="A29" s="355" t="s">
        <v>70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</row>
    <row r="30" hidden="1" spans="1:17">
      <c r="A30" s="355" t="s">
        <v>70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</row>
    <row r="31" hidden="1" spans="1:17">
      <c r="A31" s="355" t="s">
        <v>70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</row>
    <row r="32" hidden="1" spans="1:17">
      <c r="A32" s="355" t="s">
        <v>70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</row>
    <row r="33" hidden="1" spans="1:17">
      <c r="A33" s="355" t="s">
        <v>70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</row>
    <row r="34" hidden="1" spans="1:17">
      <c r="A34" s="355" t="s">
        <v>70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</row>
    <row r="35" hidden="1" spans="1:17">
      <c r="A35" s="355" t="s">
        <v>70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</row>
    <row r="36" hidden="1" spans="1:17">
      <c r="A36" s="355" t="s">
        <v>70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  <row r="37" hidden="1" spans="1:17">
      <c r="A37" s="355" t="s">
        <v>70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</row>
    <row r="38" hidden="1" spans="1:17">
      <c r="A38" s="355" t="s">
        <v>70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</row>
    <row r="39" hidden="1" spans="1:17">
      <c r="A39" s="355" t="s">
        <v>70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</row>
    <row r="40" hidden="1" spans="1:17">
      <c r="A40" s="355" t="s">
        <v>70</v>
      </c>
      <c r="B40" s="355"/>
      <c r="C40" s="355"/>
      <c r="D40" s="355"/>
      <c r="E40" s="355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</row>
    <row r="41" hidden="1" spans="1:17">
      <c r="A41" s="355" t="s">
        <v>70</v>
      </c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</row>
    <row r="42" hidden="1" spans="1:17">
      <c r="A42" s="355" t="s">
        <v>70</v>
      </c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</row>
    <row r="43" hidden="1" spans="1:17">
      <c r="A43" s="355" t="s">
        <v>70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</row>
    <row r="44" hidden="1" spans="1:17">
      <c r="A44" s="355" t="s">
        <v>70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</row>
    <row r="45" hidden="1" spans="1:17">
      <c r="A45" s="355" t="s">
        <v>70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55"/>
      <c r="M45" s="355"/>
      <c r="N45" s="355"/>
      <c r="O45" s="355"/>
      <c r="P45" s="355"/>
      <c r="Q45" s="355"/>
    </row>
    <row r="46" spans="1:17">
      <c r="A46" s="355" t="s">
        <v>70</v>
      </c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</row>
    <row r="47" spans="1:17">
      <c r="A47" s="355" t="s">
        <v>70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5"/>
    </row>
    <row r="48" spans="1:17">
      <c r="A48" s="355" t="s">
        <v>70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</row>
    <row r="49" spans="1:17">
      <c r="A49" s="355" t="s">
        <v>70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</row>
    <row r="50" spans="1:17">
      <c r="A50" s="355" t="s">
        <v>70</v>
      </c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</row>
    <row r="51" spans="1:17">
      <c r="A51" s="355" t="s">
        <v>70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/>
      <c r="Q51" s="355"/>
    </row>
    <row r="52" spans="1:17">
      <c r="A52" s="355" t="s">
        <v>70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5"/>
      <c r="Q52" s="355"/>
    </row>
    <row r="54" ht="16.5" spans="1:15">
      <c r="A54" s="72" t="s">
        <v>173</v>
      </c>
      <c r="B54" s="428" t="s">
        <v>219</v>
      </c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8"/>
      <c r="N54" s="29"/>
      <c r="O54" s="29"/>
    </row>
    <row r="55" ht="16.5" spans="1:15">
      <c r="A55" s="35" t="s">
        <v>220</v>
      </c>
      <c r="B55" s="429" t="s">
        <v>221</v>
      </c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7"/>
      <c r="N55" s="3"/>
      <c r="O55" s="3"/>
    </row>
    <row r="56" ht="16.5" spans="1:15">
      <c r="A56" s="35" t="s">
        <v>177</v>
      </c>
      <c r="B56" s="431" t="s">
        <v>222</v>
      </c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3"/>
      <c r="O56" s="3"/>
    </row>
    <row r="57" ht="16.5" spans="1:23">
      <c r="A57" s="432" t="s">
        <v>223</v>
      </c>
      <c r="B57" s="433" t="s">
        <v>188</v>
      </c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3"/>
      <c r="O57" s="3"/>
      <c r="P57" s="4"/>
      <c r="Q57" s="4"/>
      <c r="R57" s="4"/>
      <c r="S57" s="4"/>
      <c r="T57" s="4"/>
      <c r="U57" s="4"/>
      <c r="V57" s="4"/>
      <c r="W57" s="4"/>
    </row>
    <row r="58" ht="16.5" spans="1:23">
      <c r="A58" s="432" t="s">
        <v>185</v>
      </c>
      <c r="B58" s="433" t="s">
        <v>186</v>
      </c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3"/>
      <c r="O58" s="3"/>
      <c r="P58" s="4"/>
      <c r="Q58" s="4"/>
      <c r="R58" s="4"/>
      <c r="S58" s="4"/>
      <c r="T58" s="4"/>
      <c r="U58" s="4"/>
      <c r="V58" s="4"/>
      <c r="W58" s="4"/>
    </row>
    <row r="59" ht="16.5" spans="1:23">
      <c r="A59" s="432" t="s">
        <v>224</v>
      </c>
      <c r="B59" s="433" t="s">
        <v>225</v>
      </c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3"/>
      <c r="N59" s="3"/>
      <c r="O59" s="3"/>
      <c r="P59" s="4"/>
      <c r="Q59" s="4"/>
      <c r="R59" s="4"/>
      <c r="S59" s="4"/>
      <c r="T59" s="4"/>
      <c r="U59" s="4"/>
      <c r="V59" s="4"/>
      <c r="W59" s="4"/>
    </row>
    <row r="63" spans="17:17">
      <c r="Q63" t="s">
        <v>226</v>
      </c>
    </row>
  </sheetData>
  <mergeCells count="7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B54:M54"/>
    <mergeCell ref="B55:M55"/>
    <mergeCell ref="B56:M56"/>
    <mergeCell ref="B57:M57"/>
    <mergeCell ref="B58:M58"/>
    <mergeCell ref="B59:M59"/>
    <mergeCell ref="A6:A7"/>
    <mergeCell ref="B6:B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130"/>
  <sheetViews>
    <sheetView topLeftCell="A15" workbookViewId="0">
      <selection activeCell="R65" sqref="R65"/>
    </sheetView>
  </sheetViews>
  <sheetFormatPr defaultColWidth="9" defaultRowHeight="14.25"/>
  <cols>
    <col min="1" max="1" width="18" customWidth="1"/>
    <col min="2" max="2" width="8.08333333333333" customWidth="1"/>
    <col min="3" max="3" width="8.5" customWidth="1"/>
    <col min="4" max="4" width="8.33333333333333" customWidth="1"/>
    <col min="5" max="6" width="8.08333333333333" customWidth="1"/>
    <col min="7" max="7" width="8.58333333333333" customWidth="1"/>
    <col min="8" max="9" width="8.08333333333333" customWidth="1"/>
    <col min="10" max="10" width="7.58333333333333" customWidth="1"/>
    <col min="11" max="11" width="8.08333333333333" customWidth="1"/>
    <col min="12" max="12" width="7.83333333333333" customWidth="1"/>
    <col min="13" max="15" width="8.08333333333333" customWidth="1"/>
    <col min="16" max="16" width="8.33333333333333" customWidth="1"/>
    <col min="17" max="17" width="8.58333333333333" customWidth="1"/>
    <col min="18" max="18" width="9" customWidth="1"/>
    <col min="19" max="19" width="9.25" customWidth="1"/>
    <col min="20" max="21" width="8.08333333333333" customWidth="1"/>
  </cols>
  <sheetData>
    <row r="1" ht="52.4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idden="1" spans="1:19">
      <c r="A4" s="304" t="s">
        <v>227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</row>
    <row r="5" hidden="1" spans="1:19">
      <c r="A5" s="8" t="s">
        <v>4</v>
      </c>
      <c r="B5" s="8" t="s">
        <v>5</v>
      </c>
      <c r="C5" s="8" t="s">
        <v>228</v>
      </c>
      <c r="D5" s="9"/>
      <c r="E5" s="8" t="s">
        <v>229</v>
      </c>
      <c r="F5" s="9"/>
      <c r="G5" s="39" t="s">
        <v>230</v>
      </c>
      <c r="H5" s="40"/>
      <c r="I5" s="8" t="s">
        <v>231</v>
      </c>
      <c r="J5" s="9"/>
      <c r="K5" s="52" t="s">
        <v>232</v>
      </c>
      <c r="L5" s="167"/>
      <c r="M5" s="8" t="s">
        <v>5</v>
      </c>
      <c r="N5" s="52" t="s">
        <v>231</v>
      </c>
      <c r="O5" s="53"/>
      <c r="P5" s="8" t="s">
        <v>233</v>
      </c>
      <c r="Q5" s="9"/>
      <c r="R5" s="8" t="s">
        <v>229</v>
      </c>
      <c r="S5" s="9"/>
    </row>
    <row r="6" hidden="1" spans="1:19">
      <c r="A6" s="9" t="s">
        <v>13</v>
      </c>
      <c r="B6" s="9" t="s">
        <v>14</v>
      </c>
      <c r="C6" s="9" t="s">
        <v>234</v>
      </c>
      <c r="D6" s="9"/>
      <c r="E6" s="9" t="s">
        <v>235</v>
      </c>
      <c r="F6" s="9"/>
      <c r="G6" s="40" t="s">
        <v>236</v>
      </c>
      <c r="H6" s="40"/>
      <c r="I6" s="9" t="s">
        <v>237</v>
      </c>
      <c r="J6" s="9"/>
      <c r="K6" s="11" t="s">
        <v>238</v>
      </c>
      <c r="L6" s="167"/>
      <c r="M6" s="9" t="s">
        <v>14</v>
      </c>
      <c r="N6" s="11" t="s">
        <v>237</v>
      </c>
      <c r="O6" s="12"/>
      <c r="P6" s="9" t="s">
        <v>234</v>
      </c>
      <c r="Q6" s="9"/>
      <c r="R6" s="9" t="s">
        <v>235</v>
      </c>
      <c r="S6" s="9"/>
    </row>
    <row r="7" hidden="1" spans="1:19">
      <c r="A7" s="13"/>
      <c r="B7" s="54"/>
      <c r="C7" s="13" t="s">
        <v>22</v>
      </c>
      <c r="D7" s="13"/>
      <c r="E7" s="13" t="s">
        <v>22</v>
      </c>
      <c r="F7" s="13"/>
      <c r="G7" s="42" t="s">
        <v>22</v>
      </c>
      <c r="H7" s="42"/>
      <c r="I7" s="13" t="s">
        <v>22</v>
      </c>
      <c r="J7" s="13"/>
      <c r="K7" s="13" t="s">
        <v>22</v>
      </c>
      <c r="L7" s="13"/>
      <c r="M7" s="54"/>
      <c r="N7" s="11" t="s">
        <v>22</v>
      </c>
      <c r="O7" s="12"/>
      <c r="P7" s="13" t="s">
        <v>22</v>
      </c>
      <c r="Q7" s="13"/>
      <c r="R7" s="13" t="s">
        <v>22</v>
      </c>
      <c r="S7" s="13"/>
    </row>
    <row r="8" ht="25.5" hidden="1" spans="1:19">
      <c r="A8" s="13"/>
      <c r="B8" s="132"/>
      <c r="C8" s="16" t="s">
        <v>239</v>
      </c>
      <c r="D8" s="16" t="s">
        <v>240</v>
      </c>
      <c r="E8" s="16" t="s">
        <v>24</v>
      </c>
      <c r="F8" s="16" t="s">
        <v>241</v>
      </c>
      <c r="G8" s="43" t="s">
        <v>242</v>
      </c>
      <c r="H8" s="43" t="s">
        <v>243</v>
      </c>
      <c r="I8" s="16" t="s">
        <v>244</v>
      </c>
      <c r="J8" s="16" t="s">
        <v>245</v>
      </c>
      <c r="K8" s="16" t="s">
        <v>246</v>
      </c>
      <c r="L8" s="16" t="s">
        <v>247</v>
      </c>
      <c r="M8" s="132"/>
      <c r="N8" s="16" t="s">
        <v>248</v>
      </c>
      <c r="O8" s="16" t="s">
        <v>249</v>
      </c>
      <c r="P8" s="16" t="s">
        <v>239</v>
      </c>
      <c r="Q8" s="16" t="s">
        <v>240</v>
      </c>
      <c r="R8" s="16" t="s">
        <v>24</v>
      </c>
      <c r="S8" s="16" t="s">
        <v>241</v>
      </c>
    </row>
    <row r="9" hidden="1" spans="1:19">
      <c r="A9" s="60" t="s">
        <v>250</v>
      </c>
      <c r="B9" s="108" t="s">
        <v>216</v>
      </c>
      <c r="C9" s="21" t="s">
        <v>251</v>
      </c>
      <c r="D9" s="44"/>
      <c r="E9" s="20">
        <v>45260</v>
      </c>
      <c r="F9" s="98" t="s">
        <v>252</v>
      </c>
      <c r="G9" s="20">
        <v>45263</v>
      </c>
      <c r="H9" s="57">
        <f>G9</f>
        <v>45263</v>
      </c>
      <c r="I9" s="20">
        <v>45264</v>
      </c>
      <c r="J9" s="173">
        <f>I9+1</f>
        <v>45265</v>
      </c>
      <c r="K9" s="173">
        <f>J9+1</f>
        <v>45266</v>
      </c>
      <c r="L9" s="57">
        <f>K9+1</f>
        <v>45267</v>
      </c>
      <c r="M9" s="108" t="s">
        <v>215</v>
      </c>
      <c r="N9" s="23" t="s">
        <v>39</v>
      </c>
      <c r="O9" s="23" t="s">
        <v>39</v>
      </c>
      <c r="P9" s="20">
        <v>45273</v>
      </c>
      <c r="Q9" s="57">
        <f>P9+1</f>
        <v>45274</v>
      </c>
      <c r="R9" s="20">
        <f>Q9</f>
        <v>45274</v>
      </c>
      <c r="S9" s="20">
        <f>R9+1</f>
        <v>45275</v>
      </c>
    </row>
    <row r="10" hidden="1" spans="1:19">
      <c r="A10" s="108" t="s">
        <v>253</v>
      </c>
      <c r="B10" s="108" t="s">
        <v>254</v>
      </c>
      <c r="C10" s="20">
        <v>45266</v>
      </c>
      <c r="D10" s="138" t="s">
        <v>255</v>
      </c>
      <c r="E10" s="20">
        <v>45269</v>
      </c>
      <c r="F10" s="20">
        <f t="shared" ref="F10:F11" si="0">E10+1</f>
        <v>45270</v>
      </c>
      <c r="G10" s="23" t="s">
        <v>39</v>
      </c>
      <c r="H10" s="23" t="s">
        <v>39</v>
      </c>
      <c r="I10" s="20">
        <v>45273</v>
      </c>
      <c r="J10" s="173">
        <f>I10+1</f>
        <v>45274</v>
      </c>
      <c r="K10" s="138" t="s">
        <v>256</v>
      </c>
      <c r="L10" s="20">
        <v>45277</v>
      </c>
      <c r="M10" s="108" t="s">
        <v>257</v>
      </c>
      <c r="N10" s="23" t="s">
        <v>39</v>
      </c>
      <c r="O10" s="23" t="s">
        <v>39</v>
      </c>
      <c r="P10" s="381">
        <v>45280</v>
      </c>
      <c r="Q10" s="138" t="s">
        <v>258</v>
      </c>
      <c r="R10" s="20">
        <v>45283</v>
      </c>
      <c r="S10" s="20">
        <f>R10+1</f>
        <v>45284</v>
      </c>
    </row>
    <row r="11" hidden="1" spans="1:19">
      <c r="A11" s="60" t="s">
        <v>250</v>
      </c>
      <c r="B11" s="108" t="s">
        <v>40</v>
      </c>
      <c r="C11" s="20">
        <v>45273</v>
      </c>
      <c r="D11" s="88">
        <f>C11+1</f>
        <v>45274</v>
      </c>
      <c r="E11" s="88">
        <f>D11</f>
        <v>45274</v>
      </c>
      <c r="F11" s="88">
        <f t="shared" si="0"/>
        <v>45275</v>
      </c>
      <c r="G11" s="20">
        <f>F11+2</f>
        <v>45277</v>
      </c>
      <c r="H11" s="57">
        <f>G11</f>
        <v>45277</v>
      </c>
      <c r="I11" s="20">
        <v>45278</v>
      </c>
      <c r="J11" s="173">
        <f>I11+1</f>
        <v>45279</v>
      </c>
      <c r="K11" s="173">
        <f>J11+1</f>
        <v>45280</v>
      </c>
      <c r="L11" s="98" t="s">
        <v>259</v>
      </c>
      <c r="M11" s="108" t="s">
        <v>38</v>
      </c>
      <c r="N11" s="191" t="s">
        <v>70</v>
      </c>
      <c r="O11" s="191"/>
      <c r="P11" s="191"/>
      <c r="Q11" s="191"/>
      <c r="R11" s="191"/>
      <c r="S11" s="386"/>
    </row>
    <row r="12" hidden="1" spans="1:19">
      <c r="A12" s="137" t="s">
        <v>260</v>
      </c>
      <c r="B12" s="137" t="s">
        <v>261</v>
      </c>
      <c r="C12" s="21" t="s">
        <v>262</v>
      </c>
      <c r="D12" s="44"/>
      <c r="E12" s="21" t="s">
        <v>263</v>
      </c>
      <c r="F12" s="44"/>
      <c r="G12" s="20">
        <v>45284</v>
      </c>
      <c r="H12" s="57">
        <f>G12</f>
        <v>45284</v>
      </c>
      <c r="I12" s="20">
        <v>45285</v>
      </c>
      <c r="J12" s="173">
        <f>I12+1</f>
        <v>45286</v>
      </c>
      <c r="K12" s="20">
        <v>45287</v>
      </c>
      <c r="L12" s="20">
        <v>45288</v>
      </c>
      <c r="M12" s="108" t="s">
        <v>264</v>
      </c>
      <c r="N12" s="382" t="s">
        <v>265</v>
      </c>
      <c r="O12" s="383"/>
      <c r="P12" s="384" t="s">
        <v>266</v>
      </c>
      <c r="Q12" s="395"/>
      <c r="R12" s="384" t="s">
        <v>267</v>
      </c>
      <c r="S12" s="396"/>
    </row>
    <row r="13" hidden="1" spans="1:19">
      <c r="A13" s="353" t="s">
        <v>268</v>
      </c>
      <c r="B13" s="108" t="s">
        <v>53</v>
      </c>
      <c r="C13" s="21" t="s">
        <v>269</v>
      </c>
      <c r="D13" s="44"/>
      <c r="E13" s="21" t="s">
        <v>270</v>
      </c>
      <c r="F13" s="44"/>
      <c r="G13" s="23" t="s">
        <v>39</v>
      </c>
      <c r="H13" s="23" t="s">
        <v>39</v>
      </c>
      <c r="I13" s="20">
        <v>45292</v>
      </c>
      <c r="J13" s="58">
        <f>I13</f>
        <v>45292</v>
      </c>
      <c r="K13" s="20">
        <v>45294</v>
      </c>
      <c r="L13" s="138" t="s">
        <v>271</v>
      </c>
      <c r="M13" s="108" t="s">
        <v>51</v>
      </c>
      <c r="N13" s="385" t="s">
        <v>272</v>
      </c>
      <c r="O13" s="386"/>
      <c r="P13" s="385" t="s">
        <v>273</v>
      </c>
      <c r="Q13" s="386"/>
      <c r="R13" s="98" t="s">
        <v>274</v>
      </c>
      <c r="S13" s="98" t="s">
        <v>275</v>
      </c>
    </row>
    <row r="14" hidden="1" spans="1:19">
      <c r="A14" s="134" t="s">
        <v>70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58"/>
    </row>
    <row r="15" spans="1:19">
      <c r="A15" s="304" t="s">
        <v>276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</row>
    <row r="16" spans="1:19">
      <c r="A16" s="8" t="s">
        <v>4</v>
      </c>
      <c r="B16" s="8" t="s">
        <v>5</v>
      </c>
      <c r="C16" s="8" t="s">
        <v>228</v>
      </c>
      <c r="D16" s="9"/>
      <c r="E16" s="8" t="s">
        <v>229</v>
      </c>
      <c r="F16" s="9"/>
      <c r="G16" s="39" t="s">
        <v>230</v>
      </c>
      <c r="H16" s="40"/>
      <c r="I16" s="8" t="s">
        <v>231</v>
      </c>
      <c r="J16" s="9"/>
      <c r="K16" s="52" t="s">
        <v>232</v>
      </c>
      <c r="L16" s="167"/>
      <c r="M16" s="84" t="s">
        <v>277</v>
      </c>
      <c r="N16" s="84"/>
      <c r="O16" s="8" t="s">
        <v>5</v>
      </c>
      <c r="P16" s="8" t="s">
        <v>233</v>
      </c>
      <c r="Q16" s="9"/>
      <c r="R16" s="8" t="s">
        <v>229</v>
      </c>
      <c r="S16" s="9"/>
    </row>
    <row r="17" spans="1:19">
      <c r="A17" s="9" t="s">
        <v>13</v>
      </c>
      <c r="B17" s="9" t="s">
        <v>14</v>
      </c>
      <c r="C17" s="9" t="s">
        <v>234</v>
      </c>
      <c r="D17" s="9"/>
      <c r="E17" s="9" t="s">
        <v>235</v>
      </c>
      <c r="F17" s="9"/>
      <c r="G17" s="40" t="s">
        <v>236</v>
      </c>
      <c r="H17" s="40"/>
      <c r="I17" s="9" t="s">
        <v>237</v>
      </c>
      <c r="J17" s="9"/>
      <c r="K17" s="11" t="s">
        <v>238</v>
      </c>
      <c r="L17" s="167"/>
      <c r="M17" s="85" t="s">
        <v>278</v>
      </c>
      <c r="N17" s="85"/>
      <c r="O17" s="9" t="s">
        <v>14</v>
      </c>
      <c r="P17" s="9" t="s">
        <v>234</v>
      </c>
      <c r="Q17" s="9"/>
      <c r="R17" s="9" t="s">
        <v>235</v>
      </c>
      <c r="S17" s="9"/>
    </row>
    <row r="18" spans="1:19">
      <c r="A18" s="13"/>
      <c r="B18" s="54"/>
      <c r="C18" s="13" t="s">
        <v>22</v>
      </c>
      <c r="D18" s="13"/>
      <c r="E18" s="13" t="s">
        <v>22</v>
      </c>
      <c r="F18" s="13"/>
      <c r="G18" s="42" t="s">
        <v>22</v>
      </c>
      <c r="H18" s="42"/>
      <c r="I18" s="13" t="s">
        <v>22</v>
      </c>
      <c r="J18" s="13"/>
      <c r="K18" s="13" t="s">
        <v>22</v>
      </c>
      <c r="L18" s="13"/>
      <c r="M18" s="9" t="s">
        <v>22</v>
      </c>
      <c r="N18" s="9"/>
      <c r="O18" s="54"/>
      <c r="P18" s="13" t="s">
        <v>22</v>
      </c>
      <c r="Q18" s="13"/>
      <c r="R18" s="13" t="s">
        <v>22</v>
      </c>
      <c r="S18" s="13"/>
    </row>
    <row r="19" ht="25.5" spans="1:19">
      <c r="A19" s="13"/>
      <c r="B19" s="132"/>
      <c r="C19" s="16" t="s">
        <v>239</v>
      </c>
      <c r="D19" s="16" t="s">
        <v>240</v>
      </c>
      <c r="E19" s="16" t="s">
        <v>24</v>
      </c>
      <c r="F19" s="16" t="s">
        <v>241</v>
      </c>
      <c r="G19" s="43" t="s">
        <v>242</v>
      </c>
      <c r="H19" s="43" t="s">
        <v>243</v>
      </c>
      <c r="I19" s="16" t="s">
        <v>244</v>
      </c>
      <c r="J19" s="16" t="s">
        <v>279</v>
      </c>
      <c r="K19" s="16" t="s">
        <v>246</v>
      </c>
      <c r="L19" s="16" t="s">
        <v>247</v>
      </c>
      <c r="M19" s="16" t="s">
        <v>280</v>
      </c>
      <c r="N19" s="16" t="s">
        <v>281</v>
      </c>
      <c r="O19" s="132"/>
      <c r="P19" s="16" t="s">
        <v>239</v>
      </c>
      <c r="Q19" s="16" t="s">
        <v>240</v>
      </c>
      <c r="R19" s="16" t="s">
        <v>24</v>
      </c>
      <c r="S19" s="16" t="s">
        <v>241</v>
      </c>
    </row>
    <row r="20" hidden="1" spans="1:19">
      <c r="A20" s="71" t="s">
        <v>282</v>
      </c>
      <c r="B20" s="68" t="s">
        <v>56</v>
      </c>
      <c r="C20" s="21" t="s">
        <v>283</v>
      </c>
      <c r="D20" s="44"/>
      <c r="E20" s="21" t="s">
        <v>284</v>
      </c>
      <c r="F20" s="44"/>
      <c r="G20" s="20">
        <v>45305</v>
      </c>
      <c r="H20" s="57">
        <f t="shared" ref="H20:H23" si="1">G20</f>
        <v>45305</v>
      </c>
      <c r="I20" s="20">
        <v>45306</v>
      </c>
      <c r="J20" s="20">
        <v>45307</v>
      </c>
      <c r="K20" s="20">
        <f>J20+1</f>
        <v>45308</v>
      </c>
      <c r="L20" s="57">
        <f>K20+1</f>
        <v>45309</v>
      </c>
      <c r="M20" s="20">
        <f t="shared" ref="M20:M23" si="2">L20+2</f>
        <v>45311</v>
      </c>
      <c r="N20" s="57">
        <f t="shared" ref="N20:N23" si="3">M20</f>
        <v>45311</v>
      </c>
      <c r="O20" s="68" t="s">
        <v>54</v>
      </c>
      <c r="P20" s="138" t="s">
        <v>285</v>
      </c>
      <c r="Q20" s="20">
        <v>45316</v>
      </c>
      <c r="R20" s="88">
        <f>Q20</f>
        <v>45316</v>
      </c>
      <c r="S20" s="88">
        <f>R20+1</f>
        <v>45317</v>
      </c>
    </row>
    <row r="21" hidden="1" spans="1:19">
      <c r="A21" s="71" t="s">
        <v>286</v>
      </c>
      <c r="B21" s="108" t="s">
        <v>56</v>
      </c>
      <c r="C21" s="21" t="s">
        <v>287</v>
      </c>
      <c r="D21" s="44"/>
      <c r="E21" s="21" t="s">
        <v>288</v>
      </c>
      <c r="F21" s="44"/>
      <c r="G21" s="23" t="s">
        <v>39</v>
      </c>
      <c r="H21" s="23" t="s">
        <v>39</v>
      </c>
      <c r="I21" s="20">
        <v>45313</v>
      </c>
      <c r="J21" s="58">
        <f t="shared" ref="J21:L21" si="4">I21+1</f>
        <v>45314</v>
      </c>
      <c r="K21" s="20">
        <f t="shared" si="4"/>
        <v>45315</v>
      </c>
      <c r="L21" s="57">
        <f t="shared" si="4"/>
        <v>45316</v>
      </c>
      <c r="M21" s="20">
        <f t="shared" si="2"/>
        <v>45318</v>
      </c>
      <c r="N21" s="57">
        <f t="shared" si="3"/>
        <v>45318</v>
      </c>
      <c r="O21" s="68" t="s">
        <v>54</v>
      </c>
      <c r="P21" s="21" t="s">
        <v>289</v>
      </c>
      <c r="Q21" s="44"/>
      <c r="R21" s="21" t="s">
        <v>290</v>
      </c>
      <c r="S21" s="44"/>
    </row>
    <row r="22" hidden="1" spans="1:19">
      <c r="A22" s="71" t="s">
        <v>282</v>
      </c>
      <c r="B22" s="68" t="s">
        <v>58</v>
      </c>
      <c r="C22" s="138" t="s">
        <v>285</v>
      </c>
      <c r="D22" s="20">
        <v>45316</v>
      </c>
      <c r="E22" s="88">
        <f t="shared" ref="E22:E24" si="5">D22</f>
        <v>45316</v>
      </c>
      <c r="F22" s="88">
        <f t="shared" ref="F22:L22" si="6">E22+1</f>
        <v>45317</v>
      </c>
      <c r="G22" s="276"/>
      <c r="H22" s="288"/>
      <c r="I22" s="20">
        <v>45320</v>
      </c>
      <c r="J22" s="58">
        <f t="shared" si="6"/>
        <v>45321</v>
      </c>
      <c r="K22" s="20">
        <f t="shared" si="6"/>
        <v>45322</v>
      </c>
      <c r="L22" s="57">
        <f t="shared" si="6"/>
        <v>45323</v>
      </c>
      <c r="M22" s="23" t="s">
        <v>39</v>
      </c>
      <c r="N22" s="23" t="s">
        <v>39</v>
      </c>
      <c r="O22" s="382" t="s">
        <v>291</v>
      </c>
      <c r="P22" s="387"/>
      <c r="Q22" s="387"/>
      <c r="R22" s="387"/>
      <c r="S22" s="383"/>
    </row>
    <row r="23" hidden="1" spans="1:19">
      <c r="A23" s="71" t="s">
        <v>286</v>
      </c>
      <c r="B23" s="108" t="s">
        <v>58</v>
      </c>
      <c r="C23" s="21" t="s">
        <v>289</v>
      </c>
      <c r="D23" s="44"/>
      <c r="E23" s="21" t="s">
        <v>290</v>
      </c>
      <c r="F23" s="44"/>
      <c r="G23" s="20">
        <v>45326</v>
      </c>
      <c r="H23" s="57">
        <f t="shared" si="1"/>
        <v>45326</v>
      </c>
      <c r="I23" s="20">
        <v>45327</v>
      </c>
      <c r="J23" s="173">
        <f t="shared" ref="J23:L23" si="7">I23+1</f>
        <v>45328</v>
      </c>
      <c r="K23" s="173">
        <f t="shared" si="7"/>
        <v>45329</v>
      </c>
      <c r="L23" s="173">
        <f t="shared" si="7"/>
        <v>45330</v>
      </c>
      <c r="M23" s="173">
        <f t="shared" si="2"/>
        <v>45332</v>
      </c>
      <c r="N23" s="173">
        <f t="shared" si="3"/>
        <v>45332</v>
      </c>
      <c r="O23" s="68" t="s">
        <v>57</v>
      </c>
      <c r="P23" s="20">
        <v>45336</v>
      </c>
      <c r="Q23" s="98" t="s">
        <v>292</v>
      </c>
      <c r="R23" s="21" t="s">
        <v>293</v>
      </c>
      <c r="S23" s="44"/>
    </row>
    <row r="24" hidden="1" spans="1:19">
      <c r="A24" s="62" t="s">
        <v>294</v>
      </c>
      <c r="B24" s="68" t="s">
        <v>60</v>
      </c>
      <c r="C24" s="20">
        <v>45329</v>
      </c>
      <c r="D24" s="20">
        <f>C24+1</f>
        <v>45330</v>
      </c>
      <c r="E24" s="93">
        <f t="shared" si="5"/>
        <v>45330</v>
      </c>
      <c r="F24" s="20">
        <f>E24+1</f>
        <v>45331</v>
      </c>
      <c r="G24" s="98" t="s">
        <v>39</v>
      </c>
      <c r="H24" s="98" t="s">
        <v>295</v>
      </c>
      <c r="I24" s="20">
        <v>45336</v>
      </c>
      <c r="J24" s="173">
        <f>I24+1</f>
        <v>45337</v>
      </c>
      <c r="K24" s="21" t="s">
        <v>296</v>
      </c>
      <c r="L24" s="44"/>
      <c r="M24" s="21" t="s">
        <v>297</v>
      </c>
      <c r="N24" s="44"/>
      <c r="O24" s="137" t="s">
        <v>59</v>
      </c>
      <c r="P24" s="20">
        <v>45351</v>
      </c>
      <c r="Q24" s="88">
        <f>P24</f>
        <v>45351</v>
      </c>
      <c r="R24" s="139" t="s">
        <v>298</v>
      </c>
      <c r="S24" s="139">
        <v>45353</v>
      </c>
    </row>
    <row r="25" hidden="1" spans="1:19">
      <c r="A25" s="71" t="s">
        <v>299</v>
      </c>
      <c r="B25" s="68" t="s">
        <v>60</v>
      </c>
      <c r="C25" s="140" t="s">
        <v>70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2"/>
      <c r="O25" s="68" t="s">
        <v>59</v>
      </c>
      <c r="P25" s="140" t="s">
        <v>70</v>
      </c>
      <c r="Q25" s="141"/>
      <c r="R25" s="141"/>
      <c r="S25" s="142"/>
    </row>
    <row r="26" hidden="1" spans="1:19">
      <c r="A26" s="108" t="s">
        <v>300</v>
      </c>
      <c r="B26" s="108" t="s">
        <v>62</v>
      </c>
      <c r="C26" s="20">
        <v>45344</v>
      </c>
      <c r="D26" s="59" t="s">
        <v>293</v>
      </c>
      <c r="E26" s="20">
        <v>45347</v>
      </c>
      <c r="F26" s="211">
        <f>E26</f>
        <v>45347</v>
      </c>
      <c r="G26" s="20">
        <v>45349</v>
      </c>
      <c r="H26" s="211">
        <f>G26</f>
        <v>45349</v>
      </c>
      <c r="I26" s="57">
        <f t="shared" ref="I26:M26" si="8">H26+1</f>
        <v>45350</v>
      </c>
      <c r="J26" s="59" t="s">
        <v>301</v>
      </c>
      <c r="K26" s="70">
        <v>45352</v>
      </c>
      <c r="L26" s="173">
        <f t="shared" si="8"/>
        <v>45353</v>
      </c>
      <c r="M26" s="173">
        <f t="shared" si="8"/>
        <v>45354</v>
      </c>
      <c r="N26" s="173">
        <f>M26</f>
        <v>45354</v>
      </c>
      <c r="O26" s="108" t="s">
        <v>61</v>
      </c>
      <c r="P26" s="21" t="s">
        <v>302</v>
      </c>
      <c r="Q26" s="44"/>
      <c r="R26" s="70">
        <v>45360</v>
      </c>
      <c r="S26" s="70">
        <v>45361</v>
      </c>
    </row>
    <row r="27" hidden="1" spans="1:19">
      <c r="A27" s="354" t="s">
        <v>303</v>
      </c>
      <c r="B27" s="355" t="s">
        <v>71</v>
      </c>
      <c r="C27" s="20" t="s">
        <v>298</v>
      </c>
      <c r="D27" s="20" t="s">
        <v>304</v>
      </c>
      <c r="E27" s="21" t="s">
        <v>305</v>
      </c>
      <c r="F27" s="44"/>
      <c r="G27" s="23" t="s">
        <v>39</v>
      </c>
      <c r="H27" s="23" t="s">
        <v>39</v>
      </c>
      <c r="I27" s="20">
        <v>45357</v>
      </c>
      <c r="J27" s="173">
        <v>45358</v>
      </c>
      <c r="K27" s="173">
        <v>45359</v>
      </c>
      <c r="L27" s="173">
        <f>K27+1</f>
        <v>45360</v>
      </c>
      <c r="M27" s="23" t="s">
        <v>39</v>
      </c>
      <c r="N27" s="23" t="s">
        <v>39</v>
      </c>
      <c r="O27" s="355" t="s">
        <v>69</v>
      </c>
      <c r="P27" s="21" t="s">
        <v>306</v>
      </c>
      <c r="Q27" s="44"/>
      <c r="R27" s="21" t="s">
        <v>307</v>
      </c>
      <c r="S27" s="44"/>
    </row>
    <row r="28" hidden="1" spans="1:19">
      <c r="A28" s="356" t="s">
        <v>268</v>
      </c>
      <c r="B28" s="27" t="s">
        <v>82</v>
      </c>
      <c r="C28" s="21" t="s">
        <v>308</v>
      </c>
      <c r="D28" s="44"/>
      <c r="E28" s="21" t="s">
        <v>309</v>
      </c>
      <c r="F28" s="44"/>
      <c r="G28" s="70">
        <v>45362</v>
      </c>
      <c r="H28" s="58">
        <f>G28</f>
        <v>45362</v>
      </c>
      <c r="I28" s="70">
        <v>45363</v>
      </c>
      <c r="J28" s="70">
        <f t="shared" ref="J28:L28" si="9">I28+1</f>
        <v>45364</v>
      </c>
      <c r="K28" s="70">
        <f t="shared" si="9"/>
        <v>45365</v>
      </c>
      <c r="L28" s="70">
        <f t="shared" si="9"/>
        <v>45366</v>
      </c>
      <c r="M28" s="23" t="s">
        <v>39</v>
      </c>
      <c r="N28" s="23" t="s">
        <v>39</v>
      </c>
      <c r="O28" s="27" t="s">
        <v>79</v>
      </c>
      <c r="P28" s="70">
        <v>45371</v>
      </c>
      <c r="Q28" s="70">
        <v>45372</v>
      </c>
      <c r="R28" s="70">
        <v>45372</v>
      </c>
      <c r="S28" s="70">
        <v>45373</v>
      </c>
    </row>
    <row r="29" hidden="1" spans="1:19">
      <c r="A29" s="55" t="s">
        <v>294</v>
      </c>
      <c r="B29" s="108" t="s">
        <v>68</v>
      </c>
      <c r="C29" s="70">
        <v>45364</v>
      </c>
      <c r="D29" s="98" t="s">
        <v>310</v>
      </c>
      <c r="E29" s="70">
        <v>45367</v>
      </c>
      <c r="F29" s="88">
        <f>E29+1</f>
        <v>45368</v>
      </c>
      <c r="G29" s="58">
        <f>F29+2</f>
        <v>45370</v>
      </c>
      <c r="H29" s="58">
        <f>G29</f>
        <v>45370</v>
      </c>
      <c r="I29" s="23" t="s">
        <v>39</v>
      </c>
      <c r="J29" s="23" t="s">
        <v>39</v>
      </c>
      <c r="K29" s="21" t="s">
        <v>311</v>
      </c>
      <c r="L29" s="44"/>
      <c r="M29" s="21" t="s">
        <v>312</v>
      </c>
      <c r="N29" s="44"/>
      <c r="O29" s="108" t="s">
        <v>66</v>
      </c>
      <c r="P29" s="23" t="s">
        <v>39</v>
      </c>
      <c r="Q29" s="98" t="s">
        <v>313</v>
      </c>
      <c r="R29" s="70">
        <v>45381</v>
      </c>
      <c r="S29" s="88">
        <f>R29+1</f>
        <v>45382</v>
      </c>
    </row>
    <row r="30" hidden="1" spans="1:19">
      <c r="A30" s="27" t="s">
        <v>268</v>
      </c>
      <c r="B30" s="108" t="s">
        <v>85</v>
      </c>
      <c r="C30" s="70">
        <v>45371</v>
      </c>
      <c r="D30" s="70">
        <v>45372</v>
      </c>
      <c r="E30" s="70">
        <v>45372</v>
      </c>
      <c r="F30" s="70">
        <v>45373</v>
      </c>
      <c r="G30" s="70">
        <v>45375</v>
      </c>
      <c r="H30" s="58">
        <f>G30</f>
        <v>45375</v>
      </c>
      <c r="I30" s="23" t="s">
        <v>39</v>
      </c>
      <c r="J30" s="23" t="s">
        <v>39</v>
      </c>
      <c r="K30" s="70">
        <v>45378</v>
      </c>
      <c r="L30" s="70">
        <f t="shared" ref="L30:L51" si="10">K30+1</f>
        <v>45379</v>
      </c>
      <c r="M30" s="23" t="s">
        <v>39</v>
      </c>
      <c r="N30" s="23" t="s">
        <v>39</v>
      </c>
      <c r="O30" s="108" t="s">
        <v>83</v>
      </c>
      <c r="P30" s="70">
        <v>45385</v>
      </c>
      <c r="Q30" s="88">
        <f>P30+1</f>
        <v>45386</v>
      </c>
      <c r="R30" s="88">
        <f>Q30</f>
        <v>45386</v>
      </c>
      <c r="S30" s="88">
        <f>R30+1</f>
        <v>45387</v>
      </c>
    </row>
    <row r="31" hidden="1" spans="1:19">
      <c r="A31" s="137" t="s">
        <v>303</v>
      </c>
      <c r="B31" s="137" t="s">
        <v>82</v>
      </c>
      <c r="C31" s="21" t="s">
        <v>314</v>
      </c>
      <c r="D31" s="44"/>
      <c r="E31" s="21" t="s">
        <v>315</v>
      </c>
      <c r="F31" s="44"/>
      <c r="G31" s="70">
        <v>45382</v>
      </c>
      <c r="H31" s="58">
        <f>G31</f>
        <v>45382</v>
      </c>
      <c r="I31" s="23" t="s">
        <v>39</v>
      </c>
      <c r="J31" s="23" t="s">
        <v>39</v>
      </c>
      <c r="K31" s="70">
        <v>45385</v>
      </c>
      <c r="L31" s="70">
        <f t="shared" si="10"/>
        <v>45386</v>
      </c>
      <c r="M31" s="23" t="s">
        <v>39</v>
      </c>
      <c r="N31" s="23" t="s">
        <v>39</v>
      </c>
      <c r="O31" s="137" t="s">
        <v>79</v>
      </c>
      <c r="P31" s="70">
        <v>45399</v>
      </c>
      <c r="Q31" s="88">
        <f>P31+1</f>
        <v>45400</v>
      </c>
      <c r="R31" s="70">
        <f>Q31</f>
        <v>45400</v>
      </c>
      <c r="S31" s="88">
        <f>R31+1</f>
        <v>45401</v>
      </c>
    </row>
    <row r="32" hidden="1" spans="1:19">
      <c r="A32" s="27" t="s">
        <v>268</v>
      </c>
      <c r="B32" s="108" t="s">
        <v>90</v>
      </c>
      <c r="C32" s="70">
        <v>45385</v>
      </c>
      <c r="D32" s="88">
        <f>C32+1</f>
        <v>45386</v>
      </c>
      <c r="E32" s="70">
        <f>D32</f>
        <v>45386</v>
      </c>
      <c r="F32" s="88">
        <f>E32+1</f>
        <v>45387</v>
      </c>
      <c r="G32" s="23" t="s">
        <v>39</v>
      </c>
      <c r="H32" s="23" t="s">
        <v>39</v>
      </c>
      <c r="I32" s="23" t="s">
        <v>39</v>
      </c>
      <c r="J32" s="23" t="s">
        <v>39</v>
      </c>
      <c r="K32" s="70">
        <v>45392</v>
      </c>
      <c r="L32" s="70">
        <f t="shared" si="10"/>
        <v>45393</v>
      </c>
      <c r="M32" s="23" t="s">
        <v>39</v>
      </c>
      <c r="N32" s="23" t="s">
        <v>39</v>
      </c>
      <c r="O32" s="108" t="s">
        <v>86</v>
      </c>
      <c r="P32" s="21" t="s">
        <v>316</v>
      </c>
      <c r="Q32" s="44"/>
      <c r="R32" s="21" t="s">
        <v>317</v>
      </c>
      <c r="S32" s="44"/>
    </row>
    <row r="33" hidden="1" spans="1:19">
      <c r="A33" s="27" t="s">
        <v>268</v>
      </c>
      <c r="B33" s="55" t="s">
        <v>93</v>
      </c>
      <c r="C33" s="21" t="s">
        <v>316</v>
      </c>
      <c r="D33" s="44"/>
      <c r="E33" s="21" t="s">
        <v>317</v>
      </c>
      <c r="F33" s="44"/>
      <c r="G33" s="23" t="s">
        <v>39</v>
      </c>
      <c r="H33" s="23" t="s">
        <v>39</v>
      </c>
      <c r="I33" s="23" t="s">
        <v>39</v>
      </c>
      <c r="J33" s="23" t="s">
        <v>39</v>
      </c>
      <c r="K33" s="70">
        <v>45403</v>
      </c>
      <c r="L33" s="70">
        <f t="shared" si="10"/>
        <v>45404</v>
      </c>
      <c r="M33" s="70">
        <f>L33+1</f>
        <v>45405</v>
      </c>
      <c r="N33" s="58">
        <f>M33</f>
        <v>45405</v>
      </c>
      <c r="O33" s="55" t="s">
        <v>91</v>
      </c>
      <c r="P33" s="21" t="s">
        <v>318</v>
      </c>
      <c r="Q33" s="44"/>
      <c r="R33" s="21" t="s">
        <v>319</v>
      </c>
      <c r="S33" s="44"/>
    </row>
    <row r="34" hidden="1" spans="1:19">
      <c r="A34" s="55" t="s">
        <v>320</v>
      </c>
      <c r="B34" s="55"/>
      <c r="C34" s="21"/>
      <c r="D34" s="44"/>
      <c r="E34" s="21"/>
      <c r="F34" s="44"/>
      <c r="G34" s="23"/>
      <c r="H34" s="23"/>
      <c r="I34" s="23"/>
      <c r="J34" s="23"/>
      <c r="K34" s="70">
        <v>45403</v>
      </c>
      <c r="L34" s="70">
        <f t="shared" si="10"/>
        <v>45404</v>
      </c>
      <c r="M34" s="23" t="s">
        <v>39</v>
      </c>
      <c r="N34" s="23" t="s">
        <v>39</v>
      </c>
      <c r="O34" s="55" t="s">
        <v>100</v>
      </c>
      <c r="P34" s="21" t="s">
        <v>321</v>
      </c>
      <c r="Q34" s="44"/>
      <c r="R34" s="21" t="s">
        <v>322</v>
      </c>
      <c r="S34" s="44"/>
    </row>
    <row r="35" hidden="1" spans="1:19">
      <c r="A35" s="137" t="s">
        <v>303</v>
      </c>
      <c r="B35" s="55" t="s">
        <v>85</v>
      </c>
      <c r="C35" s="70">
        <v>45399</v>
      </c>
      <c r="D35" s="88">
        <f t="shared" ref="D35:D45" si="11">C35+1</f>
        <v>45400</v>
      </c>
      <c r="E35" s="70">
        <f t="shared" ref="E35:E45" si="12">D35</f>
        <v>45400</v>
      </c>
      <c r="F35" s="88">
        <f t="shared" ref="F35:F45" si="13">E35+1</f>
        <v>45401</v>
      </c>
      <c r="G35" s="70">
        <f>F35+2</f>
        <v>45403</v>
      </c>
      <c r="H35" s="58">
        <f>G35</f>
        <v>45403</v>
      </c>
      <c r="I35" s="23" t="s">
        <v>39</v>
      </c>
      <c r="J35" s="23" t="s">
        <v>39</v>
      </c>
      <c r="K35" s="70">
        <v>45406</v>
      </c>
      <c r="L35" s="70">
        <f t="shared" si="10"/>
        <v>45407</v>
      </c>
      <c r="M35" s="70">
        <f>L35+2</f>
        <v>45409</v>
      </c>
      <c r="N35" s="58">
        <f>M35</f>
        <v>45409</v>
      </c>
      <c r="O35" s="108" t="s">
        <v>83</v>
      </c>
      <c r="P35" s="70">
        <v>45413</v>
      </c>
      <c r="Q35" s="88">
        <f>P35+1</f>
        <v>45414</v>
      </c>
      <c r="R35" s="70">
        <f>Q35</f>
        <v>45414</v>
      </c>
      <c r="S35" s="88">
        <f>R35+1</f>
        <v>45415</v>
      </c>
    </row>
    <row r="36" hidden="1" spans="1:19">
      <c r="A36" s="71" t="s">
        <v>323</v>
      </c>
      <c r="B36" s="108" t="s">
        <v>108</v>
      </c>
      <c r="C36" s="21" t="s">
        <v>321</v>
      </c>
      <c r="D36" s="44"/>
      <c r="E36" s="21" t="s">
        <v>324</v>
      </c>
      <c r="F36" s="44"/>
      <c r="G36" s="70">
        <v>45410</v>
      </c>
      <c r="H36" s="58">
        <f>G36</f>
        <v>45410</v>
      </c>
      <c r="I36" s="23" t="s">
        <v>39</v>
      </c>
      <c r="J36" s="23" t="s">
        <v>39</v>
      </c>
      <c r="K36" s="70">
        <v>45413</v>
      </c>
      <c r="L36" s="70">
        <f t="shared" si="10"/>
        <v>45414</v>
      </c>
      <c r="M36" s="70">
        <f>L36+2</f>
        <v>45416</v>
      </c>
      <c r="N36" s="58">
        <f>M36</f>
        <v>45416</v>
      </c>
      <c r="O36" s="108" t="s">
        <v>103</v>
      </c>
      <c r="P36" s="59" t="s">
        <v>325</v>
      </c>
      <c r="Q36" s="70">
        <v>45421</v>
      </c>
      <c r="R36" s="70">
        <f>Q36</f>
        <v>45421</v>
      </c>
      <c r="S36" s="88">
        <f>R36+1</f>
        <v>45422</v>
      </c>
    </row>
    <row r="37" hidden="1" spans="1:19">
      <c r="A37" s="55" t="s">
        <v>303</v>
      </c>
      <c r="B37" s="55" t="s">
        <v>90</v>
      </c>
      <c r="C37" s="70">
        <v>45413</v>
      </c>
      <c r="D37" s="88">
        <f t="shared" si="11"/>
        <v>45414</v>
      </c>
      <c r="E37" s="70">
        <f t="shared" si="12"/>
        <v>45414</v>
      </c>
      <c r="F37" s="88">
        <f t="shared" si="13"/>
        <v>45415</v>
      </c>
      <c r="G37" s="70">
        <f>F37+2</f>
        <v>45417</v>
      </c>
      <c r="H37" s="58">
        <f>G37</f>
        <v>45417</v>
      </c>
      <c r="I37" s="23" t="s">
        <v>39</v>
      </c>
      <c r="J37" s="23" t="s">
        <v>39</v>
      </c>
      <c r="K37" s="70">
        <v>45420</v>
      </c>
      <c r="L37" s="70">
        <f t="shared" si="10"/>
        <v>45421</v>
      </c>
      <c r="M37" s="23" t="s">
        <v>39</v>
      </c>
      <c r="N37" s="23" t="s">
        <v>39</v>
      </c>
      <c r="O37" s="108" t="s">
        <v>86</v>
      </c>
      <c r="P37" s="70">
        <v>45427</v>
      </c>
      <c r="Q37" s="88">
        <f>P37+1</f>
        <v>45428</v>
      </c>
      <c r="R37" s="357">
        <f>Q37</f>
        <v>45428</v>
      </c>
      <c r="S37" s="357">
        <f>R37+1</f>
        <v>45429</v>
      </c>
    </row>
    <row r="38" hidden="1" spans="1:19">
      <c r="A38" s="71" t="s">
        <v>323</v>
      </c>
      <c r="B38" s="108" t="s">
        <v>111</v>
      </c>
      <c r="C38" s="59" t="s">
        <v>325</v>
      </c>
      <c r="D38" s="70">
        <v>45421</v>
      </c>
      <c r="E38" s="70">
        <v>45421</v>
      </c>
      <c r="F38" s="88">
        <f t="shared" si="13"/>
        <v>45422</v>
      </c>
      <c r="G38" s="70"/>
      <c r="H38" s="58"/>
      <c r="I38" s="23" t="s">
        <v>39</v>
      </c>
      <c r="J38" s="23" t="s">
        <v>39</v>
      </c>
      <c r="K38" s="70">
        <v>45427</v>
      </c>
      <c r="L38" s="70">
        <f t="shared" si="10"/>
        <v>45428</v>
      </c>
      <c r="M38" s="23" t="s">
        <v>39</v>
      </c>
      <c r="N38" s="23" t="s">
        <v>39</v>
      </c>
      <c r="O38" s="108" t="s">
        <v>109</v>
      </c>
      <c r="P38" s="70">
        <v>45434</v>
      </c>
      <c r="Q38" s="70">
        <v>45435</v>
      </c>
      <c r="R38" s="70">
        <f>Q38</f>
        <v>45435</v>
      </c>
      <c r="S38" s="88">
        <f>R38+1</f>
        <v>45436</v>
      </c>
    </row>
    <row r="39" hidden="1" spans="1:19">
      <c r="A39" s="55" t="s">
        <v>303</v>
      </c>
      <c r="B39" s="55" t="s">
        <v>93</v>
      </c>
      <c r="C39" s="70">
        <v>45427</v>
      </c>
      <c r="D39" s="88">
        <f t="shared" si="11"/>
        <v>45428</v>
      </c>
      <c r="E39" s="357">
        <f t="shared" si="12"/>
        <v>45428</v>
      </c>
      <c r="F39" s="357">
        <f t="shared" si="13"/>
        <v>45429</v>
      </c>
      <c r="G39" s="70">
        <v>45431</v>
      </c>
      <c r="H39" s="58">
        <f>G39</f>
        <v>45431</v>
      </c>
      <c r="I39" s="23" t="s">
        <v>39</v>
      </c>
      <c r="J39" s="23" t="s">
        <v>39</v>
      </c>
      <c r="K39" s="70">
        <v>45434</v>
      </c>
      <c r="L39" s="70">
        <f t="shared" si="10"/>
        <v>45435</v>
      </c>
      <c r="M39" s="70">
        <f>L39+2</f>
        <v>45437</v>
      </c>
      <c r="N39" s="58">
        <f>M39</f>
        <v>45437</v>
      </c>
      <c r="O39" s="108" t="s">
        <v>91</v>
      </c>
      <c r="P39" s="81" t="s">
        <v>326</v>
      </c>
      <c r="Q39" s="59" t="s">
        <v>327</v>
      </c>
      <c r="R39" s="70">
        <v>45442</v>
      </c>
      <c r="S39" s="70">
        <v>45443</v>
      </c>
    </row>
    <row r="40" hidden="1" spans="1:19">
      <c r="A40" s="71" t="s">
        <v>323</v>
      </c>
      <c r="B40" s="108" t="s">
        <v>114</v>
      </c>
      <c r="C40" s="70">
        <v>45434</v>
      </c>
      <c r="D40" s="88">
        <f t="shared" si="11"/>
        <v>45435</v>
      </c>
      <c r="E40" s="70">
        <f t="shared" si="12"/>
        <v>45435</v>
      </c>
      <c r="F40" s="88">
        <f t="shared" si="13"/>
        <v>45436</v>
      </c>
      <c r="G40" s="23" t="s">
        <v>39</v>
      </c>
      <c r="H40" s="23" t="s">
        <v>39</v>
      </c>
      <c r="I40" s="23" t="s">
        <v>39</v>
      </c>
      <c r="J40" s="23" t="s">
        <v>39</v>
      </c>
      <c r="K40" s="70">
        <v>45441</v>
      </c>
      <c r="L40" s="70">
        <f t="shared" si="10"/>
        <v>45442</v>
      </c>
      <c r="M40" s="23" t="s">
        <v>39</v>
      </c>
      <c r="N40" s="23" t="s">
        <v>39</v>
      </c>
      <c r="O40" s="108" t="s">
        <v>112</v>
      </c>
      <c r="P40" s="21" t="s">
        <v>328</v>
      </c>
      <c r="Q40" s="44"/>
      <c r="R40" s="21" t="s">
        <v>329</v>
      </c>
      <c r="S40" s="44"/>
    </row>
    <row r="41" hidden="1" spans="1:19">
      <c r="A41" s="55" t="s">
        <v>303</v>
      </c>
      <c r="B41" s="55" t="s">
        <v>96</v>
      </c>
      <c r="C41" s="81" t="s">
        <v>326</v>
      </c>
      <c r="D41" s="59" t="s">
        <v>327</v>
      </c>
      <c r="E41" s="70">
        <v>45442</v>
      </c>
      <c r="F41" s="70">
        <v>45443</v>
      </c>
      <c r="G41" s="70"/>
      <c r="H41" s="58"/>
      <c r="I41" s="23" t="s">
        <v>39</v>
      </c>
      <c r="J41" s="23" t="s">
        <v>39</v>
      </c>
      <c r="K41" s="70">
        <v>45448</v>
      </c>
      <c r="L41" s="70">
        <f t="shared" si="10"/>
        <v>45449</v>
      </c>
      <c r="M41" s="70">
        <f>L41+2</f>
        <v>45451</v>
      </c>
      <c r="N41" s="58">
        <f>M41</f>
        <v>45451</v>
      </c>
      <c r="O41" s="108" t="s">
        <v>94</v>
      </c>
      <c r="P41" s="59" t="s">
        <v>330</v>
      </c>
      <c r="Q41" s="70">
        <v>45455</v>
      </c>
      <c r="R41" s="170" t="s">
        <v>331</v>
      </c>
      <c r="S41" s="23" t="s">
        <v>39</v>
      </c>
    </row>
    <row r="42" hidden="1" spans="1:19">
      <c r="A42" s="71" t="s">
        <v>268</v>
      </c>
      <c r="B42" s="68" t="s">
        <v>108</v>
      </c>
      <c r="C42" s="59" t="s">
        <v>332</v>
      </c>
      <c r="D42" s="70">
        <v>45449</v>
      </c>
      <c r="E42" s="70">
        <v>45449</v>
      </c>
      <c r="F42" s="88">
        <f t="shared" si="13"/>
        <v>45450</v>
      </c>
      <c r="G42" s="70"/>
      <c r="H42" s="58"/>
      <c r="I42" s="23" t="s">
        <v>39</v>
      </c>
      <c r="J42" s="23" t="s">
        <v>39</v>
      </c>
      <c r="K42" s="70">
        <v>45455</v>
      </c>
      <c r="L42" s="70">
        <f t="shared" si="10"/>
        <v>45456</v>
      </c>
      <c r="M42" s="70">
        <f>L42+2</f>
        <v>45458</v>
      </c>
      <c r="N42" s="58">
        <f>M42</f>
        <v>45458</v>
      </c>
      <c r="O42" s="68" t="s">
        <v>103</v>
      </c>
      <c r="P42" s="64" t="s">
        <v>333</v>
      </c>
      <c r="Q42" s="65"/>
      <c r="R42" s="64" t="s">
        <v>334</v>
      </c>
      <c r="S42" s="65"/>
    </row>
    <row r="43" hidden="1" spans="1:19">
      <c r="A43" s="62" t="s">
        <v>268</v>
      </c>
      <c r="B43" s="62" t="s">
        <v>335</v>
      </c>
      <c r="C43" s="358"/>
      <c r="D43" s="358"/>
      <c r="E43" s="358"/>
      <c r="F43" s="358"/>
      <c r="G43" s="64" t="s">
        <v>333</v>
      </c>
      <c r="H43" s="65"/>
      <c r="I43" s="64" t="s">
        <v>334</v>
      </c>
      <c r="J43" s="65"/>
      <c r="K43" s="64" t="s">
        <v>336</v>
      </c>
      <c r="L43" s="67"/>
      <c r="M43" s="67"/>
      <c r="N43" s="65"/>
      <c r="O43" s="62" t="s">
        <v>337</v>
      </c>
      <c r="P43" s="70">
        <v>45476</v>
      </c>
      <c r="Q43" s="88">
        <f>P43+1</f>
        <v>45477</v>
      </c>
      <c r="R43" s="70">
        <f>Q43</f>
        <v>45477</v>
      </c>
      <c r="S43" s="88">
        <f>R43+1</f>
        <v>45478</v>
      </c>
    </row>
    <row r="44" hidden="1" spans="1:19">
      <c r="A44" s="355" t="s">
        <v>300</v>
      </c>
      <c r="B44" s="355" t="s">
        <v>85</v>
      </c>
      <c r="C44" s="59" t="s">
        <v>338</v>
      </c>
      <c r="D44" s="59" t="s">
        <v>339</v>
      </c>
      <c r="E44" s="21" t="s">
        <v>340</v>
      </c>
      <c r="F44" s="44"/>
      <c r="G44" s="23" t="s">
        <v>39</v>
      </c>
      <c r="H44" s="23" t="s">
        <v>39</v>
      </c>
      <c r="I44" s="146" t="s">
        <v>341</v>
      </c>
      <c r="J44" s="147"/>
      <c r="K44" s="21" t="s">
        <v>342</v>
      </c>
      <c r="L44" s="44"/>
      <c r="M44" s="21" t="s">
        <v>343</v>
      </c>
      <c r="N44" s="44"/>
      <c r="O44" s="355" t="s">
        <v>83</v>
      </c>
      <c r="P44" s="23" t="s">
        <v>39</v>
      </c>
      <c r="Q44" s="59" t="s">
        <v>344</v>
      </c>
      <c r="R44" s="70">
        <v>45472</v>
      </c>
      <c r="S44" s="88">
        <f t="shared" ref="S43:S44" si="14">R44+1</f>
        <v>45473</v>
      </c>
    </row>
    <row r="45" hidden="1" spans="1:19">
      <c r="A45" s="359" t="s">
        <v>345</v>
      </c>
      <c r="B45" s="360" t="s">
        <v>133</v>
      </c>
      <c r="C45" s="21" t="s">
        <v>346</v>
      </c>
      <c r="D45" s="44"/>
      <c r="E45" s="21" t="s">
        <v>347</v>
      </c>
      <c r="F45" s="44"/>
      <c r="G45" s="70">
        <v>45466</v>
      </c>
      <c r="H45" s="58">
        <f>G45</f>
        <v>45466</v>
      </c>
      <c r="I45" s="23" t="s">
        <v>39</v>
      </c>
      <c r="J45" s="23" t="s">
        <v>39</v>
      </c>
      <c r="K45" s="70">
        <v>45469</v>
      </c>
      <c r="L45" s="58">
        <f t="shared" si="10"/>
        <v>45470</v>
      </c>
      <c r="M45" s="23" t="s">
        <v>39</v>
      </c>
      <c r="N45" s="23" t="s">
        <v>39</v>
      </c>
      <c r="O45" s="360" t="s">
        <v>131</v>
      </c>
      <c r="P45" s="64" t="s">
        <v>348</v>
      </c>
      <c r="Q45" s="65"/>
      <c r="R45" s="64" t="s">
        <v>349</v>
      </c>
      <c r="S45" s="65"/>
    </row>
    <row r="46" hidden="1" spans="1:19">
      <c r="A46" s="134" t="s">
        <v>350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58"/>
    </row>
    <row r="47" customFormat="1" hidden="1" spans="1:19">
      <c r="A47" s="71" t="s">
        <v>268</v>
      </c>
      <c r="B47" s="361" t="s">
        <v>114</v>
      </c>
      <c r="C47" s="70">
        <v>45476</v>
      </c>
      <c r="D47" s="88">
        <f>C47+1</f>
        <v>45477</v>
      </c>
      <c r="E47" s="70">
        <f>D47</f>
        <v>45477</v>
      </c>
      <c r="F47" s="88">
        <f>E47+1</f>
        <v>45478</v>
      </c>
      <c r="G47" s="70">
        <f>F47+2</f>
        <v>45480</v>
      </c>
      <c r="H47" s="59" t="s">
        <v>351</v>
      </c>
      <c r="I47" s="23" t="s">
        <v>39</v>
      </c>
      <c r="J47" s="23" t="s">
        <v>39</v>
      </c>
      <c r="K47" s="70">
        <v>45483</v>
      </c>
      <c r="L47" s="70">
        <f t="shared" ref="L47:L59" si="15">K47+1</f>
        <v>45484</v>
      </c>
      <c r="M47" s="23" t="s">
        <v>218</v>
      </c>
      <c r="N47" s="23" t="s">
        <v>39</v>
      </c>
      <c r="O47" s="108" t="s">
        <v>112</v>
      </c>
      <c r="P47" s="315" t="s">
        <v>70</v>
      </c>
      <c r="Q47" s="316"/>
      <c r="R47" s="316"/>
      <c r="S47" s="325"/>
    </row>
    <row r="48" customFormat="1" hidden="1" spans="1:19">
      <c r="A48" s="71" t="s">
        <v>352</v>
      </c>
      <c r="B48" s="68" t="s">
        <v>133</v>
      </c>
      <c r="C48" s="21" t="s">
        <v>353</v>
      </c>
      <c r="D48" s="44"/>
      <c r="E48" s="70">
        <v>45486</v>
      </c>
      <c r="F48" s="59" t="s">
        <v>354</v>
      </c>
      <c r="G48" s="23" t="s">
        <v>39</v>
      </c>
      <c r="H48" s="23" t="s">
        <v>39</v>
      </c>
      <c r="I48" s="70">
        <v>45490</v>
      </c>
      <c r="J48" s="70">
        <f t="shared" ref="J48:J50" si="16">I48</f>
        <v>45490</v>
      </c>
      <c r="K48" s="173">
        <f t="shared" ref="K48:K50" si="17">J48+2</f>
        <v>45492</v>
      </c>
      <c r="L48" s="173">
        <f t="shared" si="15"/>
        <v>45493</v>
      </c>
      <c r="M48" s="173">
        <f t="shared" ref="M48:M50" si="18">L48+1</f>
        <v>45494</v>
      </c>
      <c r="N48" s="173">
        <f t="shared" ref="N48:N50" si="19">M48</f>
        <v>45494</v>
      </c>
      <c r="O48" s="108" t="s">
        <v>131</v>
      </c>
      <c r="P48" s="143" t="s">
        <v>355</v>
      </c>
      <c r="Q48" s="145"/>
      <c r="R48" s="143" t="s">
        <v>356</v>
      </c>
      <c r="S48" s="145"/>
    </row>
    <row r="49" customFormat="1" spans="1:19">
      <c r="A49" s="108" t="s">
        <v>300</v>
      </c>
      <c r="B49" s="108" t="s">
        <v>93</v>
      </c>
      <c r="C49" s="59" t="s">
        <v>357</v>
      </c>
      <c r="D49" s="170" t="s">
        <v>358</v>
      </c>
      <c r="E49" s="70">
        <v>45493</v>
      </c>
      <c r="F49" s="59" t="s">
        <v>359</v>
      </c>
      <c r="G49" s="23" t="s">
        <v>39</v>
      </c>
      <c r="H49" s="23" t="s">
        <v>39</v>
      </c>
      <c r="I49" s="70">
        <v>45497</v>
      </c>
      <c r="J49" s="70">
        <f t="shared" si="16"/>
        <v>45497</v>
      </c>
      <c r="K49" s="173">
        <f t="shared" si="17"/>
        <v>45499</v>
      </c>
      <c r="L49" s="173">
        <f t="shared" si="15"/>
        <v>45500</v>
      </c>
      <c r="M49" s="173">
        <f t="shared" si="18"/>
        <v>45501</v>
      </c>
      <c r="N49" s="173">
        <f t="shared" si="19"/>
        <v>45501</v>
      </c>
      <c r="O49" s="108" t="s">
        <v>91</v>
      </c>
      <c r="P49" s="59" t="s">
        <v>360</v>
      </c>
      <c r="Q49" s="59" t="s">
        <v>361</v>
      </c>
      <c r="R49" s="70">
        <v>45507</v>
      </c>
      <c r="S49" s="70">
        <f>R49+1</f>
        <v>45508</v>
      </c>
    </row>
    <row r="50" customFormat="1" spans="1:19">
      <c r="A50" s="134" t="s">
        <v>362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58"/>
    </row>
    <row r="51" customFormat="1" spans="1:19">
      <c r="A51" s="354" t="s">
        <v>363</v>
      </c>
      <c r="B51" s="137" t="s">
        <v>152</v>
      </c>
      <c r="C51" s="362" t="s">
        <v>364</v>
      </c>
      <c r="D51" s="363"/>
      <c r="E51" s="362" t="s">
        <v>365</v>
      </c>
      <c r="F51" s="363"/>
      <c r="G51" s="70">
        <v>45509</v>
      </c>
      <c r="H51" s="58">
        <f t="shared" ref="H51:H59" si="20">G51</f>
        <v>45509</v>
      </c>
      <c r="I51" s="23" t="s">
        <v>39</v>
      </c>
      <c r="J51" s="23" t="s">
        <v>39</v>
      </c>
      <c r="K51" s="70">
        <v>45511</v>
      </c>
      <c r="L51" s="173">
        <f t="shared" si="15"/>
        <v>45512</v>
      </c>
      <c r="M51" s="23" t="s">
        <v>39</v>
      </c>
      <c r="N51" s="23" t="s">
        <v>39</v>
      </c>
      <c r="O51" s="137" t="s">
        <v>150</v>
      </c>
      <c r="P51" s="59" t="s">
        <v>366</v>
      </c>
      <c r="Q51" s="59" t="s">
        <v>367</v>
      </c>
      <c r="R51" s="64" t="s">
        <v>368</v>
      </c>
      <c r="S51" s="65"/>
    </row>
    <row r="52" customFormat="1" spans="1:19">
      <c r="A52" s="364" t="s">
        <v>286</v>
      </c>
      <c r="B52" s="365" t="s">
        <v>142</v>
      </c>
      <c r="C52" s="366">
        <v>45511</v>
      </c>
      <c r="D52" s="367">
        <f>C52+1</f>
        <v>45512</v>
      </c>
      <c r="E52" s="366">
        <f t="shared" ref="E52:E59" si="21">D52</f>
        <v>45512</v>
      </c>
      <c r="F52" s="367">
        <f t="shared" ref="F52:F59" si="22">E52+1</f>
        <v>45513</v>
      </c>
      <c r="G52" s="366">
        <v>45515</v>
      </c>
      <c r="H52" s="368">
        <f t="shared" si="20"/>
        <v>45515</v>
      </c>
      <c r="I52" s="319" t="s">
        <v>39</v>
      </c>
      <c r="J52" s="319" t="s">
        <v>39</v>
      </c>
      <c r="K52" s="366">
        <v>45518</v>
      </c>
      <c r="L52" s="388">
        <f t="shared" si="15"/>
        <v>45519</v>
      </c>
      <c r="M52" s="319" t="s">
        <v>39</v>
      </c>
      <c r="N52" s="319" t="s">
        <v>39</v>
      </c>
      <c r="O52" s="389" t="s">
        <v>140</v>
      </c>
      <c r="P52" s="390" t="s">
        <v>369</v>
      </c>
      <c r="Q52" s="390" t="s">
        <v>370</v>
      </c>
      <c r="R52" s="397" t="s">
        <v>371</v>
      </c>
      <c r="S52" s="398"/>
    </row>
    <row r="53" customFormat="1" spans="1:19">
      <c r="A53" s="25" t="s">
        <v>70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customFormat="1" spans="1:19">
      <c r="A54" s="369" t="s">
        <v>363</v>
      </c>
      <c r="B54" s="370" t="s">
        <v>158</v>
      </c>
      <c r="C54" s="69">
        <v>45525</v>
      </c>
      <c r="D54" s="69">
        <v>45526</v>
      </c>
      <c r="E54" s="69">
        <f t="shared" si="21"/>
        <v>45526</v>
      </c>
      <c r="F54" s="371">
        <f t="shared" si="22"/>
        <v>45527</v>
      </c>
      <c r="G54" s="69">
        <f t="shared" ref="G54:G59" si="23">F54+2</f>
        <v>45529</v>
      </c>
      <c r="H54" s="372">
        <f>G54</f>
        <v>45529</v>
      </c>
      <c r="I54" s="391" t="s">
        <v>39</v>
      </c>
      <c r="J54" s="391" t="s">
        <v>39</v>
      </c>
      <c r="K54" s="69">
        <v>45532</v>
      </c>
      <c r="L54" s="392">
        <f t="shared" si="15"/>
        <v>45533</v>
      </c>
      <c r="M54" s="391" t="s">
        <v>39</v>
      </c>
      <c r="N54" s="391" t="s">
        <v>39</v>
      </c>
      <c r="O54" s="393" t="s">
        <v>156</v>
      </c>
      <c r="P54" s="394" t="s">
        <v>372</v>
      </c>
      <c r="Q54" s="394" t="s">
        <v>373</v>
      </c>
      <c r="R54" s="59" t="s">
        <v>374</v>
      </c>
      <c r="S54" s="59" t="s">
        <v>375</v>
      </c>
    </row>
    <row r="55" customFormat="1" spans="1:19">
      <c r="A55" s="27" t="s">
        <v>286</v>
      </c>
      <c r="B55" s="55" t="s">
        <v>149</v>
      </c>
      <c r="C55" s="69">
        <v>45532</v>
      </c>
      <c r="D55" s="70">
        <v>45533</v>
      </c>
      <c r="E55" s="70">
        <v>45533</v>
      </c>
      <c r="F55" s="88">
        <f t="shared" si="22"/>
        <v>45534</v>
      </c>
      <c r="G55" s="70">
        <f t="shared" si="23"/>
        <v>45536</v>
      </c>
      <c r="H55" s="372">
        <f>G55</f>
        <v>45536</v>
      </c>
      <c r="I55" s="23" t="s">
        <v>39</v>
      </c>
      <c r="J55" s="23" t="s">
        <v>39</v>
      </c>
      <c r="K55" s="70">
        <v>45539</v>
      </c>
      <c r="L55" s="173">
        <f t="shared" si="15"/>
        <v>45540</v>
      </c>
      <c r="M55" s="23" t="s">
        <v>39</v>
      </c>
      <c r="N55" s="23" t="s">
        <v>39</v>
      </c>
      <c r="O55" s="108" t="s">
        <v>147</v>
      </c>
      <c r="P55" s="59" t="s">
        <v>376</v>
      </c>
      <c r="Q55" s="59" t="s">
        <v>377</v>
      </c>
      <c r="R55" s="81" t="s">
        <v>378</v>
      </c>
      <c r="S55" s="81" t="s">
        <v>379</v>
      </c>
    </row>
    <row r="56" customFormat="1" spans="1:19">
      <c r="A56" s="60" t="s">
        <v>323</v>
      </c>
      <c r="B56" s="55" t="s">
        <v>149</v>
      </c>
      <c r="C56" s="69">
        <v>45539</v>
      </c>
      <c r="D56" s="367">
        <f>C56+1</f>
        <v>45540</v>
      </c>
      <c r="E56" s="366">
        <f t="shared" si="21"/>
        <v>45540</v>
      </c>
      <c r="F56" s="367">
        <f t="shared" si="22"/>
        <v>45541</v>
      </c>
      <c r="G56" s="366">
        <f t="shared" si="23"/>
        <v>45543</v>
      </c>
      <c r="H56" s="368">
        <f t="shared" si="20"/>
        <v>45543</v>
      </c>
      <c r="I56" s="319" t="s">
        <v>39</v>
      </c>
      <c r="J56" s="319" t="s">
        <v>39</v>
      </c>
      <c r="K56" s="70">
        <v>45546</v>
      </c>
      <c r="L56" s="388">
        <f t="shared" si="15"/>
        <v>45547</v>
      </c>
      <c r="M56" s="319" t="s">
        <v>39</v>
      </c>
      <c r="N56" s="319" t="s">
        <v>39</v>
      </c>
      <c r="O56" s="108" t="s">
        <v>147</v>
      </c>
      <c r="P56" s="59" t="s">
        <v>380</v>
      </c>
      <c r="Q56" s="59" t="s">
        <v>381</v>
      </c>
      <c r="R56" s="81" t="s">
        <v>382</v>
      </c>
      <c r="S56" s="81" t="s">
        <v>383</v>
      </c>
    </row>
    <row r="57" customFormat="1" spans="1:19">
      <c r="A57" s="369" t="s">
        <v>384</v>
      </c>
      <c r="B57" s="370"/>
      <c r="C57" s="69">
        <v>45546</v>
      </c>
      <c r="D57" s="367">
        <f>C57+1</f>
        <v>45547</v>
      </c>
      <c r="E57" s="366">
        <f t="shared" si="21"/>
        <v>45547</v>
      </c>
      <c r="F57" s="367">
        <f t="shared" si="22"/>
        <v>45548</v>
      </c>
      <c r="G57" s="366">
        <f t="shared" si="23"/>
        <v>45550</v>
      </c>
      <c r="H57" s="368">
        <f t="shared" si="20"/>
        <v>45550</v>
      </c>
      <c r="I57" s="319" t="s">
        <v>39</v>
      </c>
      <c r="J57" s="319" t="s">
        <v>39</v>
      </c>
      <c r="K57" s="69">
        <v>45553</v>
      </c>
      <c r="L57" s="388">
        <f t="shared" si="15"/>
        <v>45554</v>
      </c>
      <c r="M57" s="319" t="s">
        <v>39</v>
      </c>
      <c r="N57" s="319" t="s">
        <v>39</v>
      </c>
      <c r="O57" s="108"/>
      <c r="P57" s="59" t="s">
        <v>385</v>
      </c>
      <c r="Q57" s="59" t="s">
        <v>386</v>
      </c>
      <c r="R57" s="81" t="s">
        <v>387</v>
      </c>
      <c r="S57" s="81" t="s">
        <v>388</v>
      </c>
    </row>
    <row r="58" customFormat="1" spans="1:19">
      <c r="A58" s="373" t="s">
        <v>363</v>
      </c>
      <c r="B58" s="374" t="s">
        <v>164</v>
      </c>
      <c r="C58" s="170" t="s">
        <v>389</v>
      </c>
      <c r="D58" s="70">
        <v>45554</v>
      </c>
      <c r="E58" s="366">
        <f t="shared" si="21"/>
        <v>45554</v>
      </c>
      <c r="F58" s="367">
        <f t="shared" si="22"/>
        <v>45555</v>
      </c>
      <c r="G58" s="23" t="s">
        <v>39</v>
      </c>
      <c r="H58" s="23" t="s">
        <v>39</v>
      </c>
      <c r="I58" s="319" t="s">
        <v>39</v>
      </c>
      <c r="J58" s="319" t="s">
        <v>39</v>
      </c>
      <c r="K58" s="69">
        <v>45560</v>
      </c>
      <c r="L58" s="388">
        <f t="shared" si="15"/>
        <v>45561</v>
      </c>
      <c r="M58" s="319" t="s">
        <v>39</v>
      </c>
      <c r="N58" s="319" t="s">
        <v>39</v>
      </c>
      <c r="O58" s="137" t="s">
        <v>162</v>
      </c>
      <c r="P58" s="59" t="s">
        <v>390</v>
      </c>
      <c r="Q58" s="59" t="s">
        <v>391</v>
      </c>
      <c r="R58" s="81" t="s">
        <v>392</v>
      </c>
      <c r="S58" s="81" t="s">
        <v>393</v>
      </c>
    </row>
    <row r="59" customFormat="1" spans="1:19">
      <c r="A59" s="27" t="s">
        <v>286</v>
      </c>
      <c r="B59" s="55" t="s">
        <v>155</v>
      </c>
      <c r="C59" s="170" t="s">
        <v>394</v>
      </c>
      <c r="D59" s="69">
        <v>45561</v>
      </c>
      <c r="E59" s="70">
        <f t="shared" si="21"/>
        <v>45561</v>
      </c>
      <c r="F59" s="88">
        <f t="shared" si="22"/>
        <v>45562</v>
      </c>
      <c r="G59" s="23" t="s">
        <v>39</v>
      </c>
      <c r="H59" s="23" t="s">
        <v>39</v>
      </c>
      <c r="I59" s="23" t="s">
        <v>39</v>
      </c>
      <c r="J59" s="23" t="s">
        <v>39</v>
      </c>
      <c r="K59" s="70">
        <v>45567</v>
      </c>
      <c r="L59" s="173">
        <f t="shared" si="15"/>
        <v>45568</v>
      </c>
      <c r="M59" s="23" t="s">
        <v>39</v>
      </c>
      <c r="N59" s="23" t="s">
        <v>39</v>
      </c>
      <c r="O59" s="108" t="s">
        <v>153</v>
      </c>
      <c r="P59" s="59" t="s">
        <v>395</v>
      </c>
      <c r="Q59" s="59" t="s">
        <v>396</v>
      </c>
      <c r="R59" s="81" t="s">
        <v>397</v>
      </c>
      <c r="S59" s="81" t="s">
        <v>398</v>
      </c>
    </row>
    <row r="60" spans="1:17">
      <c r="A60" s="348"/>
      <c r="B60" s="207"/>
      <c r="C60" s="314"/>
      <c r="D60" s="314"/>
      <c r="E60" s="241"/>
      <c r="F60" s="314"/>
      <c r="G60" s="241"/>
      <c r="H60" s="314"/>
      <c r="I60" s="314"/>
      <c r="J60" s="314"/>
      <c r="K60" s="207"/>
      <c r="L60" s="314"/>
      <c r="M60" s="314"/>
      <c r="N60" s="314"/>
      <c r="O60" s="314"/>
      <c r="P60" s="241"/>
      <c r="Q60" s="314"/>
    </row>
    <row r="61" spans="1:17">
      <c r="A61" s="48" t="s">
        <v>399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1:17">
      <c r="A62" s="375" t="s">
        <v>4</v>
      </c>
      <c r="B62" s="375" t="s">
        <v>5</v>
      </c>
      <c r="C62" s="376" t="s">
        <v>400</v>
      </c>
      <c r="D62" s="377"/>
      <c r="E62" s="376" t="s">
        <v>401</v>
      </c>
      <c r="F62" s="377"/>
      <c r="G62" s="376" t="s">
        <v>402</v>
      </c>
      <c r="H62" s="377"/>
      <c r="I62" s="52" t="s">
        <v>403</v>
      </c>
      <c r="J62" s="53"/>
      <c r="K62" s="84" t="s">
        <v>277</v>
      </c>
      <c r="L62" s="84"/>
      <c r="M62" s="375" t="s">
        <v>5</v>
      </c>
      <c r="N62" s="376" t="s">
        <v>400</v>
      </c>
      <c r="O62" s="377"/>
      <c r="P62" s="376" t="s">
        <v>401</v>
      </c>
      <c r="Q62" s="377"/>
    </row>
    <row r="63" spans="1:17">
      <c r="A63" s="378" t="s">
        <v>13</v>
      </c>
      <c r="B63" s="378" t="s">
        <v>14</v>
      </c>
      <c r="C63" s="379" t="s">
        <v>16</v>
      </c>
      <c r="D63" s="380"/>
      <c r="E63" s="379" t="s">
        <v>235</v>
      </c>
      <c r="F63" s="380"/>
      <c r="G63" s="379" t="s">
        <v>237</v>
      </c>
      <c r="H63" s="380"/>
      <c r="I63" s="379" t="s">
        <v>238</v>
      </c>
      <c r="J63" s="380"/>
      <c r="K63" s="85" t="s">
        <v>278</v>
      </c>
      <c r="L63" s="85"/>
      <c r="M63" s="378" t="s">
        <v>14</v>
      </c>
      <c r="N63" s="379" t="s">
        <v>16</v>
      </c>
      <c r="O63" s="380"/>
      <c r="P63" s="379" t="s">
        <v>235</v>
      </c>
      <c r="Q63" s="380"/>
    </row>
    <row r="64" spans="1:19">
      <c r="A64" s="223"/>
      <c r="B64" s="331"/>
      <c r="C64" s="379" t="s">
        <v>22</v>
      </c>
      <c r="D64" s="380"/>
      <c r="E64" s="379" t="s">
        <v>22</v>
      </c>
      <c r="F64" s="380"/>
      <c r="G64" s="379" t="s">
        <v>22</v>
      </c>
      <c r="H64" s="380"/>
      <c r="I64" s="379" t="s">
        <v>22</v>
      </c>
      <c r="J64" s="380"/>
      <c r="K64" s="9" t="s">
        <v>22</v>
      </c>
      <c r="L64" s="9"/>
      <c r="M64" s="331"/>
      <c r="N64" s="379" t="s">
        <v>22</v>
      </c>
      <c r="O64" s="380"/>
      <c r="P64" s="379" t="s">
        <v>22</v>
      </c>
      <c r="Q64" s="380"/>
      <c r="S64" t="s">
        <v>226</v>
      </c>
    </row>
    <row r="65" ht="25.5" spans="1:17">
      <c r="A65" s="223"/>
      <c r="B65" s="331"/>
      <c r="C65" s="332" t="s">
        <v>404</v>
      </c>
      <c r="D65" s="332" t="s">
        <v>405</v>
      </c>
      <c r="E65" s="332" t="s">
        <v>406</v>
      </c>
      <c r="F65" s="332" t="s">
        <v>407</v>
      </c>
      <c r="G65" s="332" t="s">
        <v>408</v>
      </c>
      <c r="H65" s="332" t="s">
        <v>246</v>
      </c>
      <c r="I65" s="332" t="s">
        <v>409</v>
      </c>
      <c r="J65" s="332" t="s">
        <v>410</v>
      </c>
      <c r="K65" s="415" t="s">
        <v>411</v>
      </c>
      <c r="L65" s="415" t="s">
        <v>412</v>
      </c>
      <c r="M65" s="331"/>
      <c r="N65" s="332" t="s">
        <v>413</v>
      </c>
      <c r="O65" s="332" t="s">
        <v>405</v>
      </c>
      <c r="P65" s="332" t="s">
        <v>414</v>
      </c>
      <c r="Q65" s="332" t="s">
        <v>407</v>
      </c>
    </row>
    <row r="66" hidden="1" spans="1:17">
      <c r="A66" s="108" t="s">
        <v>299</v>
      </c>
      <c r="B66" s="108" t="s">
        <v>415</v>
      </c>
      <c r="C66" s="23" t="s">
        <v>270</v>
      </c>
      <c r="D66" s="173">
        <v>45261</v>
      </c>
      <c r="E66" s="173">
        <f t="shared" ref="E66:E70" si="24">D66+1</f>
        <v>45262</v>
      </c>
      <c r="F66" s="173">
        <f t="shared" ref="F66:F70" si="25">E66+1</f>
        <v>45263</v>
      </c>
      <c r="G66" s="70">
        <f t="shared" ref="G66:G70" si="26">F66+3</f>
        <v>45266</v>
      </c>
      <c r="H66" s="173">
        <f t="shared" ref="H66:H68" si="27">G66</f>
        <v>45266</v>
      </c>
      <c r="I66" s="173">
        <f>H66+2</f>
        <v>45268</v>
      </c>
      <c r="J66" s="173">
        <f t="shared" ref="J66:J70" si="28">I66+1</f>
        <v>45269</v>
      </c>
      <c r="K66" s="173">
        <f t="shared" ref="K66:K70" si="29">J66+1</f>
        <v>45270</v>
      </c>
      <c r="L66" s="173">
        <f t="shared" ref="L66:L70" si="30">K66</f>
        <v>45270</v>
      </c>
      <c r="M66" s="108" t="s">
        <v>416</v>
      </c>
      <c r="N66" s="173">
        <v>45274</v>
      </c>
      <c r="O66" s="173">
        <f>N66+1</f>
        <v>45275</v>
      </c>
      <c r="P66" s="173">
        <f t="shared" ref="P66:P70" si="31">O66+1</f>
        <v>45276</v>
      </c>
      <c r="Q66" s="173">
        <f t="shared" ref="Q66:Q68" si="32">P66+1</f>
        <v>45277</v>
      </c>
    </row>
    <row r="67" hidden="1" spans="1:17">
      <c r="A67" s="108" t="s">
        <v>253</v>
      </c>
      <c r="B67" s="108" t="s">
        <v>254</v>
      </c>
      <c r="C67" s="193" t="s">
        <v>417</v>
      </c>
      <c r="D67" s="173">
        <v>45268</v>
      </c>
      <c r="E67" s="173">
        <f t="shared" si="24"/>
        <v>45269</v>
      </c>
      <c r="F67" s="173">
        <f t="shared" si="25"/>
        <v>45270</v>
      </c>
      <c r="G67" s="70">
        <f t="shared" si="26"/>
        <v>45273</v>
      </c>
      <c r="H67" s="173">
        <f t="shared" si="27"/>
        <v>45273</v>
      </c>
      <c r="I67" s="21" t="s">
        <v>256</v>
      </c>
      <c r="J67" s="44"/>
      <c r="K67" s="21" t="s">
        <v>418</v>
      </c>
      <c r="L67" s="44"/>
      <c r="M67" s="108" t="s">
        <v>257</v>
      </c>
      <c r="N67" s="399" t="s">
        <v>419</v>
      </c>
      <c r="O67" s="173">
        <v>45282</v>
      </c>
      <c r="P67" s="173">
        <f t="shared" si="31"/>
        <v>45283</v>
      </c>
      <c r="Q67" s="173">
        <f t="shared" si="32"/>
        <v>45284</v>
      </c>
    </row>
    <row r="68" hidden="1" spans="1:17">
      <c r="A68" s="108" t="s">
        <v>299</v>
      </c>
      <c r="B68" s="108" t="s">
        <v>420</v>
      </c>
      <c r="C68" s="173">
        <v>45274</v>
      </c>
      <c r="D68" s="173">
        <f t="shared" ref="D68" si="33">C68+1</f>
        <v>45275</v>
      </c>
      <c r="E68" s="173">
        <f t="shared" si="24"/>
        <v>45276</v>
      </c>
      <c r="F68" s="173">
        <f t="shared" si="25"/>
        <v>45277</v>
      </c>
      <c r="G68" s="70">
        <f t="shared" si="26"/>
        <v>45280</v>
      </c>
      <c r="H68" s="173">
        <f t="shared" si="27"/>
        <v>45280</v>
      </c>
      <c r="I68" s="21" t="s">
        <v>421</v>
      </c>
      <c r="J68" s="44"/>
      <c r="K68" s="21" t="s">
        <v>422</v>
      </c>
      <c r="L68" s="44"/>
      <c r="M68" s="108" t="s">
        <v>423</v>
      </c>
      <c r="N68" s="173">
        <v>45288</v>
      </c>
      <c r="O68" s="173">
        <f t="shared" ref="O68:O70" si="34">N68+1</f>
        <v>45289</v>
      </c>
      <c r="P68" s="173">
        <f t="shared" si="31"/>
        <v>45290</v>
      </c>
      <c r="Q68" s="173">
        <f t="shared" si="32"/>
        <v>45291</v>
      </c>
    </row>
    <row r="69" hidden="1" spans="1:17">
      <c r="A69" s="108" t="s">
        <v>253</v>
      </c>
      <c r="B69" s="108" t="s">
        <v>415</v>
      </c>
      <c r="C69" s="399" t="s">
        <v>419</v>
      </c>
      <c r="D69" s="173">
        <v>45282</v>
      </c>
      <c r="E69" s="173">
        <f t="shared" si="24"/>
        <v>45283</v>
      </c>
      <c r="F69" s="173">
        <f t="shared" si="25"/>
        <v>45284</v>
      </c>
      <c r="G69" s="70">
        <f t="shared" si="26"/>
        <v>45287</v>
      </c>
      <c r="H69" s="193" t="s">
        <v>424</v>
      </c>
      <c r="I69" s="173">
        <v>45289</v>
      </c>
      <c r="J69" s="173">
        <f t="shared" si="28"/>
        <v>45290</v>
      </c>
      <c r="K69" s="173">
        <f t="shared" si="29"/>
        <v>45291</v>
      </c>
      <c r="L69" s="173">
        <f t="shared" si="30"/>
        <v>45291</v>
      </c>
      <c r="M69" s="108" t="s">
        <v>416</v>
      </c>
      <c r="N69" s="173">
        <v>45302</v>
      </c>
      <c r="O69" s="173">
        <f t="shared" si="34"/>
        <v>45303</v>
      </c>
      <c r="P69" s="173">
        <f t="shared" si="31"/>
        <v>45304</v>
      </c>
      <c r="Q69" s="193" t="s">
        <v>218</v>
      </c>
    </row>
    <row r="70" hidden="1" spans="1:17">
      <c r="A70" s="108" t="s">
        <v>299</v>
      </c>
      <c r="B70" s="108" t="s">
        <v>425</v>
      </c>
      <c r="C70" s="173">
        <v>45288</v>
      </c>
      <c r="D70" s="173">
        <f t="shared" ref="D70:D72" si="35">C70+1</f>
        <v>45289</v>
      </c>
      <c r="E70" s="173">
        <f t="shared" si="24"/>
        <v>45290</v>
      </c>
      <c r="F70" s="173">
        <f t="shared" si="25"/>
        <v>45291</v>
      </c>
      <c r="G70" s="70">
        <f t="shared" si="26"/>
        <v>45294</v>
      </c>
      <c r="H70" s="173">
        <f t="shared" ref="H70:H72" si="36">G70</f>
        <v>45294</v>
      </c>
      <c r="I70" s="173">
        <f>H70+2</f>
        <v>45296</v>
      </c>
      <c r="J70" s="173">
        <f t="shared" si="28"/>
        <v>45297</v>
      </c>
      <c r="K70" s="173">
        <f t="shared" si="29"/>
        <v>45298</v>
      </c>
      <c r="L70" s="173">
        <f t="shared" si="30"/>
        <v>45298</v>
      </c>
      <c r="M70" s="108" t="s">
        <v>426</v>
      </c>
      <c r="N70" s="173">
        <v>45309</v>
      </c>
      <c r="O70" s="173">
        <f t="shared" si="34"/>
        <v>45310</v>
      </c>
      <c r="P70" s="173">
        <f t="shared" si="31"/>
        <v>45311</v>
      </c>
      <c r="Q70" s="98" t="s">
        <v>427</v>
      </c>
    </row>
    <row r="71" hidden="1" spans="1:17">
      <c r="A71" s="134" t="s">
        <v>428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58"/>
    </row>
    <row r="72" hidden="1" spans="1:17">
      <c r="A72" s="137" t="s">
        <v>300</v>
      </c>
      <c r="B72" s="108" t="s">
        <v>56</v>
      </c>
      <c r="C72" s="173">
        <v>45302</v>
      </c>
      <c r="D72" s="173">
        <f t="shared" si="35"/>
        <v>45303</v>
      </c>
      <c r="E72" s="173">
        <f>D72+1</f>
        <v>45304</v>
      </c>
      <c r="F72" s="173">
        <f>E72+1</f>
        <v>45305</v>
      </c>
      <c r="G72" s="70">
        <f>F72+3</f>
        <v>45308</v>
      </c>
      <c r="H72" s="173">
        <f t="shared" si="36"/>
        <v>45308</v>
      </c>
      <c r="I72" s="21" t="s">
        <v>429</v>
      </c>
      <c r="J72" s="44"/>
      <c r="K72" s="21" t="s">
        <v>430</v>
      </c>
      <c r="L72" s="44"/>
      <c r="M72" s="108" t="s">
        <v>54</v>
      </c>
      <c r="N72" s="173">
        <v>45316</v>
      </c>
      <c r="O72" s="173">
        <v>45317</v>
      </c>
      <c r="P72" s="173">
        <f t="shared" ref="P72:Q72" si="37">O72+1</f>
        <v>45318</v>
      </c>
      <c r="Q72" s="173">
        <f t="shared" si="37"/>
        <v>45319</v>
      </c>
    </row>
    <row r="73" hidden="1" spans="1:17">
      <c r="A73" s="137" t="s">
        <v>294</v>
      </c>
      <c r="B73" s="137" t="s">
        <v>58</v>
      </c>
      <c r="C73" s="20">
        <v>45314</v>
      </c>
      <c r="D73" s="20">
        <f>C73</f>
        <v>45314</v>
      </c>
      <c r="E73" s="20">
        <f>D73+1</f>
        <v>45315</v>
      </c>
      <c r="F73" s="20">
        <f>E73</f>
        <v>45315</v>
      </c>
      <c r="G73" s="59" t="s">
        <v>431</v>
      </c>
      <c r="H73" s="173">
        <v>45317</v>
      </c>
      <c r="I73" s="21" t="s">
        <v>432</v>
      </c>
      <c r="J73" s="44"/>
      <c r="K73" s="21" t="s">
        <v>433</v>
      </c>
      <c r="L73" s="44"/>
      <c r="M73" s="137" t="s">
        <v>57</v>
      </c>
      <c r="N73" s="178" t="s">
        <v>434</v>
      </c>
      <c r="O73" s="179"/>
      <c r="P73" s="59" t="s">
        <v>435</v>
      </c>
      <c r="Q73" s="59" t="s">
        <v>295</v>
      </c>
    </row>
    <row r="74" hidden="1" spans="1:17">
      <c r="A74" s="108" t="s">
        <v>300</v>
      </c>
      <c r="B74" s="108" t="s">
        <v>58</v>
      </c>
      <c r="C74" s="173">
        <v>45316</v>
      </c>
      <c r="D74" s="173">
        <v>45317</v>
      </c>
      <c r="E74" s="173">
        <f>D74+1</f>
        <v>45318</v>
      </c>
      <c r="F74" s="173">
        <f>E74+1</f>
        <v>45319</v>
      </c>
      <c r="G74" s="59" t="s">
        <v>436</v>
      </c>
      <c r="H74" s="173">
        <v>45335</v>
      </c>
      <c r="I74" s="173">
        <v>45336</v>
      </c>
      <c r="J74" s="173">
        <v>45337</v>
      </c>
      <c r="K74" s="173">
        <v>45338</v>
      </c>
      <c r="L74" s="173">
        <v>45338</v>
      </c>
      <c r="M74" s="137" t="s">
        <v>57</v>
      </c>
      <c r="N74" s="59" t="s">
        <v>437</v>
      </c>
      <c r="O74" s="59">
        <v>45345</v>
      </c>
      <c r="P74" s="59">
        <f t="shared" ref="P74:P91" si="38">O74+1</f>
        <v>45346</v>
      </c>
      <c r="Q74" s="59">
        <f t="shared" ref="Q74:Q90" si="39">P74+1</f>
        <v>45347</v>
      </c>
    </row>
    <row r="75" hidden="1" spans="1:17">
      <c r="A75" s="55" t="s">
        <v>294</v>
      </c>
      <c r="B75" s="55" t="s">
        <v>60</v>
      </c>
      <c r="C75" s="276" t="s">
        <v>434</v>
      </c>
      <c r="D75" s="288"/>
      <c r="E75" s="173" t="s">
        <v>435</v>
      </c>
      <c r="F75" s="173" t="s">
        <v>295</v>
      </c>
      <c r="G75" s="70">
        <v>45336</v>
      </c>
      <c r="H75" s="173">
        <v>45337</v>
      </c>
      <c r="I75" s="21" t="s">
        <v>296</v>
      </c>
      <c r="J75" s="44"/>
      <c r="K75" s="21" t="s">
        <v>297</v>
      </c>
      <c r="L75" s="44"/>
      <c r="M75" s="137" t="s">
        <v>59</v>
      </c>
      <c r="N75" s="59" t="s">
        <v>438</v>
      </c>
      <c r="O75" s="59">
        <v>45352</v>
      </c>
      <c r="P75" s="59">
        <f t="shared" si="38"/>
        <v>45353</v>
      </c>
      <c r="Q75" s="59">
        <f t="shared" si="39"/>
        <v>45354</v>
      </c>
    </row>
    <row r="76" hidden="1" spans="1:17">
      <c r="A76" s="108" t="s">
        <v>300</v>
      </c>
      <c r="B76" s="108" t="s">
        <v>60</v>
      </c>
      <c r="C76" s="400" t="s">
        <v>70</v>
      </c>
      <c r="D76" s="401"/>
      <c r="E76" s="401"/>
      <c r="F76" s="401"/>
      <c r="G76" s="401"/>
      <c r="H76" s="401"/>
      <c r="I76" s="401"/>
      <c r="J76" s="401"/>
      <c r="K76" s="401"/>
      <c r="L76" s="416"/>
      <c r="M76" s="108" t="s">
        <v>59</v>
      </c>
      <c r="N76" s="385" t="s">
        <v>70</v>
      </c>
      <c r="O76" s="191"/>
      <c r="P76" s="191"/>
      <c r="Q76" s="386"/>
    </row>
    <row r="77" hidden="1" spans="1:17">
      <c r="A77" s="55" t="s">
        <v>294</v>
      </c>
      <c r="B77" s="55" t="s">
        <v>62</v>
      </c>
      <c r="C77" s="400" t="s">
        <v>70</v>
      </c>
      <c r="D77" s="401"/>
      <c r="E77" s="401"/>
      <c r="F77" s="401"/>
      <c r="G77" s="401"/>
      <c r="H77" s="401"/>
      <c r="I77" s="401"/>
      <c r="J77" s="401"/>
      <c r="K77" s="401"/>
      <c r="L77" s="416"/>
      <c r="M77" s="108" t="s">
        <v>61</v>
      </c>
      <c r="N77" s="385" t="s">
        <v>70</v>
      </c>
      <c r="O77" s="191"/>
      <c r="P77" s="191"/>
      <c r="Q77" s="386"/>
    </row>
    <row r="78" hidden="1" spans="1:17">
      <c r="A78" s="108" t="s">
        <v>300</v>
      </c>
      <c r="B78" s="108" t="s">
        <v>62</v>
      </c>
      <c r="C78" s="59" t="s">
        <v>437</v>
      </c>
      <c r="D78" s="173">
        <v>45345</v>
      </c>
      <c r="E78" s="173">
        <v>45347</v>
      </c>
      <c r="F78" s="59" t="s">
        <v>439</v>
      </c>
      <c r="G78" s="23" t="s">
        <v>440</v>
      </c>
      <c r="H78" s="173">
        <v>45351</v>
      </c>
      <c r="I78" s="70">
        <v>45352</v>
      </c>
      <c r="J78" s="173">
        <f>I78+1</f>
        <v>45353</v>
      </c>
      <c r="K78" s="173">
        <f>J78+1</f>
        <v>45354</v>
      </c>
      <c r="L78" s="173">
        <f>K78</f>
        <v>45354</v>
      </c>
      <c r="M78" s="108" t="s">
        <v>61</v>
      </c>
      <c r="N78" s="20">
        <v>45358</v>
      </c>
      <c r="O78" s="20">
        <v>45359</v>
      </c>
      <c r="P78" s="173">
        <f t="shared" si="38"/>
        <v>45360</v>
      </c>
      <c r="Q78" s="173">
        <f t="shared" si="39"/>
        <v>45361</v>
      </c>
    </row>
    <row r="79" hidden="1" spans="1:17">
      <c r="A79" s="55" t="s">
        <v>294</v>
      </c>
      <c r="B79" s="55" t="s">
        <v>65</v>
      </c>
      <c r="C79" s="59" t="s">
        <v>441</v>
      </c>
      <c r="D79" s="70">
        <v>45350</v>
      </c>
      <c r="E79" s="70">
        <v>45352</v>
      </c>
      <c r="F79" s="173">
        <f t="shared" ref="F79:F93" si="40">E79+1</f>
        <v>45353</v>
      </c>
      <c r="G79" s="59" t="s">
        <v>442</v>
      </c>
      <c r="H79" s="70">
        <v>45356</v>
      </c>
      <c r="I79" s="173">
        <f>H79+3</f>
        <v>45359</v>
      </c>
      <c r="J79" s="173">
        <f>I79+1</f>
        <v>45360</v>
      </c>
      <c r="K79" s="173">
        <f>J79+1</f>
        <v>45361</v>
      </c>
      <c r="L79" s="173">
        <f>K79</f>
        <v>45361</v>
      </c>
      <c r="M79" s="108" t="s">
        <v>63</v>
      </c>
      <c r="N79" s="98" t="s">
        <v>443</v>
      </c>
      <c r="O79" s="20">
        <v>45366</v>
      </c>
      <c r="P79" s="173">
        <f t="shared" si="38"/>
        <v>45367</v>
      </c>
      <c r="Q79" s="59" t="s">
        <v>444</v>
      </c>
    </row>
    <row r="80" hidden="1" spans="1:17">
      <c r="A80" s="108" t="s">
        <v>300</v>
      </c>
      <c r="B80" s="108" t="s">
        <v>65</v>
      </c>
      <c r="C80" s="70">
        <v>45358</v>
      </c>
      <c r="D80" s="70">
        <v>45359</v>
      </c>
      <c r="E80" s="173">
        <f t="shared" ref="E80:E93" si="41">D80+1</f>
        <v>45360</v>
      </c>
      <c r="F80" s="173">
        <f t="shared" si="40"/>
        <v>45361</v>
      </c>
      <c r="G80" s="23" t="s">
        <v>39</v>
      </c>
      <c r="H80" s="23" t="s">
        <v>39</v>
      </c>
      <c r="I80" s="70">
        <v>45366</v>
      </c>
      <c r="J80" s="173">
        <f>I80+1</f>
        <v>45367</v>
      </c>
      <c r="K80" s="173">
        <f>J80+1</f>
        <v>45368</v>
      </c>
      <c r="L80" s="173">
        <f>K80</f>
        <v>45368</v>
      </c>
      <c r="M80" s="108" t="s">
        <v>63</v>
      </c>
      <c r="N80" s="20">
        <v>45372</v>
      </c>
      <c r="O80" s="20">
        <f t="shared" ref="O80:O91" si="42">N80+1</f>
        <v>45373</v>
      </c>
      <c r="P80" s="173">
        <f t="shared" si="38"/>
        <v>45374</v>
      </c>
      <c r="Q80" s="173">
        <f>P80+1</f>
        <v>45375</v>
      </c>
    </row>
    <row r="81" hidden="1" spans="1:17">
      <c r="A81" s="55" t="s">
        <v>294</v>
      </c>
      <c r="B81" s="108" t="s">
        <v>68</v>
      </c>
      <c r="C81" s="98" t="s">
        <v>443</v>
      </c>
      <c r="D81" s="70">
        <v>45366</v>
      </c>
      <c r="E81" s="173">
        <f t="shared" si="41"/>
        <v>45367</v>
      </c>
      <c r="F81" s="173">
        <f t="shared" si="40"/>
        <v>45368</v>
      </c>
      <c r="G81" s="59" t="s">
        <v>444</v>
      </c>
      <c r="H81" s="23" t="s">
        <v>39</v>
      </c>
      <c r="I81" s="21" t="s">
        <v>311</v>
      </c>
      <c r="J81" s="44"/>
      <c r="K81" s="21" t="s">
        <v>312</v>
      </c>
      <c r="L81" s="44"/>
      <c r="M81" s="108" t="s">
        <v>66</v>
      </c>
      <c r="N81" s="70">
        <v>45379</v>
      </c>
      <c r="O81" s="70">
        <v>45380</v>
      </c>
      <c r="P81" s="173">
        <f t="shared" si="38"/>
        <v>45381</v>
      </c>
      <c r="Q81" s="173">
        <f t="shared" si="39"/>
        <v>45382</v>
      </c>
    </row>
    <row r="82" hidden="1" spans="1:17">
      <c r="A82" s="108" t="s">
        <v>300</v>
      </c>
      <c r="B82" s="55" t="s">
        <v>68</v>
      </c>
      <c r="C82" s="70">
        <v>45372</v>
      </c>
      <c r="D82" s="70">
        <v>45373</v>
      </c>
      <c r="E82" s="173">
        <f t="shared" si="41"/>
        <v>45374</v>
      </c>
      <c r="F82" s="70">
        <f t="shared" si="40"/>
        <v>45375</v>
      </c>
      <c r="G82" s="70">
        <v>45378</v>
      </c>
      <c r="H82" s="70">
        <v>45378</v>
      </c>
      <c r="I82" s="21" t="s">
        <v>445</v>
      </c>
      <c r="J82" s="44"/>
      <c r="K82" s="21" t="s">
        <v>446</v>
      </c>
      <c r="L82" s="44"/>
      <c r="M82" s="108" t="s">
        <v>66</v>
      </c>
      <c r="N82" s="59" t="s">
        <v>447</v>
      </c>
      <c r="O82" s="70">
        <v>45387</v>
      </c>
      <c r="P82" s="173">
        <f t="shared" si="38"/>
        <v>45388</v>
      </c>
      <c r="Q82" s="173">
        <f t="shared" si="39"/>
        <v>45389</v>
      </c>
    </row>
    <row r="83" hidden="1" spans="1:17">
      <c r="A83" s="55" t="s">
        <v>294</v>
      </c>
      <c r="B83" s="108" t="s">
        <v>71</v>
      </c>
      <c r="C83" s="70">
        <v>45379</v>
      </c>
      <c r="D83" s="70">
        <v>45380</v>
      </c>
      <c r="E83" s="173">
        <f t="shared" si="41"/>
        <v>45381</v>
      </c>
      <c r="F83" s="173">
        <f t="shared" si="40"/>
        <v>45382</v>
      </c>
      <c r="G83" s="70">
        <v>45385</v>
      </c>
      <c r="H83" s="70">
        <v>45385</v>
      </c>
      <c r="I83" s="21" t="s">
        <v>448</v>
      </c>
      <c r="J83" s="44"/>
      <c r="K83" s="21" t="s">
        <v>449</v>
      </c>
      <c r="L83" s="44"/>
      <c r="M83" s="108" t="s">
        <v>69</v>
      </c>
      <c r="N83" s="70">
        <v>45393</v>
      </c>
      <c r="O83" s="70">
        <v>45394</v>
      </c>
      <c r="P83" s="173">
        <f t="shared" si="38"/>
        <v>45395</v>
      </c>
      <c r="Q83" s="173">
        <f t="shared" si="39"/>
        <v>45396</v>
      </c>
    </row>
    <row r="84" hidden="1" spans="1:17">
      <c r="A84" s="108" t="s">
        <v>300</v>
      </c>
      <c r="B84" s="55" t="s">
        <v>71</v>
      </c>
      <c r="C84" s="59" t="s">
        <v>447</v>
      </c>
      <c r="D84" s="70">
        <v>45387</v>
      </c>
      <c r="E84" s="173">
        <f t="shared" si="41"/>
        <v>45388</v>
      </c>
      <c r="F84" s="173">
        <f t="shared" si="40"/>
        <v>45389</v>
      </c>
      <c r="G84" s="70">
        <f t="shared" ref="G84:G92" si="43">F84+3</f>
        <v>45392</v>
      </c>
      <c r="H84" s="70">
        <f t="shared" ref="H84:H92" si="44">G84</f>
        <v>45392</v>
      </c>
      <c r="I84" s="173">
        <f>H84+2</f>
        <v>45394</v>
      </c>
      <c r="J84" s="173">
        <f>I84+1</f>
        <v>45395</v>
      </c>
      <c r="K84" s="23" t="s">
        <v>39</v>
      </c>
      <c r="L84" s="23" t="s">
        <v>39</v>
      </c>
      <c r="M84" s="108" t="s">
        <v>69</v>
      </c>
      <c r="N84" s="70">
        <v>45400</v>
      </c>
      <c r="O84" s="70">
        <f t="shared" si="42"/>
        <v>45401</v>
      </c>
      <c r="P84" s="173">
        <f t="shared" si="38"/>
        <v>45402</v>
      </c>
      <c r="Q84" s="173">
        <f t="shared" si="39"/>
        <v>45403</v>
      </c>
    </row>
    <row r="85" hidden="1" spans="1:17">
      <c r="A85" s="55" t="s">
        <v>294</v>
      </c>
      <c r="B85" s="108" t="s">
        <v>75</v>
      </c>
      <c r="C85" s="70">
        <v>45393</v>
      </c>
      <c r="D85" s="70">
        <v>45394</v>
      </c>
      <c r="E85" s="173">
        <f t="shared" si="41"/>
        <v>45395</v>
      </c>
      <c r="F85" s="173">
        <f t="shared" si="40"/>
        <v>45396</v>
      </c>
      <c r="G85" s="23" t="s">
        <v>39</v>
      </c>
      <c r="H85" s="23" t="s">
        <v>39</v>
      </c>
      <c r="I85" s="21" t="s">
        <v>450</v>
      </c>
      <c r="J85" s="44"/>
      <c r="K85" s="21" t="s">
        <v>451</v>
      </c>
      <c r="L85" s="44"/>
      <c r="M85" s="108" t="s">
        <v>73</v>
      </c>
      <c r="N85" s="23" t="s">
        <v>39</v>
      </c>
      <c r="O85" s="23" t="s">
        <v>39</v>
      </c>
      <c r="P85" s="70">
        <v>45409</v>
      </c>
      <c r="Q85" s="59" t="s">
        <v>218</v>
      </c>
    </row>
    <row r="86" hidden="1" spans="1:17">
      <c r="A86" s="108" t="s">
        <v>300</v>
      </c>
      <c r="B86" s="55" t="s">
        <v>75</v>
      </c>
      <c r="C86" s="70">
        <v>45400</v>
      </c>
      <c r="D86" s="70">
        <f t="shared" ref="D86:D93" si="45">C86+1</f>
        <v>45401</v>
      </c>
      <c r="E86" s="173">
        <f t="shared" si="41"/>
        <v>45402</v>
      </c>
      <c r="F86" s="173">
        <f t="shared" si="40"/>
        <v>45403</v>
      </c>
      <c r="G86" s="70">
        <f t="shared" si="43"/>
        <v>45406</v>
      </c>
      <c r="H86" s="70">
        <f t="shared" si="44"/>
        <v>45406</v>
      </c>
      <c r="I86" s="21" t="s">
        <v>452</v>
      </c>
      <c r="J86" s="44"/>
      <c r="K86" s="21" t="s">
        <v>453</v>
      </c>
      <c r="L86" s="44"/>
      <c r="M86" s="108" t="s">
        <v>73</v>
      </c>
      <c r="N86" s="70">
        <v>45421</v>
      </c>
      <c r="O86" s="70">
        <f t="shared" si="42"/>
        <v>45422</v>
      </c>
      <c r="P86" s="173">
        <f t="shared" si="38"/>
        <v>45423</v>
      </c>
      <c r="Q86" s="173">
        <f t="shared" si="39"/>
        <v>45424</v>
      </c>
    </row>
    <row r="87" hidden="1" spans="1:17">
      <c r="A87" s="137" t="s">
        <v>299</v>
      </c>
      <c r="B87" s="108" t="s">
        <v>75</v>
      </c>
      <c r="C87" s="70">
        <v>45407</v>
      </c>
      <c r="D87" s="70">
        <f t="shared" si="45"/>
        <v>45408</v>
      </c>
      <c r="E87" s="173">
        <f t="shared" si="41"/>
        <v>45409</v>
      </c>
      <c r="F87" s="173">
        <f t="shared" si="40"/>
        <v>45410</v>
      </c>
      <c r="G87" s="70">
        <f t="shared" si="43"/>
        <v>45413</v>
      </c>
      <c r="H87" s="70">
        <f t="shared" si="44"/>
        <v>45413</v>
      </c>
      <c r="I87" s="21" t="s">
        <v>454</v>
      </c>
      <c r="J87" s="44"/>
      <c r="K87" s="21" t="s">
        <v>455</v>
      </c>
      <c r="L87" s="44"/>
      <c r="M87" s="108" t="s">
        <v>73</v>
      </c>
      <c r="N87" s="70">
        <v>45428</v>
      </c>
      <c r="O87" s="70">
        <f t="shared" si="42"/>
        <v>45429</v>
      </c>
      <c r="P87" s="173">
        <f t="shared" si="38"/>
        <v>45430</v>
      </c>
      <c r="Q87" s="173">
        <f t="shared" si="39"/>
        <v>45431</v>
      </c>
    </row>
    <row r="88" hidden="1" spans="1:17">
      <c r="A88" s="385" t="s">
        <v>428</v>
      </c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386"/>
    </row>
    <row r="89" hidden="1" spans="1:17">
      <c r="A89" s="108" t="s">
        <v>300</v>
      </c>
      <c r="B89" s="108" t="s">
        <v>78</v>
      </c>
      <c r="C89" s="70">
        <v>45421</v>
      </c>
      <c r="D89" s="70">
        <f t="shared" si="45"/>
        <v>45422</v>
      </c>
      <c r="E89" s="173">
        <f t="shared" si="41"/>
        <v>45423</v>
      </c>
      <c r="F89" s="173">
        <f t="shared" si="40"/>
        <v>45424</v>
      </c>
      <c r="G89" s="70">
        <f t="shared" si="43"/>
        <v>45427</v>
      </c>
      <c r="H89" s="70">
        <f t="shared" si="44"/>
        <v>45427</v>
      </c>
      <c r="I89" s="21" t="s">
        <v>456</v>
      </c>
      <c r="J89" s="44"/>
      <c r="K89" s="21" t="s">
        <v>457</v>
      </c>
      <c r="L89" s="44"/>
      <c r="M89" s="108" t="s">
        <v>76</v>
      </c>
      <c r="N89" s="70">
        <v>45435</v>
      </c>
      <c r="O89" s="70">
        <f t="shared" si="42"/>
        <v>45436</v>
      </c>
      <c r="P89" s="173">
        <f t="shared" si="38"/>
        <v>45437</v>
      </c>
      <c r="Q89" s="173">
        <f t="shared" si="39"/>
        <v>45438</v>
      </c>
    </row>
    <row r="90" hidden="1" spans="1:17">
      <c r="A90" s="55" t="s">
        <v>299</v>
      </c>
      <c r="B90" s="108" t="s">
        <v>78</v>
      </c>
      <c r="C90" s="70">
        <v>45428</v>
      </c>
      <c r="D90" s="70">
        <f t="shared" si="45"/>
        <v>45429</v>
      </c>
      <c r="E90" s="173">
        <f t="shared" si="41"/>
        <v>45430</v>
      </c>
      <c r="F90" s="173">
        <f t="shared" si="40"/>
        <v>45431</v>
      </c>
      <c r="G90" s="70">
        <f t="shared" si="43"/>
        <v>45434</v>
      </c>
      <c r="H90" s="70">
        <f t="shared" si="44"/>
        <v>45434</v>
      </c>
      <c r="I90" s="173">
        <f>H90+2</f>
        <v>45436</v>
      </c>
      <c r="J90" s="173">
        <f>I90+1</f>
        <v>45437</v>
      </c>
      <c r="K90" s="173">
        <f>J90+1</f>
        <v>45438</v>
      </c>
      <c r="L90" s="173">
        <f>K90</f>
        <v>45438</v>
      </c>
      <c r="M90" s="108" t="s">
        <v>76</v>
      </c>
      <c r="N90" s="70">
        <v>45442</v>
      </c>
      <c r="O90" s="70">
        <f t="shared" si="42"/>
        <v>45443</v>
      </c>
      <c r="P90" s="173">
        <f t="shared" si="38"/>
        <v>45444</v>
      </c>
      <c r="Q90" s="173">
        <f t="shared" si="39"/>
        <v>45445</v>
      </c>
    </row>
    <row r="91" hidden="1" spans="1:17">
      <c r="A91" s="108" t="s">
        <v>300</v>
      </c>
      <c r="B91" s="108" t="s">
        <v>82</v>
      </c>
      <c r="C91" s="70">
        <v>45435</v>
      </c>
      <c r="D91" s="70">
        <f t="shared" si="45"/>
        <v>45436</v>
      </c>
      <c r="E91" s="173">
        <f t="shared" si="41"/>
        <v>45437</v>
      </c>
      <c r="F91" s="173">
        <f t="shared" si="40"/>
        <v>45438</v>
      </c>
      <c r="G91" s="70">
        <f t="shared" si="43"/>
        <v>45441</v>
      </c>
      <c r="H91" s="70">
        <f t="shared" si="44"/>
        <v>45441</v>
      </c>
      <c r="I91" s="173">
        <f>H91+2</f>
        <v>45443</v>
      </c>
      <c r="J91" s="173">
        <f>I91+1</f>
        <v>45444</v>
      </c>
      <c r="K91" s="173">
        <f>J91+1</f>
        <v>45445</v>
      </c>
      <c r="L91" s="173">
        <f>K91</f>
        <v>45445</v>
      </c>
      <c r="M91" s="108" t="s">
        <v>79</v>
      </c>
      <c r="N91" s="70">
        <v>45449</v>
      </c>
      <c r="O91" s="70">
        <f t="shared" si="42"/>
        <v>45450</v>
      </c>
      <c r="P91" s="173">
        <f t="shared" si="38"/>
        <v>45451</v>
      </c>
      <c r="Q91" s="59" t="s">
        <v>458</v>
      </c>
    </row>
    <row r="92" hidden="1" spans="1:17">
      <c r="A92" s="55" t="s">
        <v>299</v>
      </c>
      <c r="B92" s="108" t="s">
        <v>82</v>
      </c>
      <c r="C92" s="70">
        <v>45442</v>
      </c>
      <c r="D92" s="70">
        <f t="shared" si="45"/>
        <v>45443</v>
      </c>
      <c r="E92" s="173">
        <f t="shared" si="41"/>
        <v>45444</v>
      </c>
      <c r="F92" s="173">
        <f t="shared" si="40"/>
        <v>45445</v>
      </c>
      <c r="G92" s="70">
        <f t="shared" si="43"/>
        <v>45448</v>
      </c>
      <c r="H92" s="70">
        <f t="shared" si="44"/>
        <v>45448</v>
      </c>
      <c r="I92" s="173">
        <f>H92+2</f>
        <v>45450</v>
      </c>
      <c r="J92" s="173">
        <f>I92+1</f>
        <v>45451</v>
      </c>
      <c r="K92" s="173">
        <f>J92+1</f>
        <v>45452</v>
      </c>
      <c r="L92" s="173">
        <f>K92</f>
        <v>45452</v>
      </c>
      <c r="M92" s="108" t="s">
        <v>79</v>
      </c>
      <c r="N92" s="21" t="s">
        <v>459</v>
      </c>
      <c r="O92" s="44"/>
      <c r="P92" s="417" t="s">
        <v>218</v>
      </c>
      <c r="Q92" s="422"/>
    </row>
    <row r="93" hidden="1" spans="1:17">
      <c r="A93" s="108" t="s">
        <v>300</v>
      </c>
      <c r="B93" s="108" t="s">
        <v>85</v>
      </c>
      <c r="C93" s="70">
        <v>45449</v>
      </c>
      <c r="D93" s="70">
        <f t="shared" si="45"/>
        <v>45450</v>
      </c>
      <c r="E93" s="173">
        <f t="shared" si="41"/>
        <v>45451</v>
      </c>
      <c r="F93" s="173">
        <f t="shared" si="40"/>
        <v>45452</v>
      </c>
      <c r="G93" s="59" t="s">
        <v>458</v>
      </c>
      <c r="H93" s="70">
        <v>45455</v>
      </c>
      <c r="I93" s="21" t="s">
        <v>342</v>
      </c>
      <c r="J93" s="44"/>
      <c r="K93" s="21" t="s">
        <v>343</v>
      </c>
      <c r="L93" s="44"/>
      <c r="M93" s="108" t="s">
        <v>83</v>
      </c>
      <c r="N93" s="70">
        <v>45470</v>
      </c>
      <c r="O93" s="70">
        <f t="shared" ref="O93:Q93" si="46">N93+1</f>
        <v>45471</v>
      </c>
      <c r="P93" s="173">
        <f t="shared" si="46"/>
        <v>45472</v>
      </c>
      <c r="Q93" s="173">
        <f t="shared" si="46"/>
        <v>45473</v>
      </c>
    </row>
    <row r="94" hidden="1" spans="1:17">
      <c r="A94" s="385" t="s">
        <v>428</v>
      </c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386"/>
    </row>
    <row r="95" hidden="1" spans="1:17">
      <c r="A95" s="71" t="s">
        <v>352</v>
      </c>
      <c r="B95" s="68" t="s">
        <v>129</v>
      </c>
      <c r="C95" s="70">
        <v>45463</v>
      </c>
      <c r="D95" s="70">
        <f>C95+1</f>
        <v>45464</v>
      </c>
      <c r="E95" s="173">
        <f t="shared" ref="E95:K95" si="47">D95+1</f>
        <v>45465</v>
      </c>
      <c r="F95" s="173">
        <f t="shared" si="47"/>
        <v>45466</v>
      </c>
      <c r="G95" s="70">
        <f>F95+3</f>
        <v>45469</v>
      </c>
      <c r="H95" s="70">
        <f t="shared" ref="H95:H109" si="48">G95</f>
        <v>45469</v>
      </c>
      <c r="I95" s="173">
        <f t="shared" ref="I95:I109" si="49">H95+2</f>
        <v>45471</v>
      </c>
      <c r="J95" s="173">
        <f t="shared" si="47"/>
        <v>45472</v>
      </c>
      <c r="K95" s="173">
        <f t="shared" si="47"/>
        <v>45473</v>
      </c>
      <c r="L95" s="173">
        <f>K95</f>
        <v>45473</v>
      </c>
      <c r="M95" s="108" t="s">
        <v>127</v>
      </c>
      <c r="N95" s="70">
        <v>45484</v>
      </c>
      <c r="O95" s="70">
        <f>N95+1</f>
        <v>45485</v>
      </c>
      <c r="P95" s="173">
        <f>O95+1</f>
        <v>45486</v>
      </c>
      <c r="Q95" s="59" t="s">
        <v>354</v>
      </c>
    </row>
    <row r="96" hidden="1" spans="1:17">
      <c r="A96" s="108" t="s">
        <v>300</v>
      </c>
      <c r="B96" s="108" t="s">
        <v>90</v>
      </c>
      <c r="C96" s="70">
        <v>45470</v>
      </c>
      <c r="D96" s="70">
        <f>C96+1</f>
        <v>45471</v>
      </c>
      <c r="E96" s="173">
        <f t="shared" ref="E96:K96" si="50">D96+1</f>
        <v>45472</v>
      </c>
      <c r="F96" s="173">
        <f t="shared" si="50"/>
        <v>45473</v>
      </c>
      <c r="G96" s="70">
        <f>F96+3</f>
        <v>45476</v>
      </c>
      <c r="H96" s="70">
        <f t="shared" si="48"/>
        <v>45476</v>
      </c>
      <c r="I96" s="173">
        <f t="shared" si="49"/>
        <v>45478</v>
      </c>
      <c r="J96" s="173">
        <f t="shared" si="50"/>
        <v>45479</v>
      </c>
      <c r="K96" s="70">
        <v>45487</v>
      </c>
      <c r="L96" s="173">
        <f>K96</f>
        <v>45487</v>
      </c>
      <c r="M96" s="108" t="s">
        <v>86</v>
      </c>
      <c r="N96" s="59" t="s">
        <v>357</v>
      </c>
      <c r="O96" s="70">
        <v>45492</v>
      </c>
      <c r="P96" s="173">
        <f t="shared" ref="O96:Q96" si="51">O96+1</f>
        <v>45493</v>
      </c>
      <c r="Q96" s="59" t="s">
        <v>359</v>
      </c>
    </row>
    <row r="97" hidden="1" spans="1:17">
      <c r="A97" s="385" t="s">
        <v>428</v>
      </c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386"/>
    </row>
    <row r="98" hidden="1" spans="1:17">
      <c r="A98" s="71" t="s">
        <v>352</v>
      </c>
      <c r="B98" s="68" t="s">
        <v>133</v>
      </c>
      <c r="C98" s="70">
        <v>45484</v>
      </c>
      <c r="D98" s="70">
        <f>C98+1</f>
        <v>45485</v>
      </c>
      <c r="E98" s="173">
        <f t="shared" ref="E98:K98" si="52">D98+1</f>
        <v>45486</v>
      </c>
      <c r="F98" s="59" t="s">
        <v>354</v>
      </c>
      <c r="G98" s="70">
        <v>45490</v>
      </c>
      <c r="H98" s="70">
        <f t="shared" si="48"/>
        <v>45490</v>
      </c>
      <c r="I98" s="173">
        <f t="shared" si="49"/>
        <v>45492</v>
      </c>
      <c r="J98" s="173">
        <f t="shared" si="52"/>
        <v>45493</v>
      </c>
      <c r="K98" s="173">
        <f t="shared" si="52"/>
        <v>45494</v>
      </c>
      <c r="L98" s="173">
        <f>K98</f>
        <v>45494</v>
      </c>
      <c r="M98" s="108" t="s">
        <v>131</v>
      </c>
      <c r="N98" s="143" t="s">
        <v>355</v>
      </c>
      <c r="O98" s="145"/>
      <c r="P98" s="143" t="s">
        <v>356</v>
      </c>
      <c r="Q98" s="145"/>
    </row>
    <row r="99" spans="1:17">
      <c r="A99" s="108" t="s">
        <v>300</v>
      </c>
      <c r="B99" s="108" t="s">
        <v>93</v>
      </c>
      <c r="C99" s="59" t="s">
        <v>357</v>
      </c>
      <c r="D99" s="70">
        <v>45492</v>
      </c>
      <c r="E99" s="173">
        <f t="shared" ref="E99:K99" si="53">D99+1</f>
        <v>45493</v>
      </c>
      <c r="F99" s="59" t="s">
        <v>359</v>
      </c>
      <c r="G99" s="70">
        <v>45497</v>
      </c>
      <c r="H99" s="70">
        <f t="shared" si="48"/>
        <v>45497</v>
      </c>
      <c r="I99" s="173">
        <f t="shared" si="49"/>
        <v>45499</v>
      </c>
      <c r="J99" s="173">
        <f t="shared" si="53"/>
        <v>45500</v>
      </c>
      <c r="K99" s="173">
        <f t="shared" si="53"/>
        <v>45501</v>
      </c>
      <c r="L99" s="173">
        <f>K99</f>
        <v>45501</v>
      </c>
      <c r="M99" s="108" t="s">
        <v>91</v>
      </c>
      <c r="N99" s="59" t="s">
        <v>360</v>
      </c>
      <c r="O99" s="70">
        <v>45506</v>
      </c>
      <c r="P99" s="173">
        <f t="shared" ref="O99:Q99" si="54">O99+1</f>
        <v>45507</v>
      </c>
      <c r="Q99" s="70">
        <f t="shared" si="54"/>
        <v>45508</v>
      </c>
    </row>
    <row r="100" spans="1:17">
      <c r="A100" s="71" t="s">
        <v>352</v>
      </c>
      <c r="B100" s="68" t="s">
        <v>136</v>
      </c>
      <c r="C100" s="143" t="s">
        <v>355</v>
      </c>
      <c r="D100" s="145"/>
      <c r="E100" s="143" t="s">
        <v>356</v>
      </c>
      <c r="F100" s="145"/>
      <c r="G100" s="70">
        <v>45504</v>
      </c>
      <c r="H100" s="70">
        <f t="shared" si="48"/>
        <v>45504</v>
      </c>
      <c r="I100" s="173">
        <f t="shared" si="49"/>
        <v>45506</v>
      </c>
      <c r="J100" s="173">
        <f t="shared" ref="J100:J105" si="55">I100+1</f>
        <v>45507</v>
      </c>
      <c r="K100" s="173">
        <f t="shared" ref="K100:K105" si="56">J100+1</f>
        <v>45508</v>
      </c>
      <c r="L100" s="173">
        <f>K100</f>
        <v>45508</v>
      </c>
      <c r="M100" s="68" t="s">
        <v>134</v>
      </c>
      <c r="N100" s="70">
        <v>45512</v>
      </c>
      <c r="O100" s="70">
        <v>45513</v>
      </c>
      <c r="P100" s="173">
        <f t="shared" ref="O100:Q100" si="57">O100+1</f>
        <v>45514</v>
      </c>
      <c r="Q100" s="59" t="s">
        <v>460</v>
      </c>
    </row>
    <row r="101" customFormat="1" spans="1:17">
      <c r="A101" s="108" t="s">
        <v>300</v>
      </c>
      <c r="B101" s="108" t="s">
        <v>96</v>
      </c>
      <c r="C101" s="59" t="s">
        <v>360</v>
      </c>
      <c r="D101" s="70">
        <v>45506</v>
      </c>
      <c r="E101" s="173">
        <f t="shared" ref="E101:E105" si="58">D101+1</f>
        <v>45507</v>
      </c>
      <c r="F101" s="70">
        <f t="shared" ref="F101:F105" si="59">E101+1</f>
        <v>45508</v>
      </c>
      <c r="G101" s="70">
        <v>45511</v>
      </c>
      <c r="H101" s="70">
        <f t="shared" si="48"/>
        <v>45511</v>
      </c>
      <c r="I101" s="173">
        <f t="shared" si="49"/>
        <v>45513</v>
      </c>
      <c r="J101" s="173">
        <f t="shared" si="55"/>
        <v>45514</v>
      </c>
      <c r="K101" s="173">
        <f t="shared" si="56"/>
        <v>45515</v>
      </c>
      <c r="L101" s="173">
        <f>K101</f>
        <v>45515</v>
      </c>
      <c r="M101" s="108" t="s">
        <v>94</v>
      </c>
      <c r="N101" s="418" t="s">
        <v>461</v>
      </c>
      <c r="O101" s="70">
        <v>45520</v>
      </c>
      <c r="P101" s="173">
        <f t="shared" ref="O101:Q101" si="60">O101+1</f>
        <v>45521</v>
      </c>
      <c r="Q101" s="173">
        <f t="shared" si="60"/>
        <v>45522</v>
      </c>
    </row>
    <row r="102" customFormat="1" spans="1:17">
      <c r="A102" s="71" t="s">
        <v>352</v>
      </c>
      <c r="B102" s="68" t="s">
        <v>139</v>
      </c>
      <c r="C102" s="70">
        <v>45512</v>
      </c>
      <c r="D102" s="70">
        <v>45513</v>
      </c>
      <c r="E102" s="173">
        <f t="shared" si="58"/>
        <v>45514</v>
      </c>
      <c r="F102" s="59" t="s">
        <v>460</v>
      </c>
      <c r="G102" s="70">
        <v>45518</v>
      </c>
      <c r="H102" s="70">
        <f t="shared" si="48"/>
        <v>45518</v>
      </c>
      <c r="I102" s="173">
        <f t="shared" si="49"/>
        <v>45520</v>
      </c>
      <c r="J102" s="173">
        <f t="shared" si="55"/>
        <v>45521</v>
      </c>
      <c r="K102" s="173">
        <f t="shared" si="56"/>
        <v>45522</v>
      </c>
      <c r="L102" s="394" t="s">
        <v>462</v>
      </c>
      <c r="M102" s="68" t="s">
        <v>137</v>
      </c>
      <c r="N102" s="59" t="s">
        <v>463</v>
      </c>
      <c r="O102" s="170" t="s">
        <v>464</v>
      </c>
      <c r="P102" s="59" t="s">
        <v>465</v>
      </c>
      <c r="Q102" s="70">
        <v>45536</v>
      </c>
    </row>
    <row r="103" customFormat="1" spans="1:17">
      <c r="A103" s="134" t="s">
        <v>428</v>
      </c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58"/>
    </row>
    <row r="104" customFormat="1" spans="1:17">
      <c r="A104" s="60" t="s">
        <v>466</v>
      </c>
      <c r="B104" s="355" t="s">
        <v>155</v>
      </c>
      <c r="C104" s="70">
        <v>45526</v>
      </c>
      <c r="D104" s="70">
        <v>45527</v>
      </c>
      <c r="E104" s="173">
        <f t="shared" si="58"/>
        <v>45528</v>
      </c>
      <c r="F104" s="173">
        <f t="shared" si="59"/>
        <v>45529</v>
      </c>
      <c r="G104" s="70">
        <f t="shared" ref="G102:G109" si="61">F104+3</f>
        <v>45532</v>
      </c>
      <c r="H104" s="70">
        <f t="shared" ref="H104:H109" si="62">G104</f>
        <v>45532</v>
      </c>
      <c r="I104" s="173">
        <f t="shared" ref="I104:I109" si="63">H104+2</f>
        <v>45534</v>
      </c>
      <c r="J104" s="173">
        <f t="shared" si="55"/>
        <v>45535</v>
      </c>
      <c r="K104" s="173">
        <f t="shared" si="56"/>
        <v>45536</v>
      </c>
      <c r="L104" s="173">
        <f t="shared" ref="L104:L109" si="64">K104</f>
        <v>45536</v>
      </c>
      <c r="M104" s="355" t="s">
        <v>153</v>
      </c>
      <c r="N104" s="59" t="s">
        <v>467</v>
      </c>
      <c r="O104" s="70">
        <v>45541</v>
      </c>
      <c r="P104" s="173">
        <f t="shared" ref="P104:P109" si="65">O104+1</f>
        <v>45542</v>
      </c>
      <c r="Q104" s="173">
        <f t="shared" ref="Q104:Q109" si="66">P104+1</f>
        <v>45543</v>
      </c>
    </row>
    <row r="105" customFormat="1" spans="1:17">
      <c r="A105" s="71" t="s">
        <v>352</v>
      </c>
      <c r="B105" s="68" t="s">
        <v>142</v>
      </c>
      <c r="C105" s="394" t="s">
        <v>462</v>
      </c>
      <c r="D105" s="59" t="s">
        <v>463</v>
      </c>
      <c r="E105" s="170" t="s">
        <v>464</v>
      </c>
      <c r="F105" s="59" t="s">
        <v>465</v>
      </c>
      <c r="G105" s="59" t="s">
        <v>468</v>
      </c>
      <c r="H105" s="70">
        <v>45539</v>
      </c>
      <c r="I105" s="173">
        <f t="shared" si="63"/>
        <v>45541</v>
      </c>
      <c r="J105" s="173">
        <f t="shared" si="55"/>
        <v>45542</v>
      </c>
      <c r="K105" s="173">
        <f t="shared" si="56"/>
        <v>45543</v>
      </c>
      <c r="L105" s="173">
        <f t="shared" si="64"/>
        <v>45543</v>
      </c>
      <c r="M105" s="68" t="s">
        <v>140</v>
      </c>
      <c r="N105" s="59" t="s">
        <v>469</v>
      </c>
      <c r="O105" s="70">
        <v>45548</v>
      </c>
      <c r="P105" s="173">
        <f t="shared" si="65"/>
        <v>45549</v>
      </c>
      <c r="Q105" s="173">
        <f t="shared" si="66"/>
        <v>45550</v>
      </c>
    </row>
    <row r="106" customFormat="1" hidden="1" spans="1:17">
      <c r="A106" s="60" t="s">
        <v>466</v>
      </c>
      <c r="B106" s="68" t="s">
        <v>158</v>
      </c>
      <c r="C106" s="59" t="s">
        <v>467</v>
      </c>
      <c r="D106" s="70">
        <v>45541</v>
      </c>
      <c r="E106" s="173">
        <f t="shared" ref="E106:K106" si="67">D106+1</f>
        <v>45542</v>
      </c>
      <c r="F106" s="173">
        <f t="shared" si="67"/>
        <v>45543</v>
      </c>
      <c r="G106" s="70">
        <f t="shared" si="61"/>
        <v>45546</v>
      </c>
      <c r="H106" s="70">
        <f t="shared" si="62"/>
        <v>45546</v>
      </c>
      <c r="I106" s="173">
        <f t="shared" si="63"/>
        <v>45548</v>
      </c>
      <c r="J106" s="173">
        <f t="shared" si="67"/>
        <v>45549</v>
      </c>
      <c r="K106" s="173">
        <f t="shared" si="67"/>
        <v>45550</v>
      </c>
      <c r="L106" s="173">
        <f t="shared" si="64"/>
        <v>45550</v>
      </c>
      <c r="M106" s="68" t="s">
        <v>156</v>
      </c>
      <c r="N106" s="70">
        <v>45554</v>
      </c>
      <c r="O106" s="70">
        <v>45555</v>
      </c>
      <c r="P106" s="173">
        <f t="shared" si="65"/>
        <v>45556</v>
      </c>
      <c r="Q106" s="173">
        <f t="shared" si="66"/>
        <v>45557</v>
      </c>
    </row>
    <row r="107" customFormat="1" hidden="1" spans="1:17">
      <c r="A107" s="71" t="s">
        <v>352</v>
      </c>
      <c r="B107" s="108" t="s">
        <v>146</v>
      </c>
      <c r="C107" s="59" t="s">
        <v>469</v>
      </c>
      <c r="D107" s="70">
        <v>45548</v>
      </c>
      <c r="E107" s="173">
        <f>D107+1</f>
        <v>45549</v>
      </c>
      <c r="F107" s="173">
        <f>E107+1</f>
        <v>45550</v>
      </c>
      <c r="G107" s="70">
        <f t="shared" si="61"/>
        <v>45553</v>
      </c>
      <c r="H107" s="70">
        <f t="shared" si="62"/>
        <v>45553</v>
      </c>
      <c r="I107" s="173">
        <f t="shared" si="63"/>
        <v>45555</v>
      </c>
      <c r="J107" s="173">
        <f>I107+1</f>
        <v>45556</v>
      </c>
      <c r="K107" s="173">
        <f>J107+1</f>
        <v>45557</v>
      </c>
      <c r="L107" s="173">
        <f t="shared" si="64"/>
        <v>45557</v>
      </c>
      <c r="M107" s="108" t="s">
        <v>144</v>
      </c>
      <c r="N107" s="70">
        <v>45561</v>
      </c>
      <c r="O107" s="70">
        <v>45562</v>
      </c>
      <c r="P107" s="173">
        <f t="shared" si="65"/>
        <v>45563</v>
      </c>
      <c r="Q107" s="173">
        <f t="shared" si="66"/>
        <v>45564</v>
      </c>
    </row>
    <row r="108" customFormat="1" hidden="1" spans="1:17">
      <c r="A108" s="71" t="s">
        <v>466</v>
      </c>
      <c r="B108" s="68" t="s">
        <v>161</v>
      </c>
      <c r="C108" s="70">
        <v>45554</v>
      </c>
      <c r="D108" s="70">
        <v>45555</v>
      </c>
      <c r="E108" s="173">
        <f>D108+1</f>
        <v>45556</v>
      </c>
      <c r="F108" s="173">
        <f>E108+1</f>
        <v>45557</v>
      </c>
      <c r="G108" s="70">
        <f t="shared" si="61"/>
        <v>45560</v>
      </c>
      <c r="H108" s="70">
        <f t="shared" si="62"/>
        <v>45560</v>
      </c>
      <c r="I108" s="173">
        <f t="shared" si="63"/>
        <v>45562</v>
      </c>
      <c r="J108" s="173">
        <f>I108+1</f>
        <v>45563</v>
      </c>
      <c r="K108" s="173">
        <f>J108+1</f>
        <v>45564</v>
      </c>
      <c r="L108" s="173">
        <f t="shared" si="64"/>
        <v>45564</v>
      </c>
      <c r="M108" s="68" t="s">
        <v>159</v>
      </c>
      <c r="N108" s="70">
        <v>45568</v>
      </c>
      <c r="O108" s="70">
        <v>45569</v>
      </c>
      <c r="P108" s="173">
        <f t="shared" si="65"/>
        <v>45570</v>
      </c>
      <c r="Q108" s="173">
        <f t="shared" si="66"/>
        <v>45571</v>
      </c>
    </row>
    <row r="109" customFormat="1" hidden="1" spans="1:17">
      <c r="A109" s="71" t="s">
        <v>352</v>
      </c>
      <c r="B109" s="108" t="s">
        <v>149</v>
      </c>
      <c r="C109" s="70">
        <v>45561</v>
      </c>
      <c r="D109" s="70">
        <v>45562</v>
      </c>
      <c r="E109" s="173">
        <f>D109+1</f>
        <v>45563</v>
      </c>
      <c r="F109" s="173">
        <f>E109+1</f>
        <v>45564</v>
      </c>
      <c r="G109" s="70">
        <f t="shared" si="61"/>
        <v>45567</v>
      </c>
      <c r="H109" s="70">
        <f t="shared" si="62"/>
        <v>45567</v>
      </c>
      <c r="I109" s="173">
        <f t="shared" si="63"/>
        <v>45569</v>
      </c>
      <c r="J109" s="173">
        <f>I109+1</f>
        <v>45570</v>
      </c>
      <c r="K109" s="173">
        <f>J109+1</f>
        <v>45571</v>
      </c>
      <c r="L109" s="173">
        <f t="shared" si="64"/>
        <v>45571</v>
      </c>
      <c r="M109" s="108" t="s">
        <v>147</v>
      </c>
      <c r="N109" s="70">
        <v>45575</v>
      </c>
      <c r="O109" s="70">
        <v>45576</v>
      </c>
      <c r="P109" s="173">
        <f t="shared" si="65"/>
        <v>45577</v>
      </c>
      <c r="Q109" s="173">
        <f t="shared" si="66"/>
        <v>45578</v>
      </c>
    </row>
    <row r="110" ht="15.75" spans="1:17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419"/>
      <c r="M110" s="419"/>
      <c r="N110" s="419"/>
      <c r="O110" s="419"/>
      <c r="P110" s="420"/>
      <c r="Q110" s="419"/>
    </row>
    <row r="111" ht="16.4" customHeight="1" spans="1:17">
      <c r="A111" s="30" t="s">
        <v>173</v>
      </c>
      <c r="B111" s="402"/>
      <c r="C111" s="31" t="s">
        <v>470</v>
      </c>
      <c r="D111" s="31"/>
      <c r="E111" s="31"/>
      <c r="F111" s="31"/>
      <c r="G111" s="31"/>
      <c r="H111" s="31"/>
      <c r="I111" s="31"/>
      <c r="J111" s="31"/>
      <c r="K111" s="31"/>
      <c r="L111" s="29"/>
      <c r="M111" s="29"/>
      <c r="N111" s="305"/>
      <c r="O111" s="29"/>
      <c r="P111" s="29"/>
      <c r="Q111" s="29"/>
    </row>
    <row r="112" ht="16.4" customHeight="1" spans="1:17">
      <c r="A112" s="153" t="s">
        <v>471</v>
      </c>
      <c r="B112" s="153"/>
      <c r="C112" s="33" t="s">
        <v>472</v>
      </c>
      <c r="D112" s="33"/>
      <c r="E112" s="33"/>
      <c r="F112" s="33"/>
      <c r="G112" s="33"/>
      <c r="H112" s="33"/>
      <c r="I112" s="33"/>
      <c r="J112" s="33"/>
      <c r="K112" s="33"/>
      <c r="L112" s="29"/>
      <c r="M112" s="29"/>
      <c r="N112" s="29"/>
      <c r="O112" s="29"/>
      <c r="P112" s="29"/>
      <c r="Q112" s="29"/>
    </row>
    <row r="113" ht="16" hidden="1" customHeight="1" spans="1:17">
      <c r="A113" s="403" t="s">
        <v>473</v>
      </c>
      <c r="B113" s="404"/>
      <c r="C113" s="117" t="s">
        <v>474</v>
      </c>
      <c r="D113" s="118"/>
      <c r="E113" s="118"/>
      <c r="F113" s="118"/>
      <c r="G113" s="118"/>
      <c r="H113" s="118"/>
      <c r="I113" s="118"/>
      <c r="J113" s="118"/>
      <c r="K113" s="128"/>
      <c r="L113" s="29"/>
      <c r="M113" s="29"/>
      <c r="N113" s="29"/>
      <c r="O113" s="29"/>
      <c r="P113" s="29"/>
      <c r="Q113" s="29"/>
    </row>
    <row r="114" ht="16.4" customHeight="1" spans="1:17">
      <c r="A114" s="403" t="s">
        <v>473</v>
      </c>
      <c r="B114" s="404"/>
      <c r="C114" s="117" t="s">
        <v>475</v>
      </c>
      <c r="D114" s="118"/>
      <c r="E114" s="118"/>
      <c r="F114" s="118"/>
      <c r="G114" s="118"/>
      <c r="H114" s="118"/>
      <c r="I114" s="118"/>
      <c r="J114" s="118"/>
      <c r="K114" s="128"/>
      <c r="L114" s="29"/>
      <c r="M114" s="29"/>
      <c r="N114" s="29"/>
      <c r="O114" s="29"/>
      <c r="P114" s="29"/>
      <c r="Q114" s="29"/>
    </row>
    <row r="115" ht="16.4" customHeight="1" spans="1:17">
      <c r="A115" s="403" t="s">
        <v>476</v>
      </c>
      <c r="B115" s="404"/>
      <c r="C115" s="290" t="s">
        <v>477</v>
      </c>
      <c r="D115" s="290"/>
      <c r="E115" s="290"/>
      <c r="F115" s="290"/>
      <c r="G115" s="290"/>
      <c r="H115" s="290"/>
      <c r="I115" s="290"/>
      <c r="J115" s="290"/>
      <c r="K115" s="290"/>
      <c r="L115" s="29"/>
      <c r="M115" s="29"/>
      <c r="N115" s="29"/>
      <c r="O115" s="29"/>
      <c r="P115" s="29"/>
      <c r="Q115" s="29"/>
    </row>
    <row r="116" ht="16.4" customHeight="1" spans="1:17">
      <c r="A116" s="405" t="s">
        <v>478</v>
      </c>
      <c r="B116" s="406"/>
      <c r="C116" s="407" t="s">
        <v>479</v>
      </c>
      <c r="D116" s="408"/>
      <c r="E116" s="408"/>
      <c r="F116" s="408"/>
      <c r="G116" s="408"/>
      <c r="H116" s="408"/>
      <c r="I116" s="408"/>
      <c r="J116" s="408"/>
      <c r="K116" s="421"/>
      <c r="L116" s="29"/>
      <c r="M116" s="29"/>
      <c r="N116" s="29"/>
      <c r="O116" s="29"/>
      <c r="P116" s="29"/>
      <c r="Q116" s="29"/>
    </row>
    <row r="117" ht="16.4" customHeight="1" spans="1:17">
      <c r="A117" s="403" t="s">
        <v>480</v>
      </c>
      <c r="B117" s="404"/>
      <c r="C117" s="33" t="s">
        <v>481</v>
      </c>
      <c r="D117" s="33"/>
      <c r="E117" s="33"/>
      <c r="F117" s="33"/>
      <c r="G117" s="33"/>
      <c r="H117" s="33"/>
      <c r="I117" s="33"/>
      <c r="J117" s="33"/>
      <c r="K117" s="33"/>
      <c r="L117" s="29"/>
      <c r="M117" s="29"/>
      <c r="N117" s="29"/>
      <c r="O117" s="29"/>
      <c r="P117" s="29"/>
      <c r="Q117" s="29"/>
    </row>
    <row r="118" ht="17.5" hidden="1" customHeight="1" spans="1:17">
      <c r="A118" s="409" t="s">
        <v>482</v>
      </c>
      <c r="B118" s="409"/>
      <c r="C118" s="290" t="s">
        <v>483</v>
      </c>
      <c r="D118" s="290"/>
      <c r="E118" s="290"/>
      <c r="F118" s="290"/>
      <c r="G118" s="290"/>
      <c r="H118" s="290"/>
      <c r="I118" s="290"/>
      <c r="J118" s="290"/>
      <c r="K118" s="290"/>
      <c r="L118" s="29"/>
      <c r="M118" s="29"/>
      <c r="N118" s="29"/>
      <c r="O118" s="29"/>
      <c r="P118" s="29"/>
      <c r="Q118" s="29"/>
    </row>
    <row r="119" ht="17.5" customHeight="1" spans="1:17">
      <c r="A119" s="409" t="s">
        <v>482</v>
      </c>
      <c r="B119" s="409"/>
      <c r="C119" s="410" t="s">
        <v>484</v>
      </c>
      <c r="D119" s="410"/>
      <c r="E119" s="410"/>
      <c r="F119" s="410"/>
      <c r="G119" s="410"/>
      <c r="H119" s="410"/>
      <c r="I119" s="410"/>
      <c r="J119" s="410"/>
      <c r="K119" s="410"/>
      <c r="L119" s="29"/>
      <c r="M119" s="29"/>
      <c r="N119" s="29"/>
      <c r="O119" s="29"/>
      <c r="P119" s="29"/>
      <c r="Q119" s="29"/>
    </row>
    <row r="120" ht="17.5" customHeight="1" spans="1:17">
      <c r="A120" s="411" t="s">
        <v>485</v>
      </c>
      <c r="B120" s="411"/>
      <c r="C120" s="410" t="s">
        <v>486</v>
      </c>
      <c r="D120" s="410"/>
      <c r="E120" s="410"/>
      <c r="F120" s="410"/>
      <c r="G120" s="410"/>
      <c r="H120" s="410"/>
      <c r="I120" s="410"/>
      <c r="J120" s="410"/>
      <c r="K120" s="410"/>
      <c r="L120" s="29"/>
      <c r="M120" s="29"/>
      <c r="N120" s="29"/>
      <c r="O120" s="29"/>
      <c r="P120" s="29"/>
      <c r="Q120" s="29"/>
    </row>
    <row r="121" ht="17.5" customHeight="1" spans="1:17">
      <c r="A121" s="409" t="s">
        <v>487</v>
      </c>
      <c r="B121" s="409"/>
      <c r="C121" s="412" t="s">
        <v>384</v>
      </c>
      <c r="D121" s="412"/>
      <c r="E121" s="412"/>
      <c r="F121" s="412"/>
      <c r="G121" s="412"/>
      <c r="H121" s="412"/>
      <c r="I121" s="412"/>
      <c r="J121" s="412"/>
      <c r="K121" s="412"/>
      <c r="L121" s="29"/>
      <c r="M121" s="29"/>
      <c r="N121" s="29"/>
      <c r="O121" s="29"/>
      <c r="P121" s="29"/>
      <c r="Q121" s="29"/>
    </row>
    <row r="123" ht="16.4" customHeight="1" spans="1:17">
      <c r="A123" s="30" t="s">
        <v>173</v>
      </c>
      <c r="B123" s="402"/>
      <c r="C123" s="31" t="s">
        <v>488</v>
      </c>
      <c r="D123" s="31"/>
      <c r="E123" s="31"/>
      <c r="F123" s="31"/>
      <c r="G123" s="31"/>
      <c r="H123" s="31"/>
      <c r="I123" s="31"/>
      <c r="J123" s="31"/>
      <c r="K123" s="31"/>
      <c r="L123" s="29"/>
      <c r="M123" s="29"/>
      <c r="N123" s="305"/>
      <c r="O123" s="29"/>
      <c r="P123" s="29"/>
      <c r="Q123" s="29"/>
    </row>
    <row r="124" ht="16.4" customHeight="1" spans="1:17">
      <c r="A124" s="413" t="s">
        <v>177</v>
      </c>
      <c r="B124" s="413"/>
      <c r="C124" s="33" t="s">
        <v>489</v>
      </c>
      <c r="D124" s="33"/>
      <c r="E124" s="33"/>
      <c r="F124" s="33"/>
      <c r="G124" s="33"/>
      <c r="H124" s="33"/>
      <c r="I124" s="33"/>
      <c r="J124" s="33"/>
      <c r="K124" s="33"/>
      <c r="L124" s="29"/>
      <c r="M124" s="29"/>
      <c r="N124" s="29"/>
      <c r="O124" s="29"/>
      <c r="P124" s="29"/>
      <c r="Q124" s="29"/>
    </row>
    <row r="125" ht="16.4" customHeight="1" spans="1:17">
      <c r="A125" s="153" t="s">
        <v>471</v>
      </c>
      <c r="B125" s="153"/>
      <c r="C125" s="33" t="s">
        <v>472</v>
      </c>
      <c r="D125" s="33"/>
      <c r="E125" s="33"/>
      <c r="F125" s="33"/>
      <c r="G125" s="33"/>
      <c r="H125" s="33"/>
      <c r="I125" s="33"/>
      <c r="J125" s="33"/>
      <c r="K125" s="33"/>
      <c r="L125" s="29"/>
      <c r="M125" s="29"/>
      <c r="N125" s="29"/>
      <c r="O125" s="29"/>
      <c r="P125" s="29"/>
      <c r="Q125" s="29"/>
    </row>
    <row r="126" ht="16.4" customHeight="1" spans="1:17">
      <c r="A126" s="403" t="s">
        <v>476</v>
      </c>
      <c r="B126" s="404"/>
      <c r="C126" s="290" t="s">
        <v>477</v>
      </c>
      <c r="D126" s="290"/>
      <c r="E126" s="290"/>
      <c r="F126" s="290"/>
      <c r="G126" s="290"/>
      <c r="H126" s="290"/>
      <c r="I126" s="290"/>
      <c r="J126" s="290"/>
      <c r="K126" s="290"/>
      <c r="L126" s="29"/>
      <c r="M126" s="29"/>
      <c r="N126" s="29"/>
      <c r="O126" s="29"/>
      <c r="P126" s="29"/>
      <c r="Q126" s="29"/>
    </row>
    <row r="127" ht="16.4" hidden="1" customHeight="1" spans="1:17">
      <c r="A127" s="403" t="s">
        <v>480</v>
      </c>
      <c r="B127" s="404"/>
      <c r="C127" s="33" t="s">
        <v>481</v>
      </c>
      <c r="D127" s="33"/>
      <c r="E127" s="33"/>
      <c r="F127" s="33"/>
      <c r="G127" s="33"/>
      <c r="H127" s="33"/>
      <c r="I127" s="33"/>
      <c r="J127" s="33"/>
      <c r="K127" s="33"/>
      <c r="L127" s="29"/>
      <c r="M127" s="29"/>
      <c r="N127" s="29"/>
      <c r="O127" s="29"/>
      <c r="P127" s="29"/>
      <c r="Q127" s="29"/>
    </row>
    <row r="128" ht="16.4" customHeight="1" spans="1:17">
      <c r="A128" s="403" t="s">
        <v>480</v>
      </c>
      <c r="B128" s="404"/>
      <c r="C128" s="414" t="s">
        <v>490</v>
      </c>
      <c r="D128" s="414"/>
      <c r="E128" s="414"/>
      <c r="F128" s="414"/>
      <c r="G128" s="414"/>
      <c r="H128" s="414"/>
      <c r="I128" s="414"/>
      <c r="J128" s="414"/>
      <c r="K128" s="414"/>
      <c r="L128" s="29"/>
      <c r="M128" s="29"/>
      <c r="N128" s="29"/>
      <c r="O128" s="29"/>
      <c r="P128" s="29"/>
      <c r="Q128" s="29"/>
    </row>
    <row r="129" ht="17.5" customHeight="1" spans="1:17">
      <c r="A129" s="409" t="s">
        <v>482</v>
      </c>
      <c r="B129" s="409"/>
      <c r="C129" s="410" t="s">
        <v>484</v>
      </c>
      <c r="D129" s="410"/>
      <c r="E129" s="410"/>
      <c r="F129" s="410"/>
      <c r="G129" s="410"/>
      <c r="H129" s="410"/>
      <c r="I129" s="410"/>
      <c r="J129" s="410"/>
      <c r="K129" s="410"/>
      <c r="L129" s="29"/>
      <c r="M129" s="29"/>
      <c r="N129" s="29"/>
      <c r="O129" s="29"/>
      <c r="P129" s="29"/>
      <c r="Q129" s="29"/>
    </row>
    <row r="130" ht="17.5" customHeight="1" spans="1:17">
      <c r="A130" s="409" t="s">
        <v>478</v>
      </c>
      <c r="B130" s="409"/>
      <c r="C130" s="290" t="s">
        <v>479</v>
      </c>
      <c r="D130" s="290"/>
      <c r="E130" s="290"/>
      <c r="F130" s="290"/>
      <c r="G130" s="290"/>
      <c r="H130" s="290"/>
      <c r="I130" s="290"/>
      <c r="J130" s="290"/>
      <c r="K130" s="290"/>
      <c r="L130" s="29"/>
      <c r="M130" s="29"/>
      <c r="N130" s="29"/>
      <c r="O130" s="29"/>
      <c r="P130" s="29"/>
      <c r="Q130" s="29"/>
    </row>
  </sheetData>
  <mergeCells count="227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9:D9"/>
    <mergeCell ref="N11:S11"/>
    <mergeCell ref="C12:D12"/>
    <mergeCell ref="E12:F12"/>
    <mergeCell ref="N12:O12"/>
    <mergeCell ref="P12:Q12"/>
    <mergeCell ref="R12:S12"/>
    <mergeCell ref="C13:D13"/>
    <mergeCell ref="E13:F13"/>
    <mergeCell ref="N13:O13"/>
    <mergeCell ref="P13:Q13"/>
    <mergeCell ref="A14:S14"/>
    <mergeCell ref="A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7:D17"/>
    <mergeCell ref="E17:F17"/>
    <mergeCell ref="G17:H17"/>
    <mergeCell ref="I17:J17"/>
    <mergeCell ref="K17:L17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20:D20"/>
    <mergeCell ref="E20:F20"/>
    <mergeCell ref="C21:D21"/>
    <mergeCell ref="E21:F21"/>
    <mergeCell ref="P21:Q21"/>
    <mergeCell ref="R21:S21"/>
    <mergeCell ref="G22:H22"/>
    <mergeCell ref="O22:S22"/>
    <mergeCell ref="C23:D23"/>
    <mergeCell ref="E23:F23"/>
    <mergeCell ref="R23:S23"/>
    <mergeCell ref="K24:L24"/>
    <mergeCell ref="M24:N24"/>
    <mergeCell ref="C25:N25"/>
    <mergeCell ref="P25:S25"/>
    <mergeCell ref="P26:Q26"/>
    <mergeCell ref="E27:F27"/>
    <mergeCell ref="P27:Q27"/>
    <mergeCell ref="R27:S27"/>
    <mergeCell ref="C28:D28"/>
    <mergeCell ref="E28:F28"/>
    <mergeCell ref="K29:L29"/>
    <mergeCell ref="M29:N29"/>
    <mergeCell ref="C31:D31"/>
    <mergeCell ref="E31:F31"/>
    <mergeCell ref="P32:Q32"/>
    <mergeCell ref="R32:S32"/>
    <mergeCell ref="C33:D33"/>
    <mergeCell ref="E33:F33"/>
    <mergeCell ref="P33:Q33"/>
    <mergeCell ref="R33:S33"/>
    <mergeCell ref="P34:Q34"/>
    <mergeCell ref="R34:S34"/>
    <mergeCell ref="C36:D36"/>
    <mergeCell ref="E36:F36"/>
    <mergeCell ref="P40:Q40"/>
    <mergeCell ref="R40:S40"/>
    <mergeCell ref="P42:Q42"/>
    <mergeCell ref="R42:S42"/>
    <mergeCell ref="G43:H43"/>
    <mergeCell ref="I43:J43"/>
    <mergeCell ref="K43:N43"/>
    <mergeCell ref="E44:F44"/>
    <mergeCell ref="I44:J44"/>
    <mergeCell ref="K44:L44"/>
    <mergeCell ref="M44:N44"/>
    <mergeCell ref="C45:D45"/>
    <mergeCell ref="E45:F45"/>
    <mergeCell ref="P45:Q45"/>
    <mergeCell ref="R45:S45"/>
    <mergeCell ref="A46:S46"/>
    <mergeCell ref="P47:S47"/>
    <mergeCell ref="C48:D48"/>
    <mergeCell ref="P48:Q48"/>
    <mergeCell ref="R48:S48"/>
    <mergeCell ref="A50:S50"/>
    <mergeCell ref="C51:D51"/>
    <mergeCell ref="E51:F51"/>
    <mergeCell ref="R51:S51"/>
    <mergeCell ref="R52:S52"/>
    <mergeCell ref="A53:S53"/>
    <mergeCell ref="A61:Q61"/>
    <mergeCell ref="C62:D62"/>
    <mergeCell ref="E62:F62"/>
    <mergeCell ref="G62:H62"/>
    <mergeCell ref="I62:J62"/>
    <mergeCell ref="K62:L62"/>
    <mergeCell ref="N62:O62"/>
    <mergeCell ref="P62:Q62"/>
    <mergeCell ref="C63:D63"/>
    <mergeCell ref="E63:F63"/>
    <mergeCell ref="G63:H63"/>
    <mergeCell ref="I63:J63"/>
    <mergeCell ref="K63:L63"/>
    <mergeCell ref="N63:O63"/>
    <mergeCell ref="P63:Q63"/>
    <mergeCell ref="C64:D64"/>
    <mergeCell ref="E64:F64"/>
    <mergeCell ref="G64:H64"/>
    <mergeCell ref="I64:J64"/>
    <mergeCell ref="K64:L64"/>
    <mergeCell ref="N64:O64"/>
    <mergeCell ref="P64:Q64"/>
    <mergeCell ref="I67:J67"/>
    <mergeCell ref="K67:L67"/>
    <mergeCell ref="I68:J68"/>
    <mergeCell ref="K68:L68"/>
    <mergeCell ref="A71:Q71"/>
    <mergeCell ref="I72:J72"/>
    <mergeCell ref="K72:L72"/>
    <mergeCell ref="I73:J73"/>
    <mergeCell ref="K73:L73"/>
    <mergeCell ref="N73:O73"/>
    <mergeCell ref="C75:D75"/>
    <mergeCell ref="I75:J75"/>
    <mergeCell ref="K75:L75"/>
    <mergeCell ref="C76:L76"/>
    <mergeCell ref="N76:Q76"/>
    <mergeCell ref="C77:L77"/>
    <mergeCell ref="N77:Q77"/>
    <mergeCell ref="I81:J81"/>
    <mergeCell ref="K81:L81"/>
    <mergeCell ref="I82:J82"/>
    <mergeCell ref="K82:L82"/>
    <mergeCell ref="I83:J83"/>
    <mergeCell ref="K83:L83"/>
    <mergeCell ref="I85:J85"/>
    <mergeCell ref="K85:L85"/>
    <mergeCell ref="I86:J86"/>
    <mergeCell ref="K86:L86"/>
    <mergeCell ref="I87:J87"/>
    <mergeCell ref="K87:L87"/>
    <mergeCell ref="A88:Q88"/>
    <mergeCell ref="I89:J89"/>
    <mergeCell ref="K89:L89"/>
    <mergeCell ref="N92:O92"/>
    <mergeCell ref="P92:Q92"/>
    <mergeCell ref="I93:J93"/>
    <mergeCell ref="K93:L93"/>
    <mergeCell ref="A94:Q94"/>
    <mergeCell ref="A97:Q97"/>
    <mergeCell ref="N98:O98"/>
    <mergeCell ref="P98:Q98"/>
    <mergeCell ref="C100:D100"/>
    <mergeCell ref="E100:F100"/>
    <mergeCell ref="A103:Q103"/>
    <mergeCell ref="A111:B111"/>
    <mergeCell ref="C111:K111"/>
    <mergeCell ref="A112:B112"/>
    <mergeCell ref="C112:K112"/>
    <mergeCell ref="C113:K113"/>
    <mergeCell ref="A114:B114"/>
    <mergeCell ref="C114:K114"/>
    <mergeCell ref="A115:B115"/>
    <mergeCell ref="C115:K115"/>
    <mergeCell ref="A116:B116"/>
    <mergeCell ref="C116:K116"/>
    <mergeCell ref="A117:B117"/>
    <mergeCell ref="C117:K117"/>
    <mergeCell ref="A118:B118"/>
    <mergeCell ref="C118:K118"/>
    <mergeCell ref="A119:B119"/>
    <mergeCell ref="C119:K119"/>
    <mergeCell ref="A120:B120"/>
    <mergeCell ref="C120:K120"/>
    <mergeCell ref="A121:B121"/>
    <mergeCell ref="C121:K121"/>
    <mergeCell ref="A123:B123"/>
    <mergeCell ref="C123:K123"/>
    <mergeCell ref="A124:B124"/>
    <mergeCell ref="C124:K124"/>
    <mergeCell ref="A125:B125"/>
    <mergeCell ref="C125:K125"/>
    <mergeCell ref="A126:B126"/>
    <mergeCell ref="C126:K126"/>
    <mergeCell ref="A127:B127"/>
    <mergeCell ref="C127:K127"/>
    <mergeCell ref="A128:B128"/>
    <mergeCell ref="C128:K128"/>
    <mergeCell ref="A129:B129"/>
    <mergeCell ref="C129:K129"/>
    <mergeCell ref="A130:B130"/>
    <mergeCell ref="C130:K130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63"/>
  <sheetViews>
    <sheetView tabSelected="1" workbookViewId="0">
      <selection activeCell="P58" sqref="P58"/>
    </sheetView>
  </sheetViews>
  <sheetFormatPr defaultColWidth="9" defaultRowHeight="14.25"/>
  <cols>
    <col min="1" max="1" width="19" customWidth="1"/>
    <col min="2" max="10" width="7.58333333333333" customWidth="1"/>
    <col min="11" max="11" width="8.33333333333333" customWidth="1"/>
    <col min="12" max="21" width="7.58333333333333" customWidth="1"/>
    <col min="22" max="23" width="7.33333333333333" customWidth="1"/>
  </cols>
  <sheetData>
    <row r="1" ht="52.4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75" customHeight="1" spans="1:24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="4" customFormat="1" ht="15.75" spans="1:21">
      <c r="A4" s="327" t="s">
        <v>491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52"/>
      <c r="U4" s="352"/>
    </row>
    <row r="5" ht="17.15" customHeight="1" spans="1:21">
      <c r="A5" s="51" t="s">
        <v>4</v>
      </c>
      <c r="B5" s="51" t="s">
        <v>5</v>
      </c>
      <c r="C5" s="8" t="s">
        <v>492</v>
      </c>
      <c r="D5" s="9"/>
      <c r="E5" s="49" t="s">
        <v>493</v>
      </c>
      <c r="F5" s="50"/>
      <c r="G5" s="51" t="s">
        <v>494</v>
      </c>
      <c r="H5" s="51"/>
      <c r="I5" s="8" t="s">
        <v>495</v>
      </c>
      <c r="J5" s="9"/>
      <c r="K5" s="341" t="s">
        <v>496</v>
      </c>
      <c r="L5" s="342"/>
      <c r="M5" s="51" t="s">
        <v>5</v>
      </c>
      <c r="N5" s="8" t="s">
        <v>492</v>
      </c>
      <c r="O5" s="9"/>
      <c r="P5" s="49" t="s">
        <v>493</v>
      </c>
      <c r="Q5" s="50"/>
      <c r="R5" s="51" t="s">
        <v>494</v>
      </c>
      <c r="S5" s="51"/>
      <c r="T5" s="8" t="s">
        <v>495</v>
      </c>
      <c r="U5" s="9"/>
    </row>
    <row r="6" spans="1:21">
      <c r="A6" s="329" t="s">
        <v>13</v>
      </c>
      <c r="B6" s="329" t="s">
        <v>14</v>
      </c>
      <c r="C6" s="9" t="s">
        <v>497</v>
      </c>
      <c r="D6" s="9"/>
      <c r="E6" s="14" t="s">
        <v>498</v>
      </c>
      <c r="F6" s="15"/>
      <c r="G6" s="14" t="s">
        <v>499</v>
      </c>
      <c r="H6" s="15"/>
      <c r="I6" s="11" t="s">
        <v>237</v>
      </c>
      <c r="J6" s="12"/>
      <c r="K6" s="14" t="s">
        <v>238</v>
      </c>
      <c r="L6" s="15"/>
      <c r="M6" s="329" t="s">
        <v>14</v>
      </c>
      <c r="N6" s="9" t="s">
        <v>497</v>
      </c>
      <c r="O6" s="9"/>
      <c r="P6" s="14" t="s">
        <v>498</v>
      </c>
      <c r="Q6" s="15"/>
      <c r="R6" s="14" t="s">
        <v>499</v>
      </c>
      <c r="S6" s="15"/>
      <c r="T6" s="11" t="s">
        <v>237</v>
      </c>
      <c r="U6" s="12"/>
    </row>
    <row r="7" spans="1:21">
      <c r="A7" s="330"/>
      <c r="B7" s="330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330"/>
      <c r="N7" s="14" t="s">
        <v>22</v>
      </c>
      <c r="O7" s="15"/>
      <c r="P7" s="14" t="s">
        <v>22</v>
      </c>
      <c r="Q7" s="15"/>
      <c r="R7" s="14" t="s">
        <v>22</v>
      </c>
      <c r="S7" s="15"/>
      <c r="T7" s="14" t="s">
        <v>22</v>
      </c>
      <c r="U7" s="15"/>
    </row>
    <row r="8" ht="25.5" spans="1:21">
      <c r="A8" s="223"/>
      <c r="B8" s="331"/>
      <c r="C8" s="332" t="s">
        <v>500</v>
      </c>
      <c r="D8" s="332" t="s">
        <v>501</v>
      </c>
      <c r="E8" s="17" t="s">
        <v>502</v>
      </c>
      <c r="F8" s="17" t="s">
        <v>503</v>
      </c>
      <c r="G8" s="17" t="s">
        <v>504</v>
      </c>
      <c r="H8" s="17" t="s">
        <v>505</v>
      </c>
      <c r="I8" s="17" t="s">
        <v>506</v>
      </c>
      <c r="J8" s="17" t="s">
        <v>507</v>
      </c>
      <c r="K8" s="17" t="s">
        <v>508</v>
      </c>
      <c r="L8" s="17" t="s">
        <v>509</v>
      </c>
      <c r="M8" s="332"/>
      <c r="N8" s="332" t="s">
        <v>500</v>
      </c>
      <c r="O8" s="332" t="s">
        <v>501</v>
      </c>
      <c r="P8" s="17" t="s">
        <v>502</v>
      </c>
      <c r="Q8" s="17" t="s">
        <v>503</v>
      </c>
      <c r="R8" s="17" t="s">
        <v>504</v>
      </c>
      <c r="S8" s="17" t="s">
        <v>505</v>
      </c>
      <c r="T8" s="17" t="s">
        <v>506</v>
      </c>
      <c r="U8" s="17" t="s">
        <v>507</v>
      </c>
    </row>
    <row r="9" hidden="1" spans="1:23">
      <c r="A9" s="55" t="s">
        <v>320</v>
      </c>
      <c r="B9" s="333" t="s">
        <v>510</v>
      </c>
      <c r="C9" s="20">
        <v>45265</v>
      </c>
      <c r="D9" s="88">
        <f t="shared" ref="D9:D17" si="0">C9</f>
        <v>45265</v>
      </c>
      <c r="E9" s="20">
        <v>45267</v>
      </c>
      <c r="F9" s="88">
        <f t="shared" ref="F9:F14" si="1">E9</f>
        <v>45267</v>
      </c>
      <c r="G9" s="88">
        <f t="shared" ref="G9:G17" si="2">F9+1</f>
        <v>45268</v>
      </c>
      <c r="H9" s="88">
        <f t="shared" ref="H9:H17" si="3">G9</f>
        <v>45268</v>
      </c>
      <c r="I9" s="88">
        <f t="shared" ref="I9:I17" si="4">H9+1</f>
        <v>45269</v>
      </c>
      <c r="J9" s="58">
        <f t="shared" ref="J9:J17" si="5">I9</f>
        <v>45269</v>
      </c>
      <c r="K9" s="79">
        <v>45270</v>
      </c>
      <c r="L9" s="79">
        <v>45271</v>
      </c>
      <c r="M9" s="343" t="s">
        <v>511</v>
      </c>
      <c r="N9" s="88">
        <f t="shared" ref="N9:N16" si="6">L9+1</f>
        <v>45272</v>
      </c>
      <c r="O9" s="88">
        <f t="shared" ref="O9:O17" si="7">N9</f>
        <v>45272</v>
      </c>
      <c r="P9" s="20">
        <v>45274</v>
      </c>
      <c r="Q9" s="88">
        <f t="shared" ref="Q9:Q13" si="8">P9</f>
        <v>45274</v>
      </c>
      <c r="R9" s="88">
        <f t="shared" ref="R9:R16" si="9">Q9+1</f>
        <v>45275</v>
      </c>
      <c r="S9" s="88">
        <f t="shared" ref="S9:S16" si="10">R9</f>
        <v>45275</v>
      </c>
      <c r="T9" s="88">
        <f t="shared" ref="T9:T16" si="11">S9+1</f>
        <v>45276</v>
      </c>
      <c r="U9" s="58">
        <f t="shared" ref="U9:U16" si="12">T9</f>
        <v>45276</v>
      </c>
      <c r="V9" s="314"/>
      <c r="W9" s="314"/>
    </row>
    <row r="10" hidden="1" spans="1:23">
      <c r="A10" s="55" t="s">
        <v>320</v>
      </c>
      <c r="B10" s="333" t="s">
        <v>512</v>
      </c>
      <c r="C10" s="20">
        <v>45272</v>
      </c>
      <c r="D10" s="88">
        <f t="shared" si="0"/>
        <v>45272</v>
      </c>
      <c r="E10" s="20">
        <v>45274</v>
      </c>
      <c r="F10" s="88">
        <f t="shared" si="1"/>
        <v>45274</v>
      </c>
      <c r="G10" s="88">
        <f t="shared" si="2"/>
        <v>45275</v>
      </c>
      <c r="H10" s="88">
        <f t="shared" si="3"/>
        <v>45275</v>
      </c>
      <c r="I10" s="88">
        <f t="shared" si="4"/>
        <v>45276</v>
      </c>
      <c r="J10" s="58">
        <f t="shared" si="5"/>
        <v>45276</v>
      </c>
      <c r="K10" s="79">
        <v>45277</v>
      </c>
      <c r="L10" s="79">
        <v>45278</v>
      </c>
      <c r="M10" s="343" t="s">
        <v>513</v>
      </c>
      <c r="N10" s="88">
        <f t="shared" si="6"/>
        <v>45279</v>
      </c>
      <c r="O10" s="88">
        <f t="shared" si="7"/>
        <v>45279</v>
      </c>
      <c r="P10" s="20">
        <v>45281</v>
      </c>
      <c r="Q10" s="88">
        <f t="shared" si="8"/>
        <v>45281</v>
      </c>
      <c r="R10" s="88">
        <f t="shared" si="9"/>
        <v>45282</v>
      </c>
      <c r="S10" s="88">
        <f t="shared" si="10"/>
        <v>45282</v>
      </c>
      <c r="T10" s="88">
        <f t="shared" si="11"/>
        <v>45283</v>
      </c>
      <c r="U10" s="58">
        <f t="shared" si="12"/>
        <v>45283</v>
      </c>
      <c r="V10" s="314"/>
      <c r="W10" s="314"/>
    </row>
    <row r="11" hidden="1" spans="1:23">
      <c r="A11" s="55" t="s">
        <v>320</v>
      </c>
      <c r="B11" s="333" t="s">
        <v>254</v>
      </c>
      <c r="C11" s="20">
        <v>45279</v>
      </c>
      <c r="D11" s="88">
        <f t="shared" si="0"/>
        <v>45279</v>
      </c>
      <c r="E11" s="20">
        <v>45281</v>
      </c>
      <c r="F11" s="88">
        <f t="shared" si="1"/>
        <v>45281</v>
      </c>
      <c r="G11" s="88">
        <f t="shared" si="2"/>
        <v>45282</v>
      </c>
      <c r="H11" s="88">
        <f t="shared" si="3"/>
        <v>45282</v>
      </c>
      <c r="I11" s="88">
        <f t="shared" si="4"/>
        <v>45283</v>
      </c>
      <c r="J11" s="58">
        <f t="shared" si="5"/>
        <v>45283</v>
      </c>
      <c r="K11" s="79">
        <v>45284</v>
      </c>
      <c r="L11" s="79">
        <f t="shared" ref="L11:L17" si="13">K11+1</f>
        <v>45285</v>
      </c>
      <c r="M11" s="343" t="s">
        <v>257</v>
      </c>
      <c r="N11" s="88">
        <f t="shared" si="6"/>
        <v>45286</v>
      </c>
      <c r="O11" s="88">
        <f t="shared" si="7"/>
        <v>45286</v>
      </c>
      <c r="P11" s="20">
        <v>45288</v>
      </c>
      <c r="Q11" s="88">
        <f t="shared" si="8"/>
        <v>45288</v>
      </c>
      <c r="R11" s="88">
        <f t="shared" si="9"/>
        <v>45289</v>
      </c>
      <c r="S11" s="88">
        <f t="shared" si="10"/>
        <v>45289</v>
      </c>
      <c r="T11" s="88">
        <f t="shared" si="11"/>
        <v>45290</v>
      </c>
      <c r="U11" s="58">
        <f t="shared" si="12"/>
        <v>45290</v>
      </c>
      <c r="V11" s="314"/>
      <c r="W11" s="314"/>
    </row>
    <row r="12" hidden="1" spans="1:23">
      <c r="A12" s="55" t="s">
        <v>320</v>
      </c>
      <c r="B12" s="333" t="s">
        <v>415</v>
      </c>
      <c r="C12" s="20">
        <v>45286</v>
      </c>
      <c r="D12" s="88">
        <f t="shared" si="0"/>
        <v>45286</v>
      </c>
      <c r="E12" s="20">
        <v>45288</v>
      </c>
      <c r="F12" s="88">
        <f t="shared" si="1"/>
        <v>45288</v>
      </c>
      <c r="G12" s="88">
        <f t="shared" si="2"/>
        <v>45289</v>
      </c>
      <c r="H12" s="88">
        <f t="shared" si="3"/>
        <v>45289</v>
      </c>
      <c r="I12" s="88">
        <f t="shared" si="4"/>
        <v>45290</v>
      </c>
      <c r="J12" s="58">
        <f t="shared" si="5"/>
        <v>45290</v>
      </c>
      <c r="K12" s="79">
        <v>45291</v>
      </c>
      <c r="L12" s="79">
        <f t="shared" si="13"/>
        <v>45292</v>
      </c>
      <c r="M12" s="343" t="s">
        <v>416</v>
      </c>
      <c r="N12" s="88">
        <f t="shared" si="6"/>
        <v>45293</v>
      </c>
      <c r="O12" s="88">
        <f t="shared" si="7"/>
        <v>45293</v>
      </c>
      <c r="P12" s="20">
        <v>45295</v>
      </c>
      <c r="Q12" s="88">
        <f t="shared" si="8"/>
        <v>45295</v>
      </c>
      <c r="R12" s="88">
        <f t="shared" si="9"/>
        <v>45296</v>
      </c>
      <c r="S12" s="88">
        <f t="shared" si="10"/>
        <v>45296</v>
      </c>
      <c r="T12" s="88">
        <f t="shared" si="11"/>
        <v>45297</v>
      </c>
      <c r="U12" s="58">
        <f t="shared" si="12"/>
        <v>45297</v>
      </c>
      <c r="V12" s="314"/>
      <c r="W12" s="314"/>
    </row>
    <row r="13" hidden="1" spans="1:23">
      <c r="A13" s="55" t="s">
        <v>320</v>
      </c>
      <c r="B13" s="333" t="s">
        <v>56</v>
      </c>
      <c r="C13" s="20">
        <v>45293</v>
      </c>
      <c r="D13" s="88">
        <f t="shared" si="0"/>
        <v>45293</v>
      </c>
      <c r="E13" s="20">
        <v>45295</v>
      </c>
      <c r="F13" s="88">
        <f t="shared" si="1"/>
        <v>45295</v>
      </c>
      <c r="G13" s="88">
        <f t="shared" si="2"/>
        <v>45296</v>
      </c>
      <c r="H13" s="88">
        <f t="shared" si="3"/>
        <v>45296</v>
      </c>
      <c r="I13" s="88">
        <f t="shared" si="4"/>
        <v>45297</v>
      </c>
      <c r="J13" s="58">
        <f t="shared" si="5"/>
        <v>45297</v>
      </c>
      <c r="K13" s="79">
        <v>45298</v>
      </c>
      <c r="L13" s="79">
        <f t="shared" si="13"/>
        <v>45299</v>
      </c>
      <c r="M13" s="343" t="s">
        <v>54</v>
      </c>
      <c r="N13" s="88">
        <f t="shared" si="6"/>
        <v>45300</v>
      </c>
      <c r="O13" s="88">
        <f t="shared" si="7"/>
        <v>45300</v>
      </c>
      <c r="P13" s="20">
        <v>45302</v>
      </c>
      <c r="Q13" s="88">
        <f t="shared" si="8"/>
        <v>45302</v>
      </c>
      <c r="R13" s="88">
        <f t="shared" si="9"/>
        <v>45303</v>
      </c>
      <c r="S13" s="88">
        <f t="shared" si="10"/>
        <v>45303</v>
      </c>
      <c r="T13" s="88">
        <f t="shared" si="11"/>
        <v>45304</v>
      </c>
      <c r="U13" s="58">
        <f t="shared" si="12"/>
        <v>45304</v>
      </c>
      <c r="V13" s="314"/>
      <c r="W13" s="314"/>
    </row>
    <row r="14" hidden="1" spans="1:23">
      <c r="A14" s="55" t="s">
        <v>320</v>
      </c>
      <c r="B14" s="333" t="s">
        <v>58</v>
      </c>
      <c r="C14" s="20">
        <v>45300</v>
      </c>
      <c r="D14" s="88">
        <f t="shared" si="0"/>
        <v>45300</v>
      </c>
      <c r="E14" s="20">
        <v>45302</v>
      </c>
      <c r="F14" s="88">
        <f t="shared" si="1"/>
        <v>45302</v>
      </c>
      <c r="G14" s="88">
        <f t="shared" si="2"/>
        <v>45303</v>
      </c>
      <c r="H14" s="88">
        <f t="shared" si="3"/>
        <v>45303</v>
      </c>
      <c r="I14" s="88">
        <f t="shared" si="4"/>
        <v>45304</v>
      </c>
      <c r="J14" s="58">
        <f t="shared" si="5"/>
        <v>45304</v>
      </c>
      <c r="K14" s="79">
        <v>45305</v>
      </c>
      <c r="L14" s="79">
        <f t="shared" si="13"/>
        <v>45306</v>
      </c>
      <c r="M14" s="343" t="s">
        <v>57</v>
      </c>
      <c r="N14" s="88">
        <f t="shared" si="6"/>
        <v>45307</v>
      </c>
      <c r="O14" s="88">
        <f t="shared" si="7"/>
        <v>45307</v>
      </c>
      <c r="P14" s="59" t="s">
        <v>514</v>
      </c>
      <c r="Q14" s="20">
        <v>45309</v>
      </c>
      <c r="R14" s="88">
        <f t="shared" si="9"/>
        <v>45310</v>
      </c>
      <c r="S14" s="88">
        <f t="shared" si="10"/>
        <v>45310</v>
      </c>
      <c r="T14" s="88">
        <f t="shared" si="11"/>
        <v>45311</v>
      </c>
      <c r="U14" s="58">
        <f t="shared" si="12"/>
        <v>45311</v>
      </c>
      <c r="V14" s="314"/>
      <c r="W14" s="314"/>
    </row>
    <row r="15" hidden="1" spans="1:23">
      <c r="A15" s="55" t="s">
        <v>320</v>
      </c>
      <c r="B15" s="333" t="s">
        <v>60</v>
      </c>
      <c r="C15" s="20">
        <v>45307</v>
      </c>
      <c r="D15" s="88">
        <f t="shared" si="0"/>
        <v>45307</v>
      </c>
      <c r="E15" s="59" t="s">
        <v>514</v>
      </c>
      <c r="F15" s="20">
        <v>45309</v>
      </c>
      <c r="G15" s="88">
        <f t="shared" si="2"/>
        <v>45310</v>
      </c>
      <c r="H15" s="88">
        <f t="shared" si="3"/>
        <v>45310</v>
      </c>
      <c r="I15" s="88">
        <f t="shared" si="4"/>
        <v>45311</v>
      </c>
      <c r="J15" s="58">
        <f t="shared" si="5"/>
        <v>45311</v>
      </c>
      <c r="K15" s="79">
        <v>45312</v>
      </c>
      <c r="L15" s="79">
        <f t="shared" si="13"/>
        <v>45313</v>
      </c>
      <c r="M15" s="343" t="s">
        <v>59</v>
      </c>
      <c r="N15" s="88">
        <f t="shared" si="6"/>
        <v>45314</v>
      </c>
      <c r="O15" s="88">
        <f t="shared" si="7"/>
        <v>45314</v>
      </c>
      <c r="P15" s="59" t="s">
        <v>515</v>
      </c>
      <c r="Q15" s="20">
        <v>45316</v>
      </c>
      <c r="R15" s="88">
        <f t="shared" si="9"/>
        <v>45317</v>
      </c>
      <c r="S15" s="88">
        <f t="shared" si="10"/>
        <v>45317</v>
      </c>
      <c r="T15" s="88">
        <f t="shared" si="11"/>
        <v>45318</v>
      </c>
      <c r="U15" s="58">
        <f t="shared" si="12"/>
        <v>45318</v>
      </c>
      <c r="V15" s="314"/>
      <c r="W15" s="314"/>
    </row>
    <row r="16" hidden="1" spans="1:23">
      <c r="A16" s="55" t="s">
        <v>320</v>
      </c>
      <c r="B16" s="333" t="s">
        <v>62</v>
      </c>
      <c r="C16" s="20">
        <v>45314</v>
      </c>
      <c r="D16" s="88">
        <f t="shared" si="0"/>
        <v>45314</v>
      </c>
      <c r="E16" s="59" t="s">
        <v>515</v>
      </c>
      <c r="F16" s="20">
        <v>45316</v>
      </c>
      <c r="G16" s="88">
        <f t="shared" si="2"/>
        <v>45317</v>
      </c>
      <c r="H16" s="88">
        <f t="shared" si="3"/>
        <v>45317</v>
      </c>
      <c r="I16" s="88">
        <f t="shared" si="4"/>
        <v>45318</v>
      </c>
      <c r="J16" s="58">
        <f t="shared" si="5"/>
        <v>45318</v>
      </c>
      <c r="K16" s="79">
        <f t="shared" ref="K16:K21" si="14">J16+1</f>
        <v>45319</v>
      </c>
      <c r="L16" s="79">
        <f t="shared" si="13"/>
        <v>45320</v>
      </c>
      <c r="M16" s="343" t="s">
        <v>61</v>
      </c>
      <c r="N16" s="88">
        <f t="shared" si="6"/>
        <v>45321</v>
      </c>
      <c r="O16" s="88">
        <f t="shared" si="7"/>
        <v>45321</v>
      </c>
      <c r="P16" s="59" t="s">
        <v>516</v>
      </c>
      <c r="Q16" s="20">
        <v>45323</v>
      </c>
      <c r="R16" s="88">
        <f t="shared" si="9"/>
        <v>45324</v>
      </c>
      <c r="S16" s="88">
        <f t="shared" si="10"/>
        <v>45324</v>
      </c>
      <c r="T16" s="88">
        <f t="shared" si="11"/>
        <v>45325</v>
      </c>
      <c r="U16" s="58">
        <f t="shared" si="12"/>
        <v>45325</v>
      </c>
      <c r="V16" s="314"/>
      <c r="W16" s="314"/>
    </row>
    <row r="17" hidden="1" spans="1:23">
      <c r="A17" s="55" t="s">
        <v>320</v>
      </c>
      <c r="B17" s="333" t="s">
        <v>65</v>
      </c>
      <c r="C17" s="20">
        <v>45321</v>
      </c>
      <c r="D17" s="88">
        <f t="shared" si="0"/>
        <v>45321</v>
      </c>
      <c r="E17" s="59" t="s">
        <v>516</v>
      </c>
      <c r="F17" s="20">
        <v>45323</v>
      </c>
      <c r="G17" s="88">
        <f t="shared" si="2"/>
        <v>45324</v>
      </c>
      <c r="H17" s="88">
        <f t="shared" si="3"/>
        <v>45324</v>
      </c>
      <c r="I17" s="88">
        <f t="shared" si="4"/>
        <v>45325</v>
      </c>
      <c r="J17" s="58">
        <f t="shared" si="5"/>
        <v>45325</v>
      </c>
      <c r="K17" s="79">
        <f t="shared" si="14"/>
        <v>45326</v>
      </c>
      <c r="L17" s="79">
        <f t="shared" si="13"/>
        <v>45327</v>
      </c>
      <c r="M17" s="343" t="s">
        <v>63</v>
      </c>
      <c r="N17" s="20">
        <v>45342</v>
      </c>
      <c r="O17" s="88">
        <f t="shared" si="7"/>
        <v>45342</v>
      </c>
      <c r="P17" s="21" t="s">
        <v>517</v>
      </c>
      <c r="Q17" s="44"/>
      <c r="R17" s="21" t="s">
        <v>518</v>
      </c>
      <c r="S17" s="44"/>
      <c r="T17" s="21" t="s">
        <v>519</v>
      </c>
      <c r="U17" s="44"/>
      <c r="V17" s="314"/>
      <c r="W17" s="314"/>
    </row>
    <row r="18" hidden="1" spans="1:23">
      <c r="A18" s="55" t="s">
        <v>320</v>
      </c>
      <c r="B18" s="333" t="s">
        <v>68</v>
      </c>
      <c r="C18" s="140" t="s">
        <v>70</v>
      </c>
      <c r="D18" s="141"/>
      <c r="E18" s="141"/>
      <c r="F18" s="141"/>
      <c r="G18" s="141"/>
      <c r="H18" s="141"/>
      <c r="I18" s="141"/>
      <c r="J18" s="141"/>
      <c r="K18" s="141"/>
      <c r="L18" s="142"/>
      <c r="M18" s="343" t="s">
        <v>66</v>
      </c>
      <c r="N18" s="140" t="s">
        <v>70</v>
      </c>
      <c r="O18" s="141"/>
      <c r="P18" s="141"/>
      <c r="Q18" s="141"/>
      <c r="R18" s="141"/>
      <c r="S18" s="141"/>
      <c r="T18" s="141"/>
      <c r="U18" s="142"/>
      <c r="V18" s="314"/>
      <c r="W18" s="314"/>
    </row>
    <row r="19" hidden="1" spans="1:23">
      <c r="A19" s="55" t="s">
        <v>320</v>
      </c>
      <c r="B19" s="333" t="s">
        <v>71</v>
      </c>
      <c r="C19" s="140" t="s">
        <v>70</v>
      </c>
      <c r="D19" s="141"/>
      <c r="E19" s="141"/>
      <c r="F19" s="141"/>
      <c r="G19" s="141"/>
      <c r="H19" s="141"/>
      <c r="I19" s="141"/>
      <c r="J19" s="141"/>
      <c r="K19" s="141"/>
      <c r="L19" s="142"/>
      <c r="M19" s="343" t="s">
        <v>69</v>
      </c>
      <c r="N19" s="140" t="s">
        <v>70</v>
      </c>
      <c r="O19" s="141"/>
      <c r="P19" s="141"/>
      <c r="Q19" s="141"/>
      <c r="R19" s="141"/>
      <c r="S19" s="141"/>
      <c r="T19" s="141"/>
      <c r="U19" s="142"/>
      <c r="V19" s="314"/>
      <c r="W19" s="314"/>
    </row>
    <row r="20" hidden="1" spans="1:23">
      <c r="A20" s="55" t="s">
        <v>320</v>
      </c>
      <c r="B20" s="333" t="s">
        <v>75</v>
      </c>
      <c r="C20" s="20">
        <v>45342</v>
      </c>
      <c r="D20" s="88">
        <f>C20</f>
        <v>45342</v>
      </c>
      <c r="E20" s="21" t="s">
        <v>517</v>
      </c>
      <c r="F20" s="44"/>
      <c r="G20" s="21" t="s">
        <v>518</v>
      </c>
      <c r="H20" s="44"/>
      <c r="I20" s="21" t="s">
        <v>519</v>
      </c>
      <c r="J20" s="44"/>
      <c r="K20" s="20">
        <v>45347</v>
      </c>
      <c r="L20" s="79">
        <f>K20+1</f>
        <v>45348</v>
      </c>
      <c r="M20" s="343" t="s">
        <v>73</v>
      </c>
      <c r="N20" s="88">
        <f t="shared" ref="N20:N23" si="15">L20+1</f>
        <v>45349</v>
      </c>
      <c r="O20" s="88">
        <f t="shared" ref="O20:O21" si="16">N20</f>
        <v>45349</v>
      </c>
      <c r="P20" s="20">
        <v>45351</v>
      </c>
      <c r="Q20" s="88">
        <f>P20</f>
        <v>45351</v>
      </c>
      <c r="R20" s="88">
        <f t="shared" ref="R20:R22" si="17">Q20+1</f>
        <v>45352</v>
      </c>
      <c r="S20" s="88">
        <f t="shared" ref="S20:S21" si="18">R20</f>
        <v>45352</v>
      </c>
      <c r="T20" s="88">
        <f t="shared" ref="T20:T22" si="19">S20+1</f>
        <v>45353</v>
      </c>
      <c r="U20" s="58">
        <f t="shared" ref="U20:U22" si="20">T20</f>
        <v>45353</v>
      </c>
      <c r="V20" s="314"/>
      <c r="W20" s="314"/>
    </row>
    <row r="21" hidden="1" spans="1:23">
      <c r="A21" s="55" t="s">
        <v>320</v>
      </c>
      <c r="B21" s="333" t="s">
        <v>78</v>
      </c>
      <c r="C21" s="20">
        <v>45349</v>
      </c>
      <c r="D21" s="88">
        <f t="shared" ref="D21:H21" si="21">C21</f>
        <v>45349</v>
      </c>
      <c r="E21" s="20">
        <v>45351</v>
      </c>
      <c r="F21" s="88">
        <f t="shared" si="21"/>
        <v>45351</v>
      </c>
      <c r="G21" s="88">
        <f t="shared" ref="G21:L21" si="22">F21+1</f>
        <v>45352</v>
      </c>
      <c r="H21" s="88">
        <f t="shared" si="21"/>
        <v>45352</v>
      </c>
      <c r="I21" s="88">
        <f t="shared" si="22"/>
        <v>45353</v>
      </c>
      <c r="J21" s="58">
        <f>I21</f>
        <v>45353</v>
      </c>
      <c r="K21" s="79">
        <f t="shared" si="14"/>
        <v>45354</v>
      </c>
      <c r="L21" s="79">
        <f t="shared" si="22"/>
        <v>45355</v>
      </c>
      <c r="M21" s="343" t="s">
        <v>76</v>
      </c>
      <c r="N21" s="88">
        <f t="shared" si="15"/>
        <v>45356</v>
      </c>
      <c r="O21" s="88">
        <f t="shared" si="16"/>
        <v>45356</v>
      </c>
      <c r="P21" s="20">
        <v>45358</v>
      </c>
      <c r="Q21" s="88">
        <f>P21</f>
        <v>45358</v>
      </c>
      <c r="R21" s="88">
        <f t="shared" si="17"/>
        <v>45359</v>
      </c>
      <c r="S21" s="88">
        <f t="shared" si="18"/>
        <v>45359</v>
      </c>
      <c r="T21" s="88">
        <f t="shared" si="19"/>
        <v>45360</v>
      </c>
      <c r="U21" s="58">
        <f t="shared" si="20"/>
        <v>45360</v>
      </c>
      <c r="V21" s="314"/>
      <c r="W21" s="314"/>
    </row>
    <row r="22" hidden="1" spans="1:23">
      <c r="A22" s="55" t="s">
        <v>320</v>
      </c>
      <c r="B22" s="333" t="s">
        <v>82</v>
      </c>
      <c r="C22" s="20">
        <v>45356</v>
      </c>
      <c r="D22" s="88">
        <f t="shared" ref="D22:H22" si="23">C22</f>
        <v>45356</v>
      </c>
      <c r="E22" s="20">
        <v>45358</v>
      </c>
      <c r="F22" s="88">
        <f t="shared" si="23"/>
        <v>45358</v>
      </c>
      <c r="G22" s="88">
        <f t="shared" ref="G22:L22" si="24">F22+1</f>
        <v>45359</v>
      </c>
      <c r="H22" s="88">
        <f t="shared" si="23"/>
        <v>45359</v>
      </c>
      <c r="I22" s="88">
        <f t="shared" si="24"/>
        <v>45360</v>
      </c>
      <c r="J22" s="58">
        <f>I22</f>
        <v>45360</v>
      </c>
      <c r="K22" s="79">
        <f t="shared" si="24"/>
        <v>45361</v>
      </c>
      <c r="L22" s="79">
        <f t="shared" si="24"/>
        <v>45362</v>
      </c>
      <c r="M22" s="343" t="s">
        <v>79</v>
      </c>
      <c r="N22" s="88">
        <f t="shared" si="15"/>
        <v>45363</v>
      </c>
      <c r="O22" s="88">
        <f t="shared" ref="O22:S22" si="25">N22</f>
        <v>45363</v>
      </c>
      <c r="P22" s="20">
        <v>45365</v>
      </c>
      <c r="Q22" s="88">
        <f t="shared" si="25"/>
        <v>45365</v>
      </c>
      <c r="R22" s="88">
        <f t="shared" si="17"/>
        <v>45366</v>
      </c>
      <c r="S22" s="88">
        <f t="shared" si="25"/>
        <v>45366</v>
      </c>
      <c r="T22" s="88">
        <f t="shared" si="19"/>
        <v>45367</v>
      </c>
      <c r="U22" s="58">
        <f t="shared" si="20"/>
        <v>45367</v>
      </c>
      <c r="V22" s="314"/>
      <c r="W22" s="314"/>
    </row>
    <row r="23" hidden="1" spans="1:23">
      <c r="A23" s="55" t="s">
        <v>320</v>
      </c>
      <c r="B23" s="333" t="s">
        <v>85</v>
      </c>
      <c r="C23" s="20">
        <v>45363</v>
      </c>
      <c r="D23" s="88">
        <f t="shared" ref="D23:H23" si="26">C23</f>
        <v>45363</v>
      </c>
      <c r="E23" s="20">
        <v>45365</v>
      </c>
      <c r="F23" s="88">
        <f t="shared" si="26"/>
        <v>45365</v>
      </c>
      <c r="G23" s="88">
        <f t="shared" ref="G23:L23" si="27">F23+1</f>
        <v>45366</v>
      </c>
      <c r="H23" s="88">
        <f t="shared" si="26"/>
        <v>45366</v>
      </c>
      <c r="I23" s="88">
        <f t="shared" si="27"/>
        <v>45367</v>
      </c>
      <c r="J23" s="58">
        <f>I23</f>
        <v>45367</v>
      </c>
      <c r="K23" s="79">
        <f t="shared" si="27"/>
        <v>45368</v>
      </c>
      <c r="L23" s="79">
        <f t="shared" si="27"/>
        <v>45369</v>
      </c>
      <c r="M23" s="343" t="s">
        <v>83</v>
      </c>
      <c r="N23" s="88">
        <f t="shared" si="15"/>
        <v>45370</v>
      </c>
      <c r="O23" s="88">
        <f t="shared" ref="O23" si="28">N23</f>
        <v>45370</v>
      </c>
      <c r="P23" s="178" t="s">
        <v>520</v>
      </c>
      <c r="Q23" s="179"/>
      <c r="R23" s="146" t="s">
        <v>521</v>
      </c>
      <c r="S23" s="147"/>
      <c r="T23" s="146" t="s">
        <v>522</v>
      </c>
      <c r="U23" s="147"/>
      <c r="V23" s="314"/>
      <c r="W23" s="314"/>
    </row>
    <row r="24" hidden="1" spans="1:23">
      <c r="A24" s="55" t="s">
        <v>320</v>
      </c>
      <c r="B24" s="333" t="s">
        <v>90</v>
      </c>
      <c r="C24" s="20">
        <v>45370</v>
      </c>
      <c r="D24" s="88">
        <f>C24</f>
        <v>45370</v>
      </c>
      <c r="E24" s="178" t="s">
        <v>520</v>
      </c>
      <c r="F24" s="179"/>
      <c r="G24" s="146" t="s">
        <v>521</v>
      </c>
      <c r="H24" s="147"/>
      <c r="I24" s="146" t="s">
        <v>522</v>
      </c>
      <c r="J24" s="147"/>
      <c r="K24" s="79">
        <v>45375</v>
      </c>
      <c r="L24" s="79">
        <f t="shared" ref="L24:L51" si="29">K24+1</f>
        <v>45376</v>
      </c>
      <c r="M24" s="343" t="s">
        <v>86</v>
      </c>
      <c r="N24" s="23" t="s">
        <v>39</v>
      </c>
      <c r="O24" s="23" t="s">
        <v>39</v>
      </c>
      <c r="P24" s="20">
        <v>45379</v>
      </c>
      <c r="Q24" s="88">
        <f t="shared" ref="Q24:Q29" si="30">P24</f>
        <v>45379</v>
      </c>
      <c r="R24" s="88">
        <f t="shared" ref="R24:R29" si="31">Q24+1</f>
        <v>45380</v>
      </c>
      <c r="S24" s="88">
        <f t="shared" ref="S24:S29" si="32">R24</f>
        <v>45380</v>
      </c>
      <c r="T24" s="88">
        <f t="shared" ref="T24:T29" si="33">S24+1</f>
        <v>45381</v>
      </c>
      <c r="U24" s="58">
        <f t="shared" ref="U24:U29" si="34">T24</f>
        <v>45381</v>
      </c>
      <c r="V24" s="314"/>
      <c r="W24" s="314"/>
    </row>
    <row r="25" hidden="1" spans="1:23">
      <c r="A25" s="55" t="s">
        <v>320</v>
      </c>
      <c r="B25" s="333" t="s">
        <v>93</v>
      </c>
      <c r="C25" s="23" t="s">
        <v>39</v>
      </c>
      <c r="D25" s="23" t="s">
        <v>39</v>
      </c>
      <c r="E25" s="20">
        <v>45379</v>
      </c>
      <c r="F25" s="88">
        <f t="shared" ref="F25:F51" si="35">E25</f>
        <v>45379</v>
      </c>
      <c r="G25" s="88">
        <f t="shared" ref="G25:G51" si="36">F25+1</f>
        <v>45380</v>
      </c>
      <c r="H25" s="88">
        <f t="shared" ref="H25:H51" si="37">G25</f>
        <v>45380</v>
      </c>
      <c r="I25" s="88">
        <f>H25+1</f>
        <v>45381</v>
      </c>
      <c r="J25" s="58">
        <f>I25</f>
        <v>45381</v>
      </c>
      <c r="K25" s="79">
        <f>J25+1</f>
        <v>45382</v>
      </c>
      <c r="L25" s="79">
        <f t="shared" si="29"/>
        <v>45383</v>
      </c>
      <c r="M25" s="343" t="s">
        <v>91</v>
      </c>
      <c r="N25" s="88">
        <f>L25+1</f>
        <v>45384</v>
      </c>
      <c r="O25" s="88">
        <f>N25</f>
        <v>45384</v>
      </c>
      <c r="P25" s="20">
        <v>45386</v>
      </c>
      <c r="Q25" s="88">
        <f t="shared" si="30"/>
        <v>45386</v>
      </c>
      <c r="R25" s="88">
        <f t="shared" si="31"/>
        <v>45387</v>
      </c>
      <c r="S25" s="88">
        <f t="shared" si="32"/>
        <v>45387</v>
      </c>
      <c r="T25" s="88">
        <f t="shared" si="33"/>
        <v>45388</v>
      </c>
      <c r="U25" s="58">
        <f t="shared" si="34"/>
        <v>45388</v>
      </c>
      <c r="V25" s="314"/>
      <c r="W25" s="314"/>
    </row>
    <row r="26" hidden="1" spans="1:23">
      <c r="A26" s="55" t="s">
        <v>320</v>
      </c>
      <c r="B26" s="333" t="s">
        <v>96</v>
      </c>
      <c r="C26" s="20">
        <v>45384</v>
      </c>
      <c r="D26" s="88">
        <f>C26</f>
        <v>45384</v>
      </c>
      <c r="E26" s="20">
        <v>45386</v>
      </c>
      <c r="F26" s="88">
        <f t="shared" si="35"/>
        <v>45386</v>
      </c>
      <c r="G26" s="88">
        <f t="shared" si="36"/>
        <v>45387</v>
      </c>
      <c r="H26" s="88">
        <f t="shared" si="37"/>
        <v>45387</v>
      </c>
      <c r="I26" s="88">
        <f>H26+1</f>
        <v>45388</v>
      </c>
      <c r="J26" s="58">
        <f>I26</f>
        <v>45388</v>
      </c>
      <c r="K26" s="79">
        <f>J26+1</f>
        <v>45389</v>
      </c>
      <c r="L26" s="79">
        <f t="shared" si="29"/>
        <v>45390</v>
      </c>
      <c r="M26" s="343" t="s">
        <v>94</v>
      </c>
      <c r="N26" s="88">
        <f>L26+1</f>
        <v>45391</v>
      </c>
      <c r="O26" s="88">
        <f t="shared" ref="O26:O51" si="38">N26</f>
        <v>45391</v>
      </c>
      <c r="P26" s="20">
        <v>45393</v>
      </c>
      <c r="Q26" s="88">
        <f t="shared" si="30"/>
        <v>45393</v>
      </c>
      <c r="R26" s="88">
        <f t="shared" si="31"/>
        <v>45394</v>
      </c>
      <c r="S26" s="88">
        <f t="shared" si="32"/>
        <v>45394</v>
      </c>
      <c r="T26" s="88">
        <f t="shared" si="33"/>
        <v>45395</v>
      </c>
      <c r="U26" s="58">
        <f t="shared" si="34"/>
        <v>45395</v>
      </c>
      <c r="V26" s="314"/>
      <c r="W26" s="314"/>
    </row>
    <row r="27" hidden="1" spans="1:23">
      <c r="A27" s="55" t="s">
        <v>320</v>
      </c>
      <c r="B27" s="333" t="s">
        <v>99</v>
      </c>
      <c r="C27" s="20">
        <v>45391</v>
      </c>
      <c r="D27" s="88">
        <f>C27</f>
        <v>45391</v>
      </c>
      <c r="E27" s="20">
        <v>45393</v>
      </c>
      <c r="F27" s="88">
        <f t="shared" si="35"/>
        <v>45393</v>
      </c>
      <c r="G27" s="88">
        <f t="shared" si="36"/>
        <v>45394</v>
      </c>
      <c r="H27" s="88">
        <f t="shared" si="37"/>
        <v>45394</v>
      </c>
      <c r="I27" s="88">
        <f>H27+1</f>
        <v>45395</v>
      </c>
      <c r="J27" s="58">
        <f>I27</f>
        <v>45395</v>
      </c>
      <c r="K27" s="79">
        <f>J27+1</f>
        <v>45396</v>
      </c>
      <c r="L27" s="79">
        <f t="shared" si="29"/>
        <v>45397</v>
      </c>
      <c r="M27" s="343" t="s">
        <v>97</v>
      </c>
      <c r="N27" s="88">
        <f>L27+1</f>
        <v>45398</v>
      </c>
      <c r="O27" s="88">
        <f t="shared" si="38"/>
        <v>45398</v>
      </c>
      <c r="P27" s="20">
        <v>45400</v>
      </c>
      <c r="Q27" s="88">
        <f t="shared" si="30"/>
        <v>45400</v>
      </c>
      <c r="R27" s="88">
        <f t="shared" si="31"/>
        <v>45401</v>
      </c>
      <c r="S27" s="88">
        <f t="shared" si="32"/>
        <v>45401</v>
      </c>
      <c r="T27" s="88">
        <f t="shared" si="33"/>
        <v>45402</v>
      </c>
      <c r="U27" s="58">
        <f t="shared" si="34"/>
        <v>45402</v>
      </c>
      <c r="V27" s="314"/>
      <c r="W27" s="314"/>
    </row>
    <row r="28" hidden="1" spans="1:23">
      <c r="A28" s="55" t="s">
        <v>320</v>
      </c>
      <c r="B28" s="333" t="s">
        <v>102</v>
      </c>
      <c r="C28" s="20">
        <v>45398</v>
      </c>
      <c r="D28" s="88">
        <f>C28</f>
        <v>45398</v>
      </c>
      <c r="E28" s="20">
        <v>45400</v>
      </c>
      <c r="F28" s="88">
        <f t="shared" si="35"/>
        <v>45400</v>
      </c>
      <c r="G28" s="88">
        <f t="shared" si="36"/>
        <v>45401</v>
      </c>
      <c r="H28" s="88">
        <f t="shared" si="37"/>
        <v>45401</v>
      </c>
      <c r="I28" s="88">
        <f>H28+1</f>
        <v>45402</v>
      </c>
      <c r="J28" s="58">
        <f>I28</f>
        <v>45402</v>
      </c>
      <c r="K28" s="79">
        <f>J28+1</f>
        <v>45403</v>
      </c>
      <c r="L28" s="79">
        <f t="shared" si="29"/>
        <v>45404</v>
      </c>
      <c r="M28" s="343" t="s">
        <v>100</v>
      </c>
      <c r="N28" s="21" t="s">
        <v>321</v>
      </c>
      <c r="O28" s="44"/>
      <c r="P28" s="21" t="s">
        <v>523</v>
      </c>
      <c r="Q28" s="44"/>
      <c r="R28" s="21" t="s">
        <v>322</v>
      </c>
      <c r="S28" s="44"/>
      <c r="T28" s="23" t="s">
        <v>39</v>
      </c>
      <c r="U28" s="23" t="s">
        <v>39</v>
      </c>
      <c r="V28" s="314"/>
      <c r="W28" s="314"/>
    </row>
    <row r="29" hidden="1" spans="1:23">
      <c r="A29" s="137" t="s">
        <v>352</v>
      </c>
      <c r="B29" s="333" t="s">
        <v>108</v>
      </c>
      <c r="C29" s="23" t="s">
        <v>39</v>
      </c>
      <c r="D29" s="23" t="s">
        <v>39</v>
      </c>
      <c r="E29" s="20">
        <v>45411</v>
      </c>
      <c r="F29" s="88">
        <f t="shared" si="35"/>
        <v>45411</v>
      </c>
      <c r="G29" s="88">
        <f t="shared" si="36"/>
        <v>45412</v>
      </c>
      <c r="H29" s="88">
        <f t="shared" si="37"/>
        <v>45412</v>
      </c>
      <c r="I29" s="88">
        <f>H29</f>
        <v>45412</v>
      </c>
      <c r="J29" s="58">
        <f>I29+1</f>
        <v>45413</v>
      </c>
      <c r="K29" s="79">
        <f>J29+2</f>
        <v>45415</v>
      </c>
      <c r="L29" s="79">
        <f>K29</f>
        <v>45415</v>
      </c>
      <c r="M29" s="343" t="s">
        <v>103</v>
      </c>
      <c r="N29" s="88">
        <f>L29+4</f>
        <v>45419</v>
      </c>
      <c r="O29" s="88">
        <f t="shared" si="38"/>
        <v>45419</v>
      </c>
      <c r="P29" s="20">
        <v>45421</v>
      </c>
      <c r="Q29" s="88">
        <f t="shared" si="30"/>
        <v>45421</v>
      </c>
      <c r="R29" s="88">
        <f t="shared" si="31"/>
        <v>45422</v>
      </c>
      <c r="S29" s="88">
        <f t="shared" si="32"/>
        <v>45422</v>
      </c>
      <c r="T29" s="88">
        <f t="shared" si="33"/>
        <v>45423</v>
      </c>
      <c r="U29" s="58">
        <f t="shared" si="34"/>
        <v>45423</v>
      </c>
      <c r="V29" s="314"/>
      <c r="W29" s="314"/>
    </row>
    <row r="30" hidden="1" spans="1:23">
      <c r="A30" s="55" t="s">
        <v>352</v>
      </c>
      <c r="B30" s="333" t="s">
        <v>111</v>
      </c>
      <c r="C30" s="334" t="s">
        <v>70</v>
      </c>
      <c r="D30" s="335"/>
      <c r="E30" s="335"/>
      <c r="F30" s="335"/>
      <c r="G30" s="335"/>
      <c r="H30" s="335"/>
      <c r="I30" s="335"/>
      <c r="J30" s="335"/>
      <c r="K30" s="335"/>
      <c r="L30" s="344"/>
      <c r="M30" s="343" t="s">
        <v>109</v>
      </c>
      <c r="N30" s="334" t="s">
        <v>70</v>
      </c>
      <c r="O30" s="335"/>
      <c r="P30" s="335"/>
      <c r="Q30" s="335"/>
      <c r="R30" s="335"/>
      <c r="S30" s="335"/>
      <c r="T30" s="335"/>
      <c r="U30" s="344"/>
      <c r="V30" s="314"/>
      <c r="W30" s="314"/>
    </row>
    <row r="31" hidden="1" spans="1:23">
      <c r="A31" s="55" t="s">
        <v>352</v>
      </c>
      <c r="B31" s="333" t="s">
        <v>114</v>
      </c>
      <c r="C31" s="20">
        <v>45419</v>
      </c>
      <c r="D31" s="88">
        <f t="shared" ref="D31:D51" si="39">C31</f>
        <v>45419</v>
      </c>
      <c r="E31" s="20">
        <v>45421</v>
      </c>
      <c r="F31" s="88">
        <f t="shared" si="35"/>
        <v>45421</v>
      </c>
      <c r="G31" s="88">
        <f t="shared" si="36"/>
        <v>45422</v>
      </c>
      <c r="H31" s="88">
        <f t="shared" si="37"/>
        <v>45422</v>
      </c>
      <c r="I31" s="88">
        <f>H31+1</f>
        <v>45423</v>
      </c>
      <c r="J31" s="58">
        <f>I31</f>
        <v>45423</v>
      </c>
      <c r="K31" s="79">
        <f>J31+1</f>
        <v>45424</v>
      </c>
      <c r="L31" s="79">
        <f t="shared" si="29"/>
        <v>45425</v>
      </c>
      <c r="M31" s="343" t="s">
        <v>112</v>
      </c>
      <c r="N31" s="345">
        <f t="shared" ref="N31:N47" si="40">L31+1</f>
        <v>45426</v>
      </c>
      <c r="O31" s="88">
        <f t="shared" si="38"/>
        <v>45426</v>
      </c>
      <c r="P31" s="20">
        <v>45428</v>
      </c>
      <c r="Q31" s="88">
        <f t="shared" ref="Q31:U31" si="41">P31</f>
        <v>45428</v>
      </c>
      <c r="R31" s="88">
        <f t="shared" ref="R31:R51" si="42">Q31+1</f>
        <v>45429</v>
      </c>
      <c r="S31" s="88">
        <f t="shared" si="41"/>
        <v>45429</v>
      </c>
      <c r="T31" s="88">
        <f>S31+1</f>
        <v>45430</v>
      </c>
      <c r="U31" s="58">
        <f t="shared" si="41"/>
        <v>45430</v>
      </c>
      <c r="V31" s="314"/>
      <c r="W31" s="314"/>
    </row>
    <row r="32" hidden="1" spans="1:23">
      <c r="A32" s="55" t="s">
        <v>352</v>
      </c>
      <c r="B32" s="333" t="s">
        <v>117</v>
      </c>
      <c r="C32" s="20">
        <v>45426</v>
      </c>
      <c r="D32" s="58">
        <f t="shared" si="39"/>
        <v>45426</v>
      </c>
      <c r="E32" s="20">
        <v>45428</v>
      </c>
      <c r="F32" s="88">
        <f t="shared" si="35"/>
        <v>45428</v>
      </c>
      <c r="G32" s="88">
        <f t="shared" si="36"/>
        <v>45429</v>
      </c>
      <c r="H32" s="88">
        <f t="shared" si="37"/>
        <v>45429</v>
      </c>
      <c r="I32" s="88">
        <f>H32+1</f>
        <v>45430</v>
      </c>
      <c r="J32" s="58">
        <f>I32</f>
        <v>45430</v>
      </c>
      <c r="K32" s="79">
        <f>J32+1</f>
        <v>45431</v>
      </c>
      <c r="L32" s="79">
        <f t="shared" si="29"/>
        <v>45432</v>
      </c>
      <c r="M32" s="343" t="s">
        <v>115</v>
      </c>
      <c r="N32" s="88">
        <f t="shared" si="40"/>
        <v>45433</v>
      </c>
      <c r="O32" s="88">
        <f t="shared" si="38"/>
        <v>45433</v>
      </c>
      <c r="P32" s="20">
        <v>45435</v>
      </c>
      <c r="Q32" s="88">
        <f t="shared" ref="Q32:Q51" si="43">P32</f>
        <v>45435</v>
      </c>
      <c r="R32" s="88">
        <f t="shared" si="42"/>
        <v>45436</v>
      </c>
      <c r="S32" s="88">
        <f t="shared" ref="S32:S51" si="44">R32</f>
        <v>45436</v>
      </c>
      <c r="T32" s="23" t="s">
        <v>39</v>
      </c>
      <c r="U32" s="23" t="s">
        <v>39</v>
      </c>
      <c r="V32" s="314"/>
      <c r="W32" s="314"/>
    </row>
    <row r="33" hidden="1" spans="1:23">
      <c r="A33" s="55" t="s">
        <v>352</v>
      </c>
      <c r="B33" s="333" t="s">
        <v>120</v>
      </c>
      <c r="C33" s="20">
        <v>45433</v>
      </c>
      <c r="D33" s="88">
        <f t="shared" si="39"/>
        <v>45433</v>
      </c>
      <c r="E33" s="20">
        <v>45435</v>
      </c>
      <c r="F33" s="88">
        <f t="shared" si="35"/>
        <v>45435</v>
      </c>
      <c r="G33" s="88">
        <f t="shared" si="36"/>
        <v>45436</v>
      </c>
      <c r="H33" s="88">
        <f t="shared" si="37"/>
        <v>45436</v>
      </c>
      <c r="I33" s="23" t="s">
        <v>39</v>
      </c>
      <c r="J33" s="23" t="s">
        <v>39</v>
      </c>
      <c r="K33" s="20">
        <v>45438</v>
      </c>
      <c r="L33" s="79">
        <f t="shared" si="29"/>
        <v>45439</v>
      </c>
      <c r="M33" s="343" t="s">
        <v>118</v>
      </c>
      <c r="N33" s="88">
        <f t="shared" si="40"/>
        <v>45440</v>
      </c>
      <c r="O33" s="88">
        <f t="shared" si="38"/>
        <v>45440</v>
      </c>
      <c r="P33" s="20">
        <v>45442</v>
      </c>
      <c r="Q33" s="88">
        <f t="shared" si="43"/>
        <v>45442</v>
      </c>
      <c r="R33" s="88">
        <f t="shared" si="42"/>
        <v>45443</v>
      </c>
      <c r="S33" s="88">
        <f t="shared" si="44"/>
        <v>45443</v>
      </c>
      <c r="T33" s="23" t="s">
        <v>39</v>
      </c>
      <c r="U33" s="23" t="s">
        <v>39</v>
      </c>
      <c r="V33" s="314"/>
      <c r="W33" s="314"/>
    </row>
    <row r="34" hidden="1" spans="1:23">
      <c r="A34" s="60" t="s">
        <v>323</v>
      </c>
      <c r="B34" s="336" t="s">
        <v>117</v>
      </c>
      <c r="C34" s="23" t="s">
        <v>39</v>
      </c>
      <c r="D34" s="23" t="s">
        <v>39</v>
      </c>
      <c r="E34" s="20">
        <v>45442</v>
      </c>
      <c r="F34" s="88">
        <f t="shared" si="35"/>
        <v>45442</v>
      </c>
      <c r="G34" s="88">
        <f t="shared" si="36"/>
        <v>45443</v>
      </c>
      <c r="H34" s="88">
        <f t="shared" si="37"/>
        <v>45443</v>
      </c>
      <c r="I34" s="23" t="s">
        <v>39</v>
      </c>
      <c r="J34" s="23" t="s">
        <v>39</v>
      </c>
      <c r="K34" s="20">
        <v>45445</v>
      </c>
      <c r="L34" s="79">
        <f t="shared" si="29"/>
        <v>45446</v>
      </c>
      <c r="M34" s="346" t="s">
        <v>115</v>
      </c>
      <c r="N34" s="23" t="s">
        <v>39</v>
      </c>
      <c r="O34" s="23" t="s">
        <v>39</v>
      </c>
      <c r="P34" s="20">
        <v>45449</v>
      </c>
      <c r="Q34" s="88">
        <f t="shared" si="43"/>
        <v>45449</v>
      </c>
      <c r="R34" s="88">
        <f t="shared" si="42"/>
        <v>45450</v>
      </c>
      <c r="S34" s="88">
        <f t="shared" si="44"/>
        <v>45450</v>
      </c>
      <c r="T34" s="23" t="s">
        <v>39</v>
      </c>
      <c r="U34" s="23" t="s">
        <v>39</v>
      </c>
      <c r="V34" s="314"/>
      <c r="W34" s="314"/>
    </row>
    <row r="35" hidden="1" spans="1:23">
      <c r="A35" s="71" t="s">
        <v>323</v>
      </c>
      <c r="B35" s="333" t="s">
        <v>120</v>
      </c>
      <c r="C35" s="23" t="s">
        <v>39</v>
      </c>
      <c r="D35" s="23" t="s">
        <v>39</v>
      </c>
      <c r="E35" s="20">
        <v>45449</v>
      </c>
      <c r="F35" s="88">
        <f t="shared" si="35"/>
        <v>45449</v>
      </c>
      <c r="G35" s="88">
        <f t="shared" si="36"/>
        <v>45450</v>
      </c>
      <c r="H35" s="88">
        <f t="shared" si="37"/>
        <v>45450</v>
      </c>
      <c r="I35" s="23" t="s">
        <v>39</v>
      </c>
      <c r="J35" s="23" t="s">
        <v>39</v>
      </c>
      <c r="K35" s="20">
        <v>45452</v>
      </c>
      <c r="L35" s="79">
        <f t="shared" si="29"/>
        <v>45453</v>
      </c>
      <c r="M35" s="343" t="s">
        <v>118</v>
      </c>
      <c r="N35" s="23" t="s">
        <v>39</v>
      </c>
      <c r="O35" s="23" t="s">
        <v>39</v>
      </c>
      <c r="P35" s="20">
        <v>45456</v>
      </c>
      <c r="Q35" s="88">
        <f t="shared" si="43"/>
        <v>45456</v>
      </c>
      <c r="R35" s="88">
        <f t="shared" si="42"/>
        <v>45457</v>
      </c>
      <c r="S35" s="88">
        <f t="shared" si="44"/>
        <v>45457</v>
      </c>
      <c r="T35" s="23" t="s">
        <v>39</v>
      </c>
      <c r="U35" s="23" t="s">
        <v>39</v>
      </c>
      <c r="V35" s="314"/>
      <c r="W35" s="314"/>
    </row>
    <row r="36" hidden="1" spans="1:23">
      <c r="A36" s="71" t="s">
        <v>323</v>
      </c>
      <c r="B36" s="337" t="s">
        <v>123</v>
      </c>
      <c r="C36" s="23" t="s">
        <v>39</v>
      </c>
      <c r="D36" s="23" t="s">
        <v>39</v>
      </c>
      <c r="E36" s="20">
        <v>45456</v>
      </c>
      <c r="F36" s="88">
        <f t="shared" si="35"/>
        <v>45456</v>
      </c>
      <c r="G36" s="88">
        <f t="shared" si="36"/>
        <v>45457</v>
      </c>
      <c r="H36" s="88">
        <f t="shared" si="37"/>
        <v>45457</v>
      </c>
      <c r="I36" s="23" t="s">
        <v>39</v>
      </c>
      <c r="J36" s="23" t="s">
        <v>39</v>
      </c>
      <c r="K36" s="20">
        <v>45459</v>
      </c>
      <c r="L36" s="79">
        <f t="shared" si="29"/>
        <v>45460</v>
      </c>
      <c r="M36" s="347" t="s">
        <v>121</v>
      </c>
      <c r="N36" s="88">
        <f t="shared" si="40"/>
        <v>45461</v>
      </c>
      <c r="O36" s="88">
        <f t="shared" si="38"/>
        <v>45461</v>
      </c>
      <c r="P36" s="20">
        <v>45463</v>
      </c>
      <c r="Q36" s="88">
        <f t="shared" si="43"/>
        <v>45463</v>
      </c>
      <c r="R36" s="88">
        <f t="shared" si="42"/>
        <v>45464</v>
      </c>
      <c r="S36" s="88">
        <f t="shared" si="44"/>
        <v>45464</v>
      </c>
      <c r="T36" s="23" t="s">
        <v>39</v>
      </c>
      <c r="U36" s="23" t="s">
        <v>39</v>
      </c>
      <c r="V36" s="314"/>
      <c r="W36" s="314"/>
    </row>
    <row r="37" hidden="1" spans="1:23">
      <c r="A37" s="71" t="s">
        <v>323</v>
      </c>
      <c r="B37" s="333" t="s">
        <v>126</v>
      </c>
      <c r="C37" s="20">
        <v>45461</v>
      </c>
      <c r="D37" s="88">
        <f t="shared" si="39"/>
        <v>45461</v>
      </c>
      <c r="E37" s="20">
        <v>45463</v>
      </c>
      <c r="F37" s="88">
        <f t="shared" si="35"/>
        <v>45463</v>
      </c>
      <c r="G37" s="88">
        <f t="shared" si="36"/>
        <v>45464</v>
      </c>
      <c r="H37" s="88">
        <f t="shared" si="37"/>
        <v>45464</v>
      </c>
      <c r="I37" s="23" t="s">
        <v>39</v>
      </c>
      <c r="J37" s="23" t="s">
        <v>39</v>
      </c>
      <c r="K37" s="20">
        <v>45466</v>
      </c>
      <c r="L37" s="79">
        <f t="shared" si="29"/>
        <v>45467</v>
      </c>
      <c r="M37" s="343" t="s">
        <v>124</v>
      </c>
      <c r="N37" s="88">
        <f t="shared" si="40"/>
        <v>45468</v>
      </c>
      <c r="O37" s="88">
        <f t="shared" si="38"/>
        <v>45468</v>
      </c>
      <c r="P37" s="20">
        <v>45470</v>
      </c>
      <c r="Q37" s="88">
        <f t="shared" si="43"/>
        <v>45470</v>
      </c>
      <c r="R37" s="88">
        <f t="shared" si="42"/>
        <v>45471</v>
      </c>
      <c r="S37" s="88">
        <f t="shared" si="44"/>
        <v>45471</v>
      </c>
      <c r="T37" s="23" t="s">
        <v>39</v>
      </c>
      <c r="U37" s="23" t="s">
        <v>39</v>
      </c>
      <c r="V37" s="314"/>
      <c r="W37" s="314"/>
    </row>
    <row r="38" hidden="1" spans="1:23">
      <c r="A38" s="71" t="s">
        <v>323</v>
      </c>
      <c r="B38" s="337" t="s">
        <v>129</v>
      </c>
      <c r="C38" s="20">
        <v>45468</v>
      </c>
      <c r="D38" s="88">
        <f t="shared" si="39"/>
        <v>45468</v>
      </c>
      <c r="E38" s="20">
        <v>45470</v>
      </c>
      <c r="F38" s="88">
        <f t="shared" si="35"/>
        <v>45470</v>
      </c>
      <c r="G38" s="88">
        <f t="shared" si="36"/>
        <v>45471</v>
      </c>
      <c r="H38" s="88">
        <f t="shared" si="37"/>
        <v>45471</v>
      </c>
      <c r="I38" s="23" t="s">
        <v>39</v>
      </c>
      <c r="J38" s="23" t="s">
        <v>39</v>
      </c>
      <c r="K38" s="20">
        <v>45473</v>
      </c>
      <c r="L38" s="79">
        <f t="shared" si="29"/>
        <v>45474</v>
      </c>
      <c r="M38" s="347" t="s">
        <v>127</v>
      </c>
      <c r="N38" s="88">
        <f t="shared" si="40"/>
        <v>45475</v>
      </c>
      <c r="O38" s="88">
        <f t="shared" si="38"/>
        <v>45475</v>
      </c>
      <c r="P38" s="20">
        <v>45477</v>
      </c>
      <c r="Q38" s="88">
        <f t="shared" si="43"/>
        <v>45477</v>
      </c>
      <c r="R38" s="88">
        <f t="shared" si="42"/>
        <v>45478</v>
      </c>
      <c r="S38" s="88">
        <f t="shared" si="44"/>
        <v>45478</v>
      </c>
      <c r="T38" s="23" t="s">
        <v>39</v>
      </c>
      <c r="U38" s="23" t="s">
        <v>39</v>
      </c>
      <c r="V38" s="314"/>
      <c r="W38" s="314"/>
    </row>
    <row r="39" hidden="1" spans="1:23">
      <c r="A39" s="71" t="s">
        <v>323</v>
      </c>
      <c r="B39" s="333" t="s">
        <v>133</v>
      </c>
      <c r="C39" s="20">
        <v>45475</v>
      </c>
      <c r="D39" s="88">
        <f t="shared" si="39"/>
        <v>45475</v>
      </c>
      <c r="E39" s="20">
        <v>45477</v>
      </c>
      <c r="F39" s="88">
        <f t="shared" si="35"/>
        <v>45477</v>
      </c>
      <c r="G39" s="88">
        <f t="shared" si="36"/>
        <v>45478</v>
      </c>
      <c r="H39" s="88">
        <f t="shared" si="37"/>
        <v>45478</v>
      </c>
      <c r="I39" s="23" t="s">
        <v>39</v>
      </c>
      <c r="J39" s="23" t="s">
        <v>39</v>
      </c>
      <c r="K39" s="20">
        <v>45480</v>
      </c>
      <c r="L39" s="79">
        <f t="shared" si="29"/>
        <v>45481</v>
      </c>
      <c r="M39" s="343" t="s">
        <v>131</v>
      </c>
      <c r="N39" s="88">
        <f t="shared" si="40"/>
        <v>45482</v>
      </c>
      <c r="O39" s="88">
        <f t="shared" si="38"/>
        <v>45482</v>
      </c>
      <c r="P39" s="20">
        <v>45484</v>
      </c>
      <c r="Q39" s="88">
        <f t="shared" si="43"/>
        <v>45484</v>
      </c>
      <c r="R39" s="23" t="s">
        <v>39</v>
      </c>
      <c r="S39" s="23" t="s">
        <v>39</v>
      </c>
      <c r="T39" s="23" t="s">
        <v>39</v>
      </c>
      <c r="U39" s="23" t="s">
        <v>39</v>
      </c>
      <c r="V39" s="314"/>
      <c r="W39" s="314"/>
    </row>
    <row r="40" hidden="1" spans="1:23">
      <c r="A40" s="60" t="s">
        <v>345</v>
      </c>
      <c r="B40" s="337" t="s">
        <v>139</v>
      </c>
      <c r="C40" s="23" t="s">
        <v>39</v>
      </c>
      <c r="D40" s="23" t="s">
        <v>39</v>
      </c>
      <c r="E40" s="20">
        <v>45484</v>
      </c>
      <c r="F40" s="20">
        <v>45484</v>
      </c>
      <c r="G40" s="88">
        <f t="shared" si="36"/>
        <v>45485</v>
      </c>
      <c r="H40" s="88">
        <f t="shared" si="37"/>
        <v>45485</v>
      </c>
      <c r="I40" s="23" t="s">
        <v>39</v>
      </c>
      <c r="J40" s="23" t="s">
        <v>39</v>
      </c>
      <c r="K40" s="20">
        <v>45487</v>
      </c>
      <c r="L40" s="79">
        <f t="shared" si="29"/>
        <v>45488</v>
      </c>
      <c r="M40" s="347" t="s">
        <v>137</v>
      </c>
      <c r="N40" s="88">
        <f t="shared" si="40"/>
        <v>45489</v>
      </c>
      <c r="O40" s="88">
        <f t="shared" si="38"/>
        <v>45489</v>
      </c>
      <c r="P40" s="20">
        <v>45491</v>
      </c>
      <c r="Q40" s="88">
        <f t="shared" si="43"/>
        <v>45491</v>
      </c>
      <c r="R40" s="88">
        <f t="shared" si="42"/>
        <v>45492</v>
      </c>
      <c r="S40" s="88">
        <f t="shared" si="44"/>
        <v>45492</v>
      </c>
      <c r="T40" s="23" t="s">
        <v>39</v>
      </c>
      <c r="U40" s="23" t="s">
        <v>39</v>
      </c>
      <c r="V40" s="314"/>
      <c r="W40" s="314"/>
    </row>
    <row r="41" hidden="1" spans="1:23">
      <c r="A41" s="55" t="s">
        <v>345</v>
      </c>
      <c r="B41" s="337" t="s">
        <v>142</v>
      </c>
      <c r="C41" s="20">
        <v>45489</v>
      </c>
      <c r="D41" s="88">
        <f t="shared" si="39"/>
        <v>45489</v>
      </c>
      <c r="E41" s="20">
        <v>45491</v>
      </c>
      <c r="F41" s="88">
        <f t="shared" si="35"/>
        <v>45491</v>
      </c>
      <c r="G41" s="88">
        <f t="shared" si="36"/>
        <v>45492</v>
      </c>
      <c r="H41" s="88">
        <f t="shared" si="37"/>
        <v>45492</v>
      </c>
      <c r="I41" s="23" t="s">
        <v>39</v>
      </c>
      <c r="J41" s="23" t="s">
        <v>39</v>
      </c>
      <c r="K41" s="20">
        <v>45494</v>
      </c>
      <c r="L41" s="79">
        <f t="shared" si="29"/>
        <v>45495</v>
      </c>
      <c r="M41" s="347" t="s">
        <v>140</v>
      </c>
      <c r="N41" s="88">
        <f t="shared" si="40"/>
        <v>45496</v>
      </c>
      <c r="O41" s="88">
        <f t="shared" si="38"/>
        <v>45496</v>
      </c>
      <c r="P41" s="20">
        <v>45498</v>
      </c>
      <c r="Q41" s="88">
        <f t="shared" si="43"/>
        <v>45498</v>
      </c>
      <c r="R41" s="88">
        <f t="shared" si="42"/>
        <v>45499</v>
      </c>
      <c r="S41" s="88">
        <f t="shared" si="44"/>
        <v>45499</v>
      </c>
      <c r="T41" s="23" t="s">
        <v>39</v>
      </c>
      <c r="U41" s="23" t="s">
        <v>39</v>
      </c>
      <c r="V41" s="314"/>
      <c r="W41" s="314"/>
    </row>
    <row r="42" hidden="1" spans="1:23">
      <c r="A42" s="55" t="s">
        <v>345</v>
      </c>
      <c r="B42" s="337" t="s">
        <v>146</v>
      </c>
      <c r="C42" s="20">
        <v>45496</v>
      </c>
      <c r="D42" s="88">
        <f t="shared" si="39"/>
        <v>45496</v>
      </c>
      <c r="E42" s="20">
        <v>45498</v>
      </c>
      <c r="F42" s="88">
        <f t="shared" si="35"/>
        <v>45498</v>
      </c>
      <c r="G42" s="88">
        <f t="shared" si="36"/>
        <v>45499</v>
      </c>
      <c r="H42" s="88">
        <f t="shared" si="37"/>
        <v>45499</v>
      </c>
      <c r="I42" s="23" t="s">
        <v>39</v>
      </c>
      <c r="J42" s="23" t="s">
        <v>39</v>
      </c>
      <c r="K42" s="20">
        <v>45501</v>
      </c>
      <c r="L42" s="79">
        <f t="shared" si="29"/>
        <v>45502</v>
      </c>
      <c r="M42" s="347" t="s">
        <v>144</v>
      </c>
      <c r="N42" s="88">
        <f t="shared" si="40"/>
        <v>45503</v>
      </c>
      <c r="O42" s="88">
        <f t="shared" si="38"/>
        <v>45503</v>
      </c>
      <c r="P42" s="20">
        <v>45505</v>
      </c>
      <c r="Q42" s="88">
        <f t="shared" si="43"/>
        <v>45505</v>
      </c>
      <c r="R42" s="88">
        <f t="shared" si="42"/>
        <v>45506</v>
      </c>
      <c r="S42" s="88">
        <f t="shared" si="44"/>
        <v>45506</v>
      </c>
      <c r="T42" s="23" t="s">
        <v>39</v>
      </c>
      <c r="U42" s="23" t="s">
        <v>39</v>
      </c>
      <c r="V42" s="314"/>
      <c r="W42" s="314"/>
    </row>
    <row r="43" spans="1:23">
      <c r="A43" s="55" t="s">
        <v>345</v>
      </c>
      <c r="B43" s="337" t="s">
        <v>149</v>
      </c>
      <c r="C43" s="20">
        <v>45503</v>
      </c>
      <c r="D43" s="88">
        <f t="shared" si="39"/>
        <v>45503</v>
      </c>
      <c r="E43" s="20">
        <v>45505</v>
      </c>
      <c r="F43" s="88">
        <f t="shared" si="35"/>
        <v>45505</v>
      </c>
      <c r="G43" s="88">
        <f t="shared" si="36"/>
        <v>45506</v>
      </c>
      <c r="H43" s="88">
        <f t="shared" si="37"/>
        <v>45506</v>
      </c>
      <c r="I43" s="23" t="s">
        <v>39</v>
      </c>
      <c r="J43" s="23" t="s">
        <v>39</v>
      </c>
      <c r="K43" s="20">
        <v>45508</v>
      </c>
      <c r="L43" s="79">
        <f t="shared" si="29"/>
        <v>45509</v>
      </c>
      <c r="M43" s="347" t="s">
        <v>147</v>
      </c>
      <c r="N43" s="88">
        <f t="shared" si="40"/>
        <v>45510</v>
      </c>
      <c r="O43" s="88">
        <f t="shared" si="38"/>
        <v>45510</v>
      </c>
      <c r="P43" s="20">
        <v>45512</v>
      </c>
      <c r="Q43" s="88">
        <f t="shared" si="43"/>
        <v>45512</v>
      </c>
      <c r="R43" s="88">
        <f t="shared" si="42"/>
        <v>45513</v>
      </c>
      <c r="S43" s="88">
        <f t="shared" si="44"/>
        <v>45513</v>
      </c>
      <c r="T43" s="23" t="s">
        <v>39</v>
      </c>
      <c r="U43" s="23" t="s">
        <v>39</v>
      </c>
      <c r="V43" s="314"/>
      <c r="W43" s="314"/>
    </row>
    <row r="44" spans="1:23">
      <c r="A44" s="55" t="s">
        <v>345</v>
      </c>
      <c r="B44" s="337" t="s">
        <v>152</v>
      </c>
      <c r="C44" s="20">
        <v>45510</v>
      </c>
      <c r="D44" s="88">
        <f t="shared" si="39"/>
        <v>45510</v>
      </c>
      <c r="E44" s="20">
        <v>45512</v>
      </c>
      <c r="F44" s="88">
        <f t="shared" si="35"/>
        <v>45512</v>
      </c>
      <c r="G44" s="88">
        <f t="shared" si="36"/>
        <v>45513</v>
      </c>
      <c r="H44" s="88">
        <f t="shared" si="37"/>
        <v>45513</v>
      </c>
      <c r="I44" s="23" t="s">
        <v>39</v>
      </c>
      <c r="J44" s="23" t="s">
        <v>39</v>
      </c>
      <c r="K44" s="20">
        <v>45515</v>
      </c>
      <c r="L44" s="79">
        <f t="shared" si="29"/>
        <v>45516</v>
      </c>
      <c r="M44" s="347" t="s">
        <v>150</v>
      </c>
      <c r="N44" s="23" t="s">
        <v>39</v>
      </c>
      <c r="O44" s="23" t="s">
        <v>39</v>
      </c>
      <c r="P44" s="20">
        <v>45519</v>
      </c>
      <c r="Q44" s="88">
        <f t="shared" si="43"/>
        <v>45519</v>
      </c>
      <c r="R44" s="88">
        <f t="shared" si="42"/>
        <v>45520</v>
      </c>
      <c r="S44" s="88">
        <f t="shared" si="44"/>
        <v>45520</v>
      </c>
      <c r="T44" s="23" t="s">
        <v>39</v>
      </c>
      <c r="U44" s="23" t="s">
        <v>39</v>
      </c>
      <c r="V44" s="314"/>
      <c r="W44" s="314"/>
    </row>
    <row r="45" spans="1:23">
      <c r="A45" s="55" t="s">
        <v>345</v>
      </c>
      <c r="B45" s="337" t="s">
        <v>155</v>
      </c>
      <c r="C45" s="23" t="s">
        <v>39</v>
      </c>
      <c r="D45" s="23" t="s">
        <v>39</v>
      </c>
      <c r="E45" s="20">
        <v>45519</v>
      </c>
      <c r="F45" s="88">
        <f t="shared" si="35"/>
        <v>45519</v>
      </c>
      <c r="G45" s="88">
        <f t="shared" si="36"/>
        <v>45520</v>
      </c>
      <c r="H45" s="88">
        <f t="shared" si="37"/>
        <v>45520</v>
      </c>
      <c r="I45" s="23" t="s">
        <v>39</v>
      </c>
      <c r="J45" s="23" t="s">
        <v>39</v>
      </c>
      <c r="K45" s="20">
        <v>45522</v>
      </c>
      <c r="L45" s="79">
        <f t="shared" si="29"/>
        <v>45523</v>
      </c>
      <c r="M45" s="347" t="s">
        <v>153</v>
      </c>
      <c r="N45" s="88">
        <f t="shared" si="40"/>
        <v>45524</v>
      </c>
      <c r="O45" s="88">
        <f t="shared" si="38"/>
        <v>45524</v>
      </c>
      <c r="P45" s="20">
        <v>45526</v>
      </c>
      <c r="Q45" s="88">
        <f t="shared" si="43"/>
        <v>45526</v>
      </c>
      <c r="R45" s="88">
        <f t="shared" si="42"/>
        <v>45527</v>
      </c>
      <c r="S45" s="88">
        <f t="shared" si="44"/>
        <v>45527</v>
      </c>
      <c r="T45" s="23" t="s">
        <v>39</v>
      </c>
      <c r="U45" s="23" t="s">
        <v>39</v>
      </c>
      <c r="V45" s="314"/>
      <c r="W45" s="314"/>
    </row>
    <row r="46" spans="1:23">
      <c r="A46" s="55" t="s">
        <v>345</v>
      </c>
      <c r="B46" s="337" t="s">
        <v>158</v>
      </c>
      <c r="C46" s="20">
        <v>45524</v>
      </c>
      <c r="D46" s="88">
        <f t="shared" si="39"/>
        <v>45524</v>
      </c>
      <c r="E46" s="20">
        <v>45526</v>
      </c>
      <c r="F46" s="88">
        <f t="shared" si="35"/>
        <v>45526</v>
      </c>
      <c r="G46" s="88">
        <f t="shared" si="36"/>
        <v>45527</v>
      </c>
      <c r="H46" s="88">
        <f t="shared" si="37"/>
        <v>45527</v>
      </c>
      <c r="I46" s="23" t="s">
        <v>39</v>
      </c>
      <c r="J46" s="23" t="s">
        <v>39</v>
      </c>
      <c r="K46" s="20">
        <v>45529</v>
      </c>
      <c r="L46" s="79">
        <f t="shared" si="29"/>
        <v>45530</v>
      </c>
      <c r="M46" s="347" t="s">
        <v>156</v>
      </c>
      <c r="N46" s="88">
        <f t="shared" si="40"/>
        <v>45531</v>
      </c>
      <c r="O46" s="88">
        <f t="shared" si="38"/>
        <v>45531</v>
      </c>
      <c r="P46" s="20">
        <v>45533</v>
      </c>
      <c r="Q46" s="88">
        <f t="shared" si="43"/>
        <v>45533</v>
      </c>
      <c r="R46" s="88">
        <f t="shared" si="42"/>
        <v>45534</v>
      </c>
      <c r="S46" s="88">
        <f t="shared" si="44"/>
        <v>45534</v>
      </c>
      <c r="T46" s="23" t="s">
        <v>39</v>
      </c>
      <c r="U46" s="23" t="s">
        <v>39</v>
      </c>
      <c r="V46" s="314"/>
      <c r="W46" s="314"/>
    </row>
    <row r="47" spans="1:23">
      <c r="A47" s="55" t="s">
        <v>345</v>
      </c>
      <c r="B47" s="337" t="s">
        <v>161</v>
      </c>
      <c r="C47" s="20">
        <v>45531</v>
      </c>
      <c r="D47" s="88">
        <f t="shared" si="39"/>
        <v>45531</v>
      </c>
      <c r="E47" s="20">
        <v>45533</v>
      </c>
      <c r="F47" s="88">
        <f t="shared" si="35"/>
        <v>45533</v>
      </c>
      <c r="G47" s="88">
        <f t="shared" si="36"/>
        <v>45534</v>
      </c>
      <c r="H47" s="88">
        <f t="shared" si="37"/>
        <v>45534</v>
      </c>
      <c r="I47" s="23" t="s">
        <v>39</v>
      </c>
      <c r="J47" s="23" t="s">
        <v>39</v>
      </c>
      <c r="K47" s="20">
        <v>45536</v>
      </c>
      <c r="L47" s="79">
        <f t="shared" si="29"/>
        <v>45537</v>
      </c>
      <c r="M47" s="347" t="s">
        <v>159</v>
      </c>
      <c r="N47" s="88">
        <f t="shared" si="40"/>
        <v>45538</v>
      </c>
      <c r="O47" s="88">
        <f t="shared" si="38"/>
        <v>45538</v>
      </c>
      <c r="P47" s="20">
        <v>45540</v>
      </c>
      <c r="Q47" s="88">
        <f t="shared" si="43"/>
        <v>45540</v>
      </c>
      <c r="R47" s="88">
        <f t="shared" si="42"/>
        <v>45541</v>
      </c>
      <c r="S47" s="88">
        <f t="shared" si="44"/>
        <v>45541</v>
      </c>
      <c r="T47" s="23" t="s">
        <v>39</v>
      </c>
      <c r="U47" s="23" t="s">
        <v>39</v>
      </c>
      <c r="V47" s="314"/>
      <c r="W47" s="314"/>
    </row>
    <row r="48" spans="1:23">
      <c r="A48" s="55" t="s">
        <v>345</v>
      </c>
      <c r="B48" s="337" t="s">
        <v>164</v>
      </c>
      <c r="C48" s="20">
        <v>45538</v>
      </c>
      <c r="D48" s="88">
        <f t="shared" si="39"/>
        <v>45538</v>
      </c>
      <c r="E48" s="20">
        <v>45540</v>
      </c>
      <c r="F48" s="88">
        <f t="shared" si="35"/>
        <v>45540</v>
      </c>
      <c r="G48" s="88">
        <f t="shared" si="36"/>
        <v>45541</v>
      </c>
      <c r="H48" s="88">
        <f t="shared" si="37"/>
        <v>45541</v>
      </c>
      <c r="I48" s="23" t="s">
        <v>39</v>
      </c>
      <c r="J48" s="23" t="s">
        <v>39</v>
      </c>
      <c r="K48" s="20">
        <v>45543</v>
      </c>
      <c r="L48" s="79">
        <f t="shared" si="29"/>
        <v>45544</v>
      </c>
      <c r="M48" s="347" t="s">
        <v>162</v>
      </c>
      <c r="N48" s="20">
        <v>45545</v>
      </c>
      <c r="O48" s="88">
        <f t="shared" si="38"/>
        <v>45545</v>
      </c>
      <c r="P48" s="20">
        <v>45547</v>
      </c>
      <c r="Q48" s="88">
        <f t="shared" si="43"/>
        <v>45547</v>
      </c>
      <c r="R48" s="88">
        <f t="shared" si="42"/>
        <v>45548</v>
      </c>
      <c r="S48" s="88">
        <f t="shared" si="44"/>
        <v>45548</v>
      </c>
      <c r="T48" s="23" t="s">
        <v>39</v>
      </c>
      <c r="U48" s="23" t="s">
        <v>39</v>
      </c>
      <c r="V48" s="314"/>
      <c r="W48" s="314"/>
    </row>
    <row r="49" spans="1:23">
      <c r="A49" s="55" t="s">
        <v>345</v>
      </c>
      <c r="B49" s="337" t="s">
        <v>166</v>
      </c>
      <c r="C49" s="20">
        <v>45545</v>
      </c>
      <c r="D49" s="88">
        <f t="shared" si="39"/>
        <v>45545</v>
      </c>
      <c r="E49" s="20">
        <v>45547</v>
      </c>
      <c r="F49" s="88">
        <f t="shared" si="35"/>
        <v>45547</v>
      </c>
      <c r="G49" s="88">
        <f t="shared" si="36"/>
        <v>45548</v>
      </c>
      <c r="H49" s="88">
        <f t="shared" si="37"/>
        <v>45548</v>
      </c>
      <c r="I49" s="23" t="s">
        <v>39</v>
      </c>
      <c r="J49" s="23" t="s">
        <v>39</v>
      </c>
      <c r="K49" s="20">
        <v>45550</v>
      </c>
      <c r="L49" s="79">
        <f t="shared" si="29"/>
        <v>45551</v>
      </c>
      <c r="M49" s="347" t="s">
        <v>165</v>
      </c>
      <c r="N49" s="20">
        <v>45552</v>
      </c>
      <c r="O49" s="88">
        <f t="shared" si="38"/>
        <v>45552</v>
      </c>
      <c r="P49" s="20">
        <v>45554</v>
      </c>
      <c r="Q49" s="88">
        <f t="shared" si="43"/>
        <v>45554</v>
      </c>
      <c r="R49" s="88">
        <f t="shared" si="42"/>
        <v>45555</v>
      </c>
      <c r="S49" s="88">
        <f t="shared" si="44"/>
        <v>45555</v>
      </c>
      <c r="T49" s="23" t="s">
        <v>39</v>
      </c>
      <c r="U49" s="23" t="s">
        <v>39</v>
      </c>
      <c r="V49" s="314"/>
      <c r="W49" s="314"/>
    </row>
    <row r="50" spans="1:23">
      <c r="A50" s="55" t="s">
        <v>345</v>
      </c>
      <c r="B50" s="337" t="s">
        <v>168</v>
      </c>
      <c r="C50" s="20">
        <v>45552</v>
      </c>
      <c r="D50" s="88">
        <f t="shared" si="39"/>
        <v>45552</v>
      </c>
      <c r="E50" s="20">
        <v>45554</v>
      </c>
      <c r="F50" s="88">
        <f t="shared" si="35"/>
        <v>45554</v>
      </c>
      <c r="G50" s="88">
        <f t="shared" si="36"/>
        <v>45555</v>
      </c>
      <c r="H50" s="88">
        <f t="shared" si="37"/>
        <v>45555</v>
      </c>
      <c r="I50" s="23" t="s">
        <v>39</v>
      </c>
      <c r="J50" s="23" t="s">
        <v>39</v>
      </c>
      <c r="K50" s="20">
        <v>45557</v>
      </c>
      <c r="L50" s="79">
        <f t="shared" si="29"/>
        <v>45558</v>
      </c>
      <c r="M50" s="347" t="s">
        <v>167</v>
      </c>
      <c r="N50" s="20">
        <v>45559</v>
      </c>
      <c r="O50" s="88">
        <f t="shared" si="38"/>
        <v>45559</v>
      </c>
      <c r="P50" s="20">
        <v>45561</v>
      </c>
      <c r="Q50" s="88">
        <f t="shared" si="43"/>
        <v>45561</v>
      </c>
      <c r="R50" s="88">
        <f t="shared" si="42"/>
        <v>45562</v>
      </c>
      <c r="S50" s="88">
        <f t="shared" si="44"/>
        <v>45562</v>
      </c>
      <c r="T50" s="23" t="s">
        <v>39</v>
      </c>
      <c r="U50" s="23" t="s">
        <v>39</v>
      </c>
      <c r="V50" s="314"/>
      <c r="W50" s="314"/>
    </row>
    <row r="51" spans="1:23">
      <c r="A51" s="55" t="s">
        <v>345</v>
      </c>
      <c r="B51" s="337" t="s">
        <v>170</v>
      </c>
      <c r="C51" s="20">
        <v>45559</v>
      </c>
      <c r="D51" s="88">
        <f t="shared" si="39"/>
        <v>45559</v>
      </c>
      <c r="E51" s="20">
        <v>45561</v>
      </c>
      <c r="F51" s="88">
        <f t="shared" si="35"/>
        <v>45561</v>
      </c>
      <c r="G51" s="88">
        <f t="shared" si="36"/>
        <v>45562</v>
      </c>
      <c r="H51" s="88">
        <f t="shared" si="37"/>
        <v>45562</v>
      </c>
      <c r="I51" s="23" t="s">
        <v>39</v>
      </c>
      <c r="J51" s="23" t="s">
        <v>39</v>
      </c>
      <c r="K51" s="20">
        <v>45564</v>
      </c>
      <c r="L51" s="79">
        <f t="shared" si="29"/>
        <v>45565</v>
      </c>
      <c r="M51" s="347" t="s">
        <v>169</v>
      </c>
      <c r="N51" s="20">
        <v>45566</v>
      </c>
      <c r="O51" s="88">
        <f t="shared" si="38"/>
        <v>45566</v>
      </c>
      <c r="P51" s="20">
        <v>45568</v>
      </c>
      <c r="Q51" s="88">
        <f t="shared" si="43"/>
        <v>45568</v>
      </c>
      <c r="R51" s="88">
        <f t="shared" si="42"/>
        <v>45569</v>
      </c>
      <c r="S51" s="88">
        <f t="shared" si="44"/>
        <v>45569</v>
      </c>
      <c r="T51" s="23" t="s">
        <v>39</v>
      </c>
      <c r="U51" s="23" t="s">
        <v>39</v>
      </c>
      <c r="V51" s="314"/>
      <c r="W51" s="314"/>
    </row>
    <row r="52" ht="15.65" customHeight="1" spans="1:23">
      <c r="A52" s="338"/>
      <c r="B52" s="339"/>
      <c r="C52" s="314"/>
      <c r="D52" s="314"/>
      <c r="E52" s="241"/>
      <c r="F52" s="241"/>
      <c r="G52" s="314"/>
      <c r="H52" s="314"/>
      <c r="I52" s="314"/>
      <c r="J52" s="314"/>
      <c r="K52" s="314"/>
      <c r="L52" s="314"/>
      <c r="M52" s="314"/>
      <c r="N52" s="314"/>
      <c r="O52" s="348"/>
      <c r="P52" s="314"/>
      <c r="Q52" s="314"/>
      <c r="R52" s="241"/>
      <c r="S52" s="241"/>
      <c r="T52" s="314"/>
      <c r="U52" s="314"/>
      <c r="V52" s="314"/>
      <c r="W52" s="314"/>
    </row>
    <row r="53" ht="16.5" spans="1:14">
      <c r="A53" s="72" t="s">
        <v>173</v>
      </c>
      <c r="B53" s="73" t="s">
        <v>524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ht="16.5" hidden="1" spans="1:16">
      <c r="A54" s="35" t="s">
        <v>525</v>
      </c>
      <c r="B54" s="75" t="s">
        <v>526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4"/>
      <c r="P54" s="4"/>
    </row>
    <row r="55" ht="16.5" hidden="1" spans="1:14">
      <c r="A55" s="35" t="s">
        <v>480</v>
      </c>
      <c r="B55" s="75" t="s">
        <v>527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</row>
    <row r="56" ht="16.5" spans="1:17">
      <c r="A56" s="35" t="s">
        <v>480</v>
      </c>
      <c r="B56" s="75" t="s">
        <v>528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Q56" s="29"/>
    </row>
    <row r="57" ht="16.5" spans="1:18">
      <c r="A57" s="154" t="s">
        <v>529</v>
      </c>
      <c r="B57" s="33" t="s">
        <v>530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9"/>
      <c r="P57" s="29"/>
      <c r="R57" t="s">
        <v>226</v>
      </c>
    </row>
    <row r="58" ht="16.5" spans="1:14">
      <c r="A58" s="35" t="s">
        <v>531</v>
      </c>
      <c r="B58" s="75" t="s">
        <v>532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</row>
    <row r="59" ht="16.5" hidden="1" spans="1:14">
      <c r="A59" s="76" t="s">
        <v>482</v>
      </c>
      <c r="B59" s="75" t="s">
        <v>533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</row>
    <row r="60" ht="16.5" spans="1:19">
      <c r="A60" s="76" t="s">
        <v>482</v>
      </c>
      <c r="B60" s="340" t="s">
        <v>484</v>
      </c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9"/>
      <c r="O60" s="3"/>
      <c r="P60" s="3"/>
      <c r="S60" t="s">
        <v>226</v>
      </c>
    </row>
    <row r="61" ht="16.5" spans="1:18">
      <c r="A61" s="35" t="s">
        <v>534</v>
      </c>
      <c r="B61" s="75" t="s">
        <v>535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350"/>
      <c r="O61" s="4"/>
      <c r="P61" s="351"/>
      <c r="Q61" s="4"/>
      <c r="R61" s="4"/>
    </row>
    <row r="63" spans="16:16">
      <c r="P63" t="s">
        <v>226</v>
      </c>
    </row>
  </sheetData>
  <mergeCells count="63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7:Q17"/>
    <mergeCell ref="R17:S17"/>
    <mergeCell ref="T17:U17"/>
    <mergeCell ref="C18:L18"/>
    <mergeCell ref="N18:U18"/>
    <mergeCell ref="C19:L19"/>
    <mergeCell ref="N19:U19"/>
    <mergeCell ref="E20:F20"/>
    <mergeCell ref="G20:H20"/>
    <mergeCell ref="I20:J20"/>
    <mergeCell ref="P23:Q23"/>
    <mergeCell ref="R23:S23"/>
    <mergeCell ref="T23:U23"/>
    <mergeCell ref="E24:F24"/>
    <mergeCell ref="G24:H24"/>
    <mergeCell ref="I24:J24"/>
    <mergeCell ref="N28:O28"/>
    <mergeCell ref="P28:Q28"/>
    <mergeCell ref="R28:S28"/>
    <mergeCell ref="C30:L30"/>
    <mergeCell ref="N30:U30"/>
    <mergeCell ref="B53:N53"/>
    <mergeCell ref="B54:N54"/>
    <mergeCell ref="B55:N55"/>
    <mergeCell ref="B56:N56"/>
    <mergeCell ref="B57:N57"/>
    <mergeCell ref="B58:N58"/>
    <mergeCell ref="B59:N59"/>
    <mergeCell ref="B60:N60"/>
    <mergeCell ref="B61:N61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7"/>
  <sheetViews>
    <sheetView workbookViewId="0">
      <selection activeCell="R61" sqref="R61"/>
    </sheetView>
  </sheetViews>
  <sheetFormatPr defaultColWidth="9" defaultRowHeight="14.25"/>
  <cols>
    <col min="1" max="1" width="16.3333333333333" customWidth="1"/>
    <col min="4" max="4" width="8.25" customWidth="1"/>
    <col min="10" max="10" width="8.08333333333333" customWidth="1"/>
    <col min="11" max="11" width="8.25" customWidth="1"/>
    <col min="15" max="15" width="8.08333333333333" customWidth="1"/>
    <col min="17" max="17" width="8.75" customWidth="1"/>
  </cols>
  <sheetData>
    <row r="1" ht="5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  <c r="T1" s="36"/>
      <c r="U1" s="36"/>
    </row>
    <row r="2" ht="18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  <c r="T2" s="37"/>
      <c r="U2" s="37"/>
    </row>
    <row r="3" ht="15.75" spans="1:25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hidden="1" spans="1:18">
      <c r="A4" s="5" t="s">
        <v>536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8"/>
    </row>
    <row r="5" hidden="1" spans="1:17">
      <c r="A5" s="8" t="s">
        <v>4</v>
      </c>
      <c r="B5" s="8" t="s">
        <v>5</v>
      </c>
      <c r="C5" s="8" t="s">
        <v>537</v>
      </c>
      <c r="D5" s="9"/>
      <c r="E5" s="8" t="s">
        <v>538</v>
      </c>
      <c r="F5" s="9"/>
      <c r="G5" s="8" t="s">
        <v>539</v>
      </c>
      <c r="H5" s="9"/>
      <c r="I5" s="8" t="s">
        <v>540</v>
      </c>
      <c r="J5" s="9"/>
      <c r="K5" s="8" t="s">
        <v>541</v>
      </c>
      <c r="L5" s="9"/>
      <c r="M5" s="8" t="s">
        <v>5</v>
      </c>
      <c r="N5" s="8" t="s">
        <v>542</v>
      </c>
      <c r="O5" s="9"/>
      <c r="P5" s="8" t="s">
        <v>537</v>
      </c>
      <c r="Q5" s="9"/>
    </row>
    <row r="6" hidden="1" spans="1:17">
      <c r="A6" s="9" t="s">
        <v>13</v>
      </c>
      <c r="B6" s="9" t="s">
        <v>14</v>
      </c>
      <c r="C6" s="9" t="s">
        <v>234</v>
      </c>
      <c r="D6" s="9"/>
      <c r="E6" s="9" t="s">
        <v>235</v>
      </c>
      <c r="F6" s="9"/>
      <c r="G6" s="11" t="s">
        <v>543</v>
      </c>
      <c r="H6" s="12"/>
      <c r="I6" s="9" t="s">
        <v>544</v>
      </c>
      <c r="J6" s="9"/>
      <c r="K6" s="9" t="s">
        <v>545</v>
      </c>
      <c r="L6" s="9"/>
      <c r="M6" s="9" t="s">
        <v>14</v>
      </c>
      <c r="N6" s="9" t="s">
        <v>497</v>
      </c>
      <c r="O6" s="9"/>
      <c r="P6" s="9" t="s">
        <v>234</v>
      </c>
      <c r="Q6" s="9"/>
    </row>
    <row r="7" hidden="1" spans="1:17">
      <c r="A7" s="13"/>
      <c r="B7" s="54"/>
      <c r="C7" s="13" t="s">
        <v>22</v>
      </c>
      <c r="D7" s="13"/>
      <c r="E7" s="13" t="s">
        <v>22</v>
      </c>
      <c r="F7" s="13"/>
      <c r="G7" s="14" t="s">
        <v>22</v>
      </c>
      <c r="H7" s="15"/>
      <c r="I7" s="13" t="s">
        <v>22</v>
      </c>
      <c r="J7" s="13"/>
      <c r="K7" s="13" t="s">
        <v>22</v>
      </c>
      <c r="L7" s="13"/>
      <c r="M7" s="54"/>
      <c r="N7" s="14" t="s">
        <v>22</v>
      </c>
      <c r="O7" s="15"/>
      <c r="P7" s="13" t="s">
        <v>22</v>
      </c>
      <c r="Q7" s="13"/>
    </row>
    <row r="8" ht="25.5" hidden="1" spans="1:17">
      <c r="A8" s="13"/>
      <c r="B8" s="132"/>
      <c r="C8" s="16" t="s">
        <v>546</v>
      </c>
      <c r="D8" s="16" t="s">
        <v>547</v>
      </c>
      <c r="E8" s="16" t="s">
        <v>548</v>
      </c>
      <c r="F8" s="16" t="s">
        <v>549</v>
      </c>
      <c r="G8" s="17" t="s">
        <v>550</v>
      </c>
      <c r="H8" s="17" t="s">
        <v>551</v>
      </c>
      <c r="I8" s="16" t="s">
        <v>552</v>
      </c>
      <c r="J8" s="16" t="s">
        <v>553</v>
      </c>
      <c r="K8" s="16" t="s">
        <v>554</v>
      </c>
      <c r="L8" s="16" t="s">
        <v>555</v>
      </c>
      <c r="M8" s="132"/>
      <c r="N8" s="16" t="s">
        <v>556</v>
      </c>
      <c r="O8" s="16" t="s">
        <v>557</v>
      </c>
      <c r="P8" s="16" t="s">
        <v>546</v>
      </c>
      <c r="Q8" s="16" t="s">
        <v>547</v>
      </c>
    </row>
    <row r="9" hidden="1" spans="1:17">
      <c r="A9" s="91" t="s">
        <v>558</v>
      </c>
      <c r="B9" s="194" t="s">
        <v>559</v>
      </c>
      <c r="C9" s="93">
        <v>45265</v>
      </c>
      <c r="D9" s="93">
        <f t="shared" ref="D9:D31" si="0">C9</f>
        <v>45265</v>
      </c>
      <c r="E9" s="93">
        <f t="shared" ref="E9:E31" si="1">D9+2</f>
        <v>45267</v>
      </c>
      <c r="F9" s="20">
        <f t="shared" ref="F9:F31" si="2">E9</f>
        <v>45267</v>
      </c>
      <c r="G9" s="20">
        <f t="shared" ref="G9:G31" si="3">F9+6</f>
        <v>45273</v>
      </c>
      <c r="H9" s="20">
        <f t="shared" ref="H9:H31" si="4">G9+1</f>
        <v>45274</v>
      </c>
      <c r="I9" s="20">
        <f t="shared" ref="I9:I30" si="5">H9+2</f>
        <v>45276</v>
      </c>
      <c r="J9" s="20">
        <f t="shared" ref="J9:J30" si="6">I9+1</f>
        <v>45277</v>
      </c>
      <c r="K9" s="20">
        <f t="shared" ref="K9:K28" si="7">J9</f>
        <v>45277</v>
      </c>
      <c r="L9" s="20">
        <f t="shared" ref="L9:L31" si="8">K9+1</f>
        <v>45278</v>
      </c>
      <c r="M9" s="194" t="s">
        <v>560</v>
      </c>
      <c r="N9" s="20">
        <f t="shared" ref="N9:N28" si="9">L9+3</f>
        <v>45281</v>
      </c>
      <c r="O9" s="20">
        <f t="shared" ref="O9:O28" si="10">N9+1</f>
        <v>45282</v>
      </c>
      <c r="P9" s="93">
        <f t="shared" ref="P9:P28" si="11">O9+4</f>
        <v>45286</v>
      </c>
      <c r="Q9" s="93">
        <f t="shared" ref="Q9:Q31" si="12">P9</f>
        <v>45286</v>
      </c>
    </row>
    <row r="10" hidden="1" spans="1:17">
      <c r="A10" s="306" t="s">
        <v>561</v>
      </c>
      <c r="B10" s="202" t="s">
        <v>562</v>
      </c>
      <c r="C10" s="93">
        <v>45272</v>
      </c>
      <c r="D10" s="93">
        <f t="shared" si="0"/>
        <v>45272</v>
      </c>
      <c r="E10" s="93">
        <f t="shared" si="1"/>
        <v>45274</v>
      </c>
      <c r="F10" s="20">
        <f t="shared" si="2"/>
        <v>45274</v>
      </c>
      <c r="G10" s="20">
        <f t="shared" si="3"/>
        <v>45280</v>
      </c>
      <c r="H10" s="20">
        <f t="shared" si="4"/>
        <v>45281</v>
      </c>
      <c r="I10" s="20">
        <f t="shared" si="5"/>
        <v>45283</v>
      </c>
      <c r="J10" s="20">
        <f t="shared" si="6"/>
        <v>45284</v>
      </c>
      <c r="K10" s="20">
        <f t="shared" si="7"/>
        <v>45284</v>
      </c>
      <c r="L10" s="20">
        <f t="shared" si="8"/>
        <v>45285</v>
      </c>
      <c r="M10" s="202" t="s">
        <v>563</v>
      </c>
      <c r="N10" s="20">
        <f t="shared" si="9"/>
        <v>45288</v>
      </c>
      <c r="O10" s="20">
        <f t="shared" si="10"/>
        <v>45289</v>
      </c>
      <c r="P10" s="93">
        <f t="shared" si="11"/>
        <v>45293</v>
      </c>
      <c r="Q10" s="93">
        <f t="shared" si="12"/>
        <v>45293</v>
      </c>
    </row>
    <row r="11" hidden="1" spans="1:17">
      <c r="A11" s="91" t="s">
        <v>564</v>
      </c>
      <c r="B11" s="194" t="s">
        <v>565</v>
      </c>
      <c r="C11" s="93">
        <v>45279</v>
      </c>
      <c r="D11" s="93">
        <f t="shared" si="0"/>
        <v>45279</v>
      </c>
      <c r="E11" s="93">
        <f t="shared" si="1"/>
        <v>45281</v>
      </c>
      <c r="F11" s="20">
        <f t="shared" si="2"/>
        <v>45281</v>
      </c>
      <c r="G11" s="20">
        <f t="shared" si="3"/>
        <v>45287</v>
      </c>
      <c r="H11" s="20">
        <f t="shared" si="4"/>
        <v>45288</v>
      </c>
      <c r="I11" s="20">
        <f t="shared" si="5"/>
        <v>45290</v>
      </c>
      <c r="J11" s="20">
        <f t="shared" si="6"/>
        <v>45291</v>
      </c>
      <c r="K11" s="20">
        <f t="shared" si="7"/>
        <v>45291</v>
      </c>
      <c r="L11" s="20">
        <f t="shared" si="8"/>
        <v>45292</v>
      </c>
      <c r="M11" s="194" t="s">
        <v>566</v>
      </c>
      <c r="N11" s="20">
        <f t="shared" si="9"/>
        <v>45295</v>
      </c>
      <c r="O11" s="20">
        <f t="shared" si="10"/>
        <v>45296</v>
      </c>
      <c r="P11" s="93">
        <f t="shared" si="11"/>
        <v>45300</v>
      </c>
      <c r="Q11" s="93">
        <f t="shared" si="12"/>
        <v>45300</v>
      </c>
    </row>
    <row r="12" hidden="1" spans="1:17">
      <c r="A12" s="91" t="s">
        <v>558</v>
      </c>
      <c r="B12" s="194" t="s">
        <v>567</v>
      </c>
      <c r="C12" s="93">
        <v>45286</v>
      </c>
      <c r="D12" s="93">
        <f t="shared" si="0"/>
        <v>45286</v>
      </c>
      <c r="E12" s="93">
        <f t="shared" si="1"/>
        <v>45288</v>
      </c>
      <c r="F12" s="20">
        <f t="shared" si="2"/>
        <v>45288</v>
      </c>
      <c r="G12" s="20">
        <f t="shared" si="3"/>
        <v>45294</v>
      </c>
      <c r="H12" s="20">
        <f t="shared" si="4"/>
        <v>45295</v>
      </c>
      <c r="I12" s="20">
        <f t="shared" si="5"/>
        <v>45297</v>
      </c>
      <c r="J12" s="20">
        <f t="shared" si="6"/>
        <v>45298</v>
      </c>
      <c r="K12" s="20">
        <f t="shared" si="7"/>
        <v>45298</v>
      </c>
      <c r="L12" s="20">
        <f t="shared" si="8"/>
        <v>45299</v>
      </c>
      <c r="M12" s="194" t="s">
        <v>568</v>
      </c>
      <c r="N12" s="20">
        <f t="shared" si="9"/>
        <v>45302</v>
      </c>
      <c r="O12" s="20">
        <f t="shared" si="10"/>
        <v>45303</v>
      </c>
      <c r="P12" s="93">
        <f t="shared" si="11"/>
        <v>45307</v>
      </c>
      <c r="Q12" s="93">
        <f t="shared" si="12"/>
        <v>45307</v>
      </c>
    </row>
    <row r="13" hidden="1" spans="1:17">
      <c r="A13" s="306" t="s">
        <v>561</v>
      </c>
      <c r="B13" s="202" t="s">
        <v>569</v>
      </c>
      <c r="C13" s="93">
        <v>45293</v>
      </c>
      <c r="D13" s="93">
        <f t="shared" si="0"/>
        <v>45293</v>
      </c>
      <c r="E13" s="93">
        <f t="shared" si="1"/>
        <v>45295</v>
      </c>
      <c r="F13" s="20">
        <f t="shared" si="2"/>
        <v>45295</v>
      </c>
      <c r="G13" s="20">
        <f t="shared" si="3"/>
        <v>45301</v>
      </c>
      <c r="H13" s="20">
        <f t="shared" si="4"/>
        <v>45302</v>
      </c>
      <c r="I13" s="20">
        <f t="shared" si="5"/>
        <v>45304</v>
      </c>
      <c r="J13" s="20">
        <f t="shared" si="6"/>
        <v>45305</v>
      </c>
      <c r="K13" s="20">
        <f t="shared" si="7"/>
        <v>45305</v>
      </c>
      <c r="L13" s="20">
        <f t="shared" si="8"/>
        <v>45306</v>
      </c>
      <c r="M13" s="202" t="s">
        <v>570</v>
      </c>
      <c r="N13" s="20">
        <f t="shared" si="9"/>
        <v>45309</v>
      </c>
      <c r="O13" s="20">
        <f t="shared" si="10"/>
        <v>45310</v>
      </c>
      <c r="P13" s="93">
        <f t="shared" si="11"/>
        <v>45314</v>
      </c>
      <c r="Q13" s="93">
        <f t="shared" si="12"/>
        <v>45314</v>
      </c>
    </row>
    <row r="14" hidden="1" spans="1:17">
      <c r="A14" s="91" t="s">
        <v>564</v>
      </c>
      <c r="B14" s="194" t="s">
        <v>571</v>
      </c>
      <c r="C14" s="93">
        <v>45300</v>
      </c>
      <c r="D14" s="93">
        <f t="shared" si="0"/>
        <v>45300</v>
      </c>
      <c r="E14" s="93">
        <f t="shared" si="1"/>
        <v>45302</v>
      </c>
      <c r="F14" s="20">
        <f t="shared" si="2"/>
        <v>45302</v>
      </c>
      <c r="G14" s="20">
        <f t="shared" si="3"/>
        <v>45308</v>
      </c>
      <c r="H14" s="20">
        <f t="shared" si="4"/>
        <v>45309</v>
      </c>
      <c r="I14" s="23" t="s">
        <v>39</v>
      </c>
      <c r="J14" s="23" t="s">
        <v>39</v>
      </c>
      <c r="K14" s="93">
        <v>45312</v>
      </c>
      <c r="L14" s="20">
        <f t="shared" si="8"/>
        <v>45313</v>
      </c>
      <c r="M14" s="194" t="s">
        <v>572</v>
      </c>
      <c r="N14" s="20">
        <f t="shared" si="9"/>
        <v>45316</v>
      </c>
      <c r="O14" s="20">
        <f t="shared" si="10"/>
        <v>45317</v>
      </c>
      <c r="P14" s="93">
        <f t="shared" si="11"/>
        <v>45321</v>
      </c>
      <c r="Q14" s="93">
        <f t="shared" si="12"/>
        <v>45321</v>
      </c>
    </row>
    <row r="15" hidden="1" spans="1:17">
      <c r="A15" s="91" t="s">
        <v>558</v>
      </c>
      <c r="B15" s="194" t="s">
        <v>573</v>
      </c>
      <c r="C15" s="93">
        <v>45307</v>
      </c>
      <c r="D15" s="93">
        <f t="shared" si="0"/>
        <v>45307</v>
      </c>
      <c r="E15" s="93">
        <f t="shared" si="1"/>
        <v>45309</v>
      </c>
      <c r="F15" s="20">
        <f t="shared" si="2"/>
        <v>45309</v>
      </c>
      <c r="G15" s="20">
        <f t="shared" si="3"/>
        <v>45315</v>
      </c>
      <c r="H15" s="20">
        <f t="shared" si="4"/>
        <v>45316</v>
      </c>
      <c r="I15" s="20">
        <f t="shared" si="5"/>
        <v>45318</v>
      </c>
      <c r="J15" s="20">
        <f t="shared" si="6"/>
        <v>45319</v>
      </c>
      <c r="K15" s="20">
        <f t="shared" si="7"/>
        <v>45319</v>
      </c>
      <c r="L15" s="20">
        <f t="shared" si="8"/>
        <v>45320</v>
      </c>
      <c r="M15" s="194" t="s">
        <v>574</v>
      </c>
      <c r="N15" s="23" t="s">
        <v>39</v>
      </c>
      <c r="O15" s="23" t="s">
        <v>39</v>
      </c>
      <c r="P15" s="20">
        <v>45328</v>
      </c>
      <c r="Q15" s="93">
        <f t="shared" si="12"/>
        <v>45328</v>
      </c>
    </row>
    <row r="16" hidden="1" spans="1:18">
      <c r="A16" s="306" t="s">
        <v>561</v>
      </c>
      <c r="B16" s="202" t="s">
        <v>575</v>
      </c>
      <c r="C16" s="93">
        <v>45314</v>
      </c>
      <c r="D16" s="93">
        <f t="shared" si="0"/>
        <v>45314</v>
      </c>
      <c r="E16" s="93">
        <f t="shared" si="1"/>
        <v>45316</v>
      </c>
      <c r="F16" s="20">
        <f t="shared" si="2"/>
        <v>45316</v>
      </c>
      <c r="G16" s="20">
        <f t="shared" si="3"/>
        <v>45322</v>
      </c>
      <c r="H16" s="20">
        <f t="shared" si="4"/>
        <v>45323</v>
      </c>
      <c r="I16" s="20">
        <f t="shared" si="5"/>
        <v>45325</v>
      </c>
      <c r="J16" s="20">
        <f t="shared" si="6"/>
        <v>45326</v>
      </c>
      <c r="K16" s="20">
        <f t="shared" si="7"/>
        <v>45326</v>
      </c>
      <c r="L16" s="20">
        <f t="shared" si="8"/>
        <v>45327</v>
      </c>
      <c r="M16" s="202" t="s">
        <v>576</v>
      </c>
      <c r="N16" s="20">
        <v>45330</v>
      </c>
      <c r="O16" s="211">
        <f>N16+1</f>
        <v>45331</v>
      </c>
      <c r="P16" s="20">
        <v>45335</v>
      </c>
      <c r="Q16" s="59" t="s">
        <v>577</v>
      </c>
      <c r="R16" s="324" t="s">
        <v>218</v>
      </c>
    </row>
    <row r="17" hidden="1" spans="1:18">
      <c r="A17" s="91" t="s">
        <v>564</v>
      </c>
      <c r="B17" s="194" t="s">
        <v>578</v>
      </c>
      <c r="C17" s="93">
        <v>45321</v>
      </c>
      <c r="D17" s="93">
        <f t="shared" si="0"/>
        <v>45321</v>
      </c>
      <c r="E17" s="93">
        <f t="shared" si="1"/>
        <v>45323</v>
      </c>
      <c r="F17" s="20">
        <f t="shared" si="2"/>
        <v>45323</v>
      </c>
      <c r="G17" s="20">
        <f t="shared" si="3"/>
        <v>45329</v>
      </c>
      <c r="H17" s="20">
        <f t="shared" si="4"/>
        <v>45330</v>
      </c>
      <c r="I17" s="20">
        <f t="shared" si="5"/>
        <v>45332</v>
      </c>
      <c r="J17" s="20">
        <f t="shared" si="6"/>
        <v>45333</v>
      </c>
      <c r="K17" s="20">
        <f t="shared" si="7"/>
        <v>45333</v>
      </c>
      <c r="L17" s="20">
        <f t="shared" si="8"/>
        <v>45334</v>
      </c>
      <c r="M17" s="194" t="s">
        <v>579</v>
      </c>
      <c r="N17" s="20">
        <v>45337</v>
      </c>
      <c r="O17" s="211">
        <f>N17+1</f>
        <v>45338</v>
      </c>
      <c r="P17" s="20">
        <v>45342</v>
      </c>
      <c r="Q17" s="59" t="s">
        <v>580</v>
      </c>
      <c r="R17" s="324" t="s">
        <v>218</v>
      </c>
    </row>
    <row r="18" hidden="1" spans="1:17">
      <c r="A18" s="91" t="s">
        <v>558</v>
      </c>
      <c r="B18" s="194" t="s">
        <v>581</v>
      </c>
      <c r="C18" s="20">
        <v>45328</v>
      </c>
      <c r="D18" s="93">
        <f t="shared" si="0"/>
        <v>45328</v>
      </c>
      <c r="E18" s="93">
        <f t="shared" si="1"/>
        <v>45330</v>
      </c>
      <c r="F18" s="20">
        <f t="shared" si="2"/>
        <v>45330</v>
      </c>
      <c r="G18" s="20">
        <f t="shared" si="3"/>
        <v>45336</v>
      </c>
      <c r="H18" s="20">
        <f t="shared" si="4"/>
        <v>45337</v>
      </c>
      <c r="I18" s="20">
        <f t="shared" si="5"/>
        <v>45339</v>
      </c>
      <c r="J18" s="20">
        <f t="shared" si="6"/>
        <v>45340</v>
      </c>
      <c r="K18" s="20">
        <f t="shared" si="7"/>
        <v>45340</v>
      </c>
      <c r="L18" s="20">
        <f t="shared" si="8"/>
        <v>45341</v>
      </c>
      <c r="M18" s="194" t="s">
        <v>582</v>
      </c>
      <c r="N18" s="20">
        <f t="shared" si="9"/>
        <v>45344</v>
      </c>
      <c r="O18" s="20">
        <f t="shared" si="10"/>
        <v>45345</v>
      </c>
      <c r="P18" s="93">
        <f t="shared" si="11"/>
        <v>45349</v>
      </c>
      <c r="Q18" s="93">
        <f t="shared" si="12"/>
        <v>45349</v>
      </c>
    </row>
    <row r="19" hidden="1" spans="1:17">
      <c r="A19" s="306" t="s">
        <v>561</v>
      </c>
      <c r="B19" s="202" t="s">
        <v>583</v>
      </c>
      <c r="C19" s="140" t="s">
        <v>70</v>
      </c>
      <c r="D19" s="141"/>
      <c r="E19" s="141"/>
      <c r="F19" s="141"/>
      <c r="G19" s="141"/>
      <c r="H19" s="141"/>
      <c r="I19" s="141"/>
      <c r="J19" s="141"/>
      <c r="K19" s="141"/>
      <c r="L19" s="142"/>
      <c r="M19" s="202" t="s">
        <v>584</v>
      </c>
      <c r="N19" s="140" t="s">
        <v>70</v>
      </c>
      <c r="O19" s="141"/>
      <c r="P19" s="141"/>
      <c r="Q19" s="142"/>
    </row>
    <row r="20" hidden="1" spans="1:17">
      <c r="A20" s="91" t="s">
        <v>564</v>
      </c>
      <c r="B20" s="194" t="s">
        <v>585</v>
      </c>
      <c r="C20" s="140" t="s">
        <v>70</v>
      </c>
      <c r="D20" s="141"/>
      <c r="E20" s="141"/>
      <c r="F20" s="141"/>
      <c r="G20" s="141"/>
      <c r="H20" s="141"/>
      <c r="I20" s="141"/>
      <c r="J20" s="141"/>
      <c r="K20" s="141"/>
      <c r="L20" s="142"/>
      <c r="M20" s="194" t="s">
        <v>586</v>
      </c>
      <c r="N20" s="140" t="s">
        <v>70</v>
      </c>
      <c r="O20" s="141"/>
      <c r="P20" s="141"/>
      <c r="Q20" s="142"/>
    </row>
    <row r="21" hidden="1" spans="1:17">
      <c r="A21" s="91" t="s">
        <v>558</v>
      </c>
      <c r="B21" s="194" t="s">
        <v>587</v>
      </c>
      <c r="C21" s="20">
        <v>45349</v>
      </c>
      <c r="D21" s="93">
        <f t="shared" si="0"/>
        <v>45349</v>
      </c>
      <c r="E21" s="93">
        <f t="shared" si="1"/>
        <v>45351</v>
      </c>
      <c r="F21" s="20">
        <f t="shared" si="2"/>
        <v>45351</v>
      </c>
      <c r="G21" s="20">
        <f t="shared" si="3"/>
        <v>45357</v>
      </c>
      <c r="H21" s="20">
        <f t="shared" si="4"/>
        <v>45358</v>
      </c>
      <c r="I21" s="20">
        <f t="shared" si="5"/>
        <v>45360</v>
      </c>
      <c r="J21" s="20">
        <f t="shared" si="6"/>
        <v>45361</v>
      </c>
      <c r="K21" s="20">
        <f t="shared" si="7"/>
        <v>45361</v>
      </c>
      <c r="L21" s="20">
        <f t="shared" si="8"/>
        <v>45362</v>
      </c>
      <c r="M21" s="194" t="s">
        <v>588</v>
      </c>
      <c r="N21" s="20">
        <f t="shared" si="9"/>
        <v>45365</v>
      </c>
      <c r="O21" s="20">
        <f t="shared" si="10"/>
        <v>45366</v>
      </c>
      <c r="P21" s="93">
        <f t="shared" si="11"/>
        <v>45370</v>
      </c>
      <c r="Q21" s="93">
        <f t="shared" si="12"/>
        <v>45370</v>
      </c>
    </row>
    <row r="22" hidden="1" spans="1:17">
      <c r="A22" s="307" t="s">
        <v>589</v>
      </c>
      <c r="B22" s="201" t="s">
        <v>590</v>
      </c>
      <c r="C22" s="20">
        <v>45356</v>
      </c>
      <c r="D22" s="93">
        <f t="shared" si="0"/>
        <v>45356</v>
      </c>
      <c r="E22" s="93">
        <f t="shared" si="1"/>
        <v>45358</v>
      </c>
      <c r="F22" s="20">
        <f t="shared" si="2"/>
        <v>45358</v>
      </c>
      <c r="G22" s="20">
        <f t="shared" si="3"/>
        <v>45364</v>
      </c>
      <c r="H22" s="20">
        <f t="shared" si="4"/>
        <v>45365</v>
      </c>
      <c r="I22" s="20">
        <f t="shared" si="5"/>
        <v>45367</v>
      </c>
      <c r="J22" s="20">
        <f t="shared" si="6"/>
        <v>45368</v>
      </c>
      <c r="K22" s="20">
        <f t="shared" si="7"/>
        <v>45368</v>
      </c>
      <c r="L22" s="20">
        <f t="shared" si="8"/>
        <v>45369</v>
      </c>
      <c r="M22" s="201" t="s">
        <v>591</v>
      </c>
      <c r="N22" s="20">
        <f t="shared" si="9"/>
        <v>45372</v>
      </c>
      <c r="O22" s="20">
        <f t="shared" si="10"/>
        <v>45373</v>
      </c>
      <c r="P22" s="93">
        <f t="shared" si="11"/>
        <v>45377</v>
      </c>
      <c r="Q22" s="93">
        <f t="shared" si="12"/>
        <v>45377</v>
      </c>
    </row>
    <row r="23" hidden="1" spans="1:17">
      <c r="A23" s="95" t="s">
        <v>592</v>
      </c>
      <c r="B23" s="194" t="s">
        <v>593</v>
      </c>
      <c r="C23" s="21" t="s">
        <v>594</v>
      </c>
      <c r="D23" s="44"/>
      <c r="E23" s="21" t="s">
        <v>595</v>
      </c>
      <c r="F23" s="44"/>
      <c r="G23" s="20">
        <v>45371</v>
      </c>
      <c r="H23" s="20">
        <f t="shared" si="4"/>
        <v>45372</v>
      </c>
      <c r="I23" s="20">
        <f t="shared" si="5"/>
        <v>45374</v>
      </c>
      <c r="J23" s="20">
        <f t="shared" si="6"/>
        <v>45375</v>
      </c>
      <c r="K23" s="20">
        <f t="shared" si="7"/>
        <v>45375</v>
      </c>
      <c r="L23" s="20">
        <f t="shared" si="8"/>
        <v>45376</v>
      </c>
      <c r="M23" s="194" t="s">
        <v>596</v>
      </c>
      <c r="N23" s="20">
        <f t="shared" si="9"/>
        <v>45379</v>
      </c>
      <c r="O23" s="20">
        <f t="shared" si="10"/>
        <v>45380</v>
      </c>
      <c r="P23" s="93">
        <f t="shared" si="11"/>
        <v>45384</v>
      </c>
      <c r="Q23" s="93">
        <f t="shared" si="12"/>
        <v>45384</v>
      </c>
    </row>
    <row r="24" hidden="1" spans="1:17">
      <c r="A24" s="91" t="s">
        <v>558</v>
      </c>
      <c r="B24" s="194" t="s">
        <v>597</v>
      </c>
      <c r="C24" s="20">
        <v>45370</v>
      </c>
      <c r="D24" s="93">
        <f t="shared" si="0"/>
        <v>45370</v>
      </c>
      <c r="E24" s="93">
        <f t="shared" si="1"/>
        <v>45372</v>
      </c>
      <c r="F24" s="20">
        <f t="shared" si="2"/>
        <v>45372</v>
      </c>
      <c r="G24" s="20">
        <f t="shared" si="3"/>
        <v>45378</v>
      </c>
      <c r="H24" s="20">
        <f t="shared" si="4"/>
        <v>45379</v>
      </c>
      <c r="I24" s="20">
        <f t="shared" si="5"/>
        <v>45381</v>
      </c>
      <c r="J24" s="20">
        <f t="shared" si="6"/>
        <v>45382</v>
      </c>
      <c r="K24" s="20">
        <f t="shared" si="7"/>
        <v>45382</v>
      </c>
      <c r="L24" s="20">
        <f t="shared" si="8"/>
        <v>45383</v>
      </c>
      <c r="M24" s="194" t="s">
        <v>598</v>
      </c>
      <c r="N24" s="20">
        <f t="shared" si="9"/>
        <v>45386</v>
      </c>
      <c r="O24" s="20">
        <f t="shared" si="10"/>
        <v>45387</v>
      </c>
      <c r="P24" s="93">
        <f t="shared" si="11"/>
        <v>45391</v>
      </c>
      <c r="Q24" s="93">
        <f t="shared" si="12"/>
        <v>45391</v>
      </c>
    </row>
    <row r="25" hidden="1" spans="1:17">
      <c r="A25" s="307" t="s">
        <v>589</v>
      </c>
      <c r="B25" s="201" t="s">
        <v>599</v>
      </c>
      <c r="C25" s="20">
        <v>45377</v>
      </c>
      <c r="D25" s="93">
        <f t="shared" si="0"/>
        <v>45377</v>
      </c>
      <c r="E25" s="93">
        <f t="shared" si="1"/>
        <v>45379</v>
      </c>
      <c r="F25" s="20">
        <f t="shared" si="2"/>
        <v>45379</v>
      </c>
      <c r="G25" s="20">
        <f t="shared" si="3"/>
        <v>45385</v>
      </c>
      <c r="H25" s="20">
        <f t="shared" si="4"/>
        <v>45386</v>
      </c>
      <c r="I25" s="20">
        <f t="shared" si="5"/>
        <v>45388</v>
      </c>
      <c r="J25" s="20">
        <f t="shared" si="6"/>
        <v>45389</v>
      </c>
      <c r="K25" s="20">
        <f t="shared" si="7"/>
        <v>45389</v>
      </c>
      <c r="L25" s="20">
        <f t="shared" si="8"/>
        <v>45390</v>
      </c>
      <c r="M25" s="201" t="s">
        <v>600</v>
      </c>
      <c r="N25" s="20">
        <f t="shared" si="9"/>
        <v>45393</v>
      </c>
      <c r="O25" s="20">
        <f t="shared" si="10"/>
        <v>45394</v>
      </c>
      <c r="P25" s="93">
        <f t="shared" si="11"/>
        <v>45398</v>
      </c>
      <c r="Q25" s="93">
        <f t="shared" si="12"/>
        <v>45398</v>
      </c>
    </row>
    <row r="26" hidden="1" spans="1:17">
      <c r="A26" s="94" t="s">
        <v>592</v>
      </c>
      <c r="B26" s="308" t="s">
        <v>601</v>
      </c>
      <c r="C26" s="20">
        <v>45384</v>
      </c>
      <c r="D26" s="93">
        <f t="shared" si="0"/>
        <v>45384</v>
      </c>
      <c r="E26" s="93">
        <f t="shared" si="1"/>
        <v>45386</v>
      </c>
      <c r="F26" s="20">
        <f t="shared" si="2"/>
        <v>45386</v>
      </c>
      <c r="G26" s="20">
        <f t="shared" si="3"/>
        <v>45392</v>
      </c>
      <c r="H26" s="20">
        <f t="shared" si="4"/>
        <v>45393</v>
      </c>
      <c r="I26" s="20">
        <f t="shared" si="5"/>
        <v>45395</v>
      </c>
      <c r="J26" s="20">
        <f t="shared" si="6"/>
        <v>45396</v>
      </c>
      <c r="K26" s="20">
        <f t="shared" si="7"/>
        <v>45396</v>
      </c>
      <c r="L26" s="20">
        <f t="shared" si="8"/>
        <v>45397</v>
      </c>
      <c r="M26" s="308" t="s">
        <v>602</v>
      </c>
      <c r="N26" s="20">
        <f t="shared" si="9"/>
        <v>45400</v>
      </c>
      <c r="O26" s="20">
        <f t="shared" si="10"/>
        <v>45401</v>
      </c>
      <c r="P26" s="93">
        <f t="shared" si="11"/>
        <v>45405</v>
      </c>
      <c r="Q26" s="93">
        <f t="shared" si="12"/>
        <v>45405</v>
      </c>
    </row>
    <row r="27" hidden="1" spans="1:17">
      <c r="A27" s="91" t="s">
        <v>558</v>
      </c>
      <c r="B27" s="194" t="s">
        <v>603</v>
      </c>
      <c r="C27" s="20">
        <v>45391</v>
      </c>
      <c r="D27" s="93">
        <f t="shared" si="0"/>
        <v>45391</v>
      </c>
      <c r="E27" s="93">
        <f t="shared" si="1"/>
        <v>45393</v>
      </c>
      <c r="F27" s="20">
        <f t="shared" si="2"/>
        <v>45393</v>
      </c>
      <c r="G27" s="20">
        <f t="shared" si="3"/>
        <v>45399</v>
      </c>
      <c r="H27" s="20">
        <f t="shared" si="4"/>
        <v>45400</v>
      </c>
      <c r="I27" s="20">
        <f t="shared" si="5"/>
        <v>45402</v>
      </c>
      <c r="J27" s="20">
        <f t="shared" si="6"/>
        <v>45403</v>
      </c>
      <c r="K27" s="20">
        <f t="shared" si="7"/>
        <v>45403</v>
      </c>
      <c r="L27" s="20">
        <f t="shared" si="8"/>
        <v>45404</v>
      </c>
      <c r="M27" s="194" t="s">
        <v>604</v>
      </c>
      <c r="N27" s="20">
        <f t="shared" si="9"/>
        <v>45407</v>
      </c>
      <c r="O27" s="20">
        <f t="shared" si="10"/>
        <v>45408</v>
      </c>
      <c r="P27" s="93">
        <f t="shared" si="11"/>
        <v>45412</v>
      </c>
      <c r="Q27" s="93">
        <f t="shared" si="12"/>
        <v>45412</v>
      </c>
    </row>
    <row r="28" hidden="1" spans="1:17">
      <c r="A28" s="306" t="s">
        <v>589</v>
      </c>
      <c r="B28" s="202" t="s">
        <v>605</v>
      </c>
      <c r="C28" s="20">
        <v>45398</v>
      </c>
      <c r="D28" s="93">
        <f t="shared" si="0"/>
        <v>45398</v>
      </c>
      <c r="E28" s="93">
        <f t="shared" si="1"/>
        <v>45400</v>
      </c>
      <c r="F28" s="20">
        <f t="shared" si="2"/>
        <v>45400</v>
      </c>
      <c r="G28" s="20">
        <f t="shared" si="3"/>
        <v>45406</v>
      </c>
      <c r="H28" s="20">
        <f t="shared" si="4"/>
        <v>45407</v>
      </c>
      <c r="I28" s="20">
        <f t="shared" si="5"/>
        <v>45409</v>
      </c>
      <c r="J28" s="20">
        <f t="shared" si="6"/>
        <v>45410</v>
      </c>
      <c r="K28" s="20">
        <f t="shared" si="7"/>
        <v>45410</v>
      </c>
      <c r="L28" s="20">
        <f t="shared" si="8"/>
        <v>45411</v>
      </c>
      <c r="M28" s="202" t="s">
        <v>606</v>
      </c>
      <c r="N28" s="20">
        <f t="shared" si="9"/>
        <v>45414</v>
      </c>
      <c r="O28" s="20">
        <f t="shared" si="10"/>
        <v>45415</v>
      </c>
      <c r="P28" s="93">
        <f t="shared" si="11"/>
        <v>45419</v>
      </c>
      <c r="Q28" s="93">
        <f t="shared" si="12"/>
        <v>45419</v>
      </c>
    </row>
    <row r="29" hidden="1" spans="1:17">
      <c r="A29" s="94" t="s">
        <v>592</v>
      </c>
      <c r="B29" s="308" t="s">
        <v>607</v>
      </c>
      <c r="C29" s="20">
        <v>45405</v>
      </c>
      <c r="D29" s="93">
        <f t="shared" si="0"/>
        <v>45405</v>
      </c>
      <c r="E29" s="93">
        <f t="shared" si="1"/>
        <v>45407</v>
      </c>
      <c r="F29" s="20">
        <f t="shared" si="2"/>
        <v>45407</v>
      </c>
      <c r="G29" s="20">
        <f t="shared" si="3"/>
        <v>45413</v>
      </c>
      <c r="H29" s="20">
        <f t="shared" si="4"/>
        <v>45414</v>
      </c>
      <c r="I29" s="23" t="s">
        <v>39</v>
      </c>
      <c r="J29" s="23" t="s">
        <v>39</v>
      </c>
      <c r="K29" s="20">
        <v>45417</v>
      </c>
      <c r="L29" s="20">
        <f t="shared" si="8"/>
        <v>45418</v>
      </c>
      <c r="M29" s="308" t="s">
        <v>608</v>
      </c>
      <c r="N29" s="23" t="s">
        <v>39</v>
      </c>
      <c r="O29" s="98" t="s">
        <v>609</v>
      </c>
      <c r="P29" s="23" t="s">
        <v>39</v>
      </c>
      <c r="Q29" s="98" t="s">
        <v>610</v>
      </c>
    </row>
    <row r="30" hidden="1" spans="1:17">
      <c r="A30" s="91" t="s">
        <v>558</v>
      </c>
      <c r="B30" s="194" t="s">
        <v>611</v>
      </c>
      <c r="C30" s="20">
        <v>45412</v>
      </c>
      <c r="D30" s="93">
        <f t="shared" si="0"/>
        <v>45412</v>
      </c>
      <c r="E30" s="93">
        <f t="shared" si="1"/>
        <v>45414</v>
      </c>
      <c r="F30" s="20">
        <f t="shared" si="2"/>
        <v>45414</v>
      </c>
      <c r="G30" s="20">
        <f t="shared" si="3"/>
        <v>45420</v>
      </c>
      <c r="H30" s="20">
        <f t="shared" si="4"/>
        <v>45421</v>
      </c>
      <c r="I30" s="20">
        <f t="shared" si="5"/>
        <v>45423</v>
      </c>
      <c r="J30" s="20">
        <f t="shared" si="6"/>
        <v>45424</v>
      </c>
      <c r="K30" s="23" t="s">
        <v>39</v>
      </c>
      <c r="L30" s="23" t="s">
        <v>39</v>
      </c>
      <c r="M30" s="194" t="s">
        <v>612</v>
      </c>
      <c r="N30" s="315" t="s">
        <v>613</v>
      </c>
      <c r="O30" s="316"/>
      <c r="P30" s="316"/>
      <c r="Q30" s="325"/>
    </row>
    <row r="31" hidden="1" spans="1:17">
      <c r="A31" s="306" t="s">
        <v>589</v>
      </c>
      <c r="B31" s="202" t="s">
        <v>614</v>
      </c>
      <c r="C31" s="20">
        <v>45419</v>
      </c>
      <c r="D31" s="93">
        <f t="shared" si="0"/>
        <v>45419</v>
      </c>
      <c r="E31" s="93">
        <f t="shared" si="1"/>
        <v>45421</v>
      </c>
      <c r="F31" s="20">
        <f t="shared" si="2"/>
        <v>45421</v>
      </c>
      <c r="G31" s="20">
        <f t="shared" si="3"/>
        <v>45427</v>
      </c>
      <c r="H31" s="20">
        <f t="shared" si="4"/>
        <v>45428</v>
      </c>
      <c r="I31" s="23" t="s">
        <v>39</v>
      </c>
      <c r="J31" s="23" t="s">
        <v>39</v>
      </c>
      <c r="K31" s="20">
        <v>45431</v>
      </c>
      <c r="L31" s="20">
        <f t="shared" si="8"/>
        <v>45432</v>
      </c>
      <c r="M31" s="202" t="s">
        <v>615</v>
      </c>
      <c r="N31" s="23" t="s">
        <v>39</v>
      </c>
      <c r="O31" s="98" t="s">
        <v>616</v>
      </c>
      <c r="P31" s="20">
        <v>45440</v>
      </c>
      <c r="Q31" s="93">
        <f t="shared" si="12"/>
        <v>45440</v>
      </c>
    </row>
    <row r="32" spans="1:18">
      <c r="A32" s="5" t="s">
        <v>536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8"/>
    </row>
    <row r="33" spans="1:17">
      <c r="A33" s="8" t="s">
        <v>4</v>
      </c>
      <c r="B33" s="8" t="s">
        <v>5</v>
      </c>
      <c r="C33" s="8" t="s">
        <v>537</v>
      </c>
      <c r="D33" s="9"/>
      <c r="E33" s="8" t="s">
        <v>538</v>
      </c>
      <c r="F33" s="9"/>
      <c r="G33" s="8" t="s">
        <v>539</v>
      </c>
      <c r="H33" s="9"/>
      <c r="I33" s="8" t="s">
        <v>540</v>
      </c>
      <c r="J33" s="9"/>
      <c r="K33" s="8" t="s">
        <v>541</v>
      </c>
      <c r="L33" s="9"/>
      <c r="M33" s="8" t="s">
        <v>5</v>
      </c>
      <c r="N33" s="317" t="s">
        <v>617</v>
      </c>
      <c r="O33" s="318"/>
      <c r="P33" s="8" t="s">
        <v>537</v>
      </c>
      <c r="Q33" s="9"/>
    </row>
    <row r="34" spans="1:17">
      <c r="A34" s="9" t="s">
        <v>13</v>
      </c>
      <c r="B34" s="9" t="s">
        <v>14</v>
      </c>
      <c r="C34" s="9" t="s">
        <v>234</v>
      </c>
      <c r="D34" s="9"/>
      <c r="E34" s="9" t="s">
        <v>235</v>
      </c>
      <c r="F34" s="9"/>
      <c r="G34" s="11" t="s">
        <v>543</v>
      </c>
      <c r="H34" s="12"/>
      <c r="I34" s="9" t="s">
        <v>544</v>
      </c>
      <c r="J34" s="9"/>
      <c r="K34" s="9" t="s">
        <v>545</v>
      </c>
      <c r="L34" s="9"/>
      <c r="M34" s="9" t="s">
        <v>14</v>
      </c>
      <c r="N34" s="9" t="s">
        <v>497</v>
      </c>
      <c r="O34" s="9"/>
      <c r="P34" s="9" t="s">
        <v>234</v>
      </c>
      <c r="Q34" s="9"/>
    </row>
    <row r="35" spans="1:17">
      <c r="A35" s="13"/>
      <c r="B35" s="54"/>
      <c r="C35" s="13" t="s">
        <v>22</v>
      </c>
      <c r="D35" s="13"/>
      <c r="E35" s="13" t="s">
        <v>22</v>
      </c>
      <c r="F35" s="13"/>
      <c r="G35" s="14" t="s">
        <v>22</v>
      </c>
      <c r="H35" s="15"/>
      <c r="I35" s="13" t="s">
        <v>22</v>
      </c>
      <c r="J35" s="13"/>
      <c r="K35" s="13" t="s">
        <v>22</v>
      </c>
      <c r="L35" s="13"/>
      <c r="M35" s="54"/>
      <c r="N35" s="14" t="s">
        <v>22</v>
      </c>
      <c r="O35" s="15"/>
      <c r="P35" s="13" t="s">
        <v>22</v>
      </c>
      <c r="Q35" s="13"/>
    </row>
    <row r="36" ht="25.5" spans="1:17">
      <c r="A36" s="13"/>
      <c r="B36" s="132"/>
      <c r="C36" s="16" t="s">
        <v>546</v>
      </c>
      <c r="D36" s="16" t="s">
        <v>547</v>
      </c>
      <c r="E36" s="16" t="s">
        <v>548</v>
      </c>
      <c r="F36" s="16" t="s">
        <v>549</v>
      </c>
      <c r="G36" s="17" t="s">
        <v>550</v>
      </c>
      <c r="H36" s="17" t="s">
        <v>551</v>
      </c>
      <c r="I36" s="16" t="s">
        <v>552</v>
      </c>
      <c r="J36" s="16" t="s">
        <v>553</v>
      </c>
      <c r="K36" s="16" t="s">
        <v>554</v>
      </c>
      <c r="L36" s="16" t="s">
        <v>555</v>
      </c>
      <c r="M36" s="132"/>
      <c r="N36" s="16" t="s">
        <v>556</v>
      </c>
      <c r="O36" s="16" t="s">
        <v>557</v>
      </c>
      <c r="P36" s="16" t="s">
        <v>546</v>
      </c>
      <c r="Q36" s="16" t="s">
        <v>547</v>
      </c>
    </row>
    <row r="37" hidden="1" spans="1:18">
      <c r="A37" s="198" t="s">
        <v>618</v>
      </c>
      <c r="B37" s="202" t="s">
        <v>619</v>
      </c>
      <c r="C37" s="20">
        <v>45426</v>
      </c>
      <c r="D37" s="93">
        <f>C37</f>
        <v>45426</v>
      </c>
      <c r="E37" s="20">
        <v>45428</v>
      </c>
      <c r="F37" s="20">
        <f>E37</f>
        <v>45428</v>
      </c>
      <c r="G37" s="20">
        <f>F37+6</f>
        <v>45434</v>
      </c>
      <c r="H37" s="20">
        <f t="shared" ref="H37:H56" si="13">G37+1</f>
        <v>45435</v>
      </c>
      <c r="I37" s="20">
        <f t="shared" ref="I37:I56" si="14">H37+2</f>
        <v>45437</v>
      </c>
      <c r="J37" s="20">
        <f t="shared" ref="J37:J56" si="15">I37+1</f>
        <v>45438</v>
      </c>
      <c r="K37" s="20">
        <f t="shared" ref="K37:K56" si="16">J37</f>
        <v>45438</v>
      </c>
      <c r="L37" s="20">
        <f t="shared" ref="L37:L56" si="17">K37+1</f>
        <v>45439</v>
      </c>
      <c r="M37" s="202" t="s">
        <v>620</v>
      </c>
      <c r="N37" s="20">
        <v>45442</v>
      </c>
      <c r="O37" s="88">
        <f t="shared" ref="O37:O56" si="18">N37+1</f>
        <v>45443</v>
      </c>
      <c r="P37" s="20">
        <f t="shared" ref="P37:P56" si="19">O37+4</f>
        <v>45447</v>
      </c>
      <c r="Q37" s="98" t="s">
        <v>621</v>
      </c>
      <c r="R37" s="324" t="s">
        <v>218</v>
      </c>
    </row>
    <row r="38" hidden="1" spans="1:17">
      <c r="A38" s="91" t="s">
        <v>558</v>
      </c>
      <c r="B38" s="194" t="s">
        <v>622</v>
      </c>
      <c r="C38" s="20">
        <v>45433</v>
      </c>
      <c r="D38" s="93">
        <f>C38</f>
        <v>45433</v>
      </c>
      <c r="E38" s="93">
        <f>D38+2</f>
        <v>45435</v>
      </c>
      <c r="F38" s="20">
        <f>E38</f>
        <v>45435</v>
      </c>
      <c r="G38" s="20">
        <f>F38+6</f>
        <v>45441</v>
      </c>
      <c r="H38" s="20">
        <f t="shared" si="13"/>
        <v>45442</v>
      </c>
      <c r="I38" s="20">
        <f t="shared" si="14"/>
        <v>45444</v>
      </c>
      <c r="J38" s="20">
        <f t="shared" si="15"/>
        <v>45445</v>
      </c>
      <c r="K38" s="20">
        <f t="shared" si="16"/>
        <v>45445</v>
      </c>
      <c r="L38" s="20">
        <f t="shared" si="17"/>
        <v>45446</v>
      </c>
      <c r="M38" s="194" t="s">
        <v>623</v>
      </c>
      <c r="N38" s="58">
        <f t="shared" ref="N38:N56" si="20">L38+3</f>
        <v>45449</v>
      </c>
      <c r="O38" s="88">
        <f t="shared" si="18"/>
        <v>45450</v>
      </c>
      <c r="P38" s="20">
        <f t="shared" si="19"/>
        <v>45454</v>
      </c>
      <c r="Q38" s="93">
        <f t="shared" ref="Q38:Q56" si="21">P38</f>
        <v>45454</v>
      </c>
    </row>
    <row r="39" hidden="1" spans="1:17">
      <c r="A39" s="306" t="s">
        <v>589</v>
      </c>
      <c r="B39" s="202" t="s">
        <v>624</v>
      </c>
      <c r="C39" s="20">
        <v>45440</v>
      </c>
      <c r="D39" s="93">
        <f>C39</f>
        <v>45440</v>
      </c>
      <c r="E39" s="93">
        <f>D39+2</f>
        <v>45442</v>
      </c>
      <c r="F39" s="20">
        <f>E39</f>
        <v>45442</v>
      </c>
      <c r="G39" s="20">
        <f>F39+6</f>
        <v>45448</v>
      </c>
      <c r="H39" s="20">
        <f t="shared" si="13"/>
        <v>45449</v>
      </c>
      <c r="I39" s="20">
        <f t="shared" si="14"/>
        <v>45451</v>
      </c>
      <c r="J39" s="20">
        <f t="shared" si="15"/>
        <v>45452</v>
      </c>
      <c r="K39" s="20">
        <f t="shared" si="16"/>
        <v>45452</v>
      </c>
      <c r="L39" s="20">
        <f t="shared" si="17"/>
        <v>45453</v>
      </c>
      <c r="M39" s="202" t="s">
        <v>625</v>
      </c>
      <c r="N39" s="58">
        <f t="shared" si="20"/>
        <v>45456</v>
      </c>
      <c r="O39" s="88">
        <f t="shared" si="18"/>
        <v>45457</v>
      </c>
      <c r="P39" s="20">
        <f t="shared" si="19"/>
        <v>45461</v>
      </c>
      <c r="Q39" s="93">
        <f t="shared" si="21"/>
        <v>45461</v>
      </c>
    </row>
    <row r="40" hidden="1" spans="1:17">
      <c r="A40" s="195" t="s">
        <v>626</v>
      </c>
      <c r="B40" s="201" t="s">
        <v>627</v>
      </c>
      <c r="C40" s="21" t="s">
        <v>628</v>
      </c>
      <c r="D40" s="44"/>
      <c r="E40" s="21" t="s">
        <v>629</v>
      </c>
      <c r="F40" s="44"/>
      <c r="G40" s="20">
        <v>45455</v>
      </c>
      <c r="H40" s="20">
        <f t="shared" si="13"/>
        <v>45456</v>
      </c>
      <c r="I40" s="20">
        <f t="shared" si="14"/>
        <v>45458</v>
      </c>
      <c r="J40" s="20">
        <f t="shared" si="15"/>
        <v>45459</v>
      </c>
      <c r="K40" s="20">
        <f t="shared" si="16"/>
        <v>45459</v>
      </c>
      <c r="L40" s="20">
        <f t="shared" si="17"/>
        <v>45460</v>
      </c>
      <c r="M40" s="202" t="s">
        <v>630</v>
      </c>
      <c r="N40" s="315" t="s">
        <v>613</v>
      </c>
      <c r="O40" s="316"/>
      <c r="P40" s="316"/>
      <c r="Q40" s="325"/>
    </row>
    <row r="41" hidden="1" spans="1:17">
      <c r="A41" s="91" t="s">
        <v>558</v>
      </c>
      <c r="B41" s="194" t="s">
        <v>631</v>
      </c>
      <c r="C41" s="20">
        <v>45454</v>
      </c>
      <c r="D41" s="93">
        <f>C41</f>
        <v>45454</v>
      </c>
      <c r="E41" s="93">
        <f>D41+2</f>
        <v>45456</v>
      </c>
      <c r="F41" s="20">
        <f>E41</f>
        <v>45456</v>
      </c>
      <c r="G41" s="20">
        <f>F41+6</f>
        <v>45462</v>
      </c>
      <c r="H41" s="20">
        <f t="shared" si="13"/>
        <v>45463</v>
      </c>
      <c r="I41" s="20">
        <f t="shared" si="14"/>
        <v>45465</v>
      </c>
      <c r="J41" s="20">
        <f t="shared" si="15"/>
        <v>45466</v>
      </c>
      <c r="K41" s="20">
        <f t="shared" si="16"/>
        <v>45466</v>
      </c>
      <c r="L41" s="20">
        <f t="shared" si="17"/>
        <v>45467</v>
      </c>
      <c r="M41" s="194" t="s">
        <v>632</v>
      </c>
      <c r="N41" s="58">
        <f t="shared" si="20"/>
        <v>45470</v>
      </c>
      <c r="O41" s="88">
        <f t="shared" si="18"/>
        <v>45471</v>
      </c>
      <c r="P41" s="20">
        <f t="shared" si="19"/>
        <v>45475</v>
      </c>
      <c r="Q41" s="93">
        <f t="shared" si="21"/>
        <v>45475</v>
      </c>
    </row>
    <row r="42" hidden="1" spans="1:17">
      <c r="A42" s="306" t="s">
        <v>589</v>
      </c>
      <c r="B42" s="202" t="s">
        <v>633</v>
      </c>
      <c r="C42" s="140" t="s">
        <v>634</v>
      </c>
      <c r="D42" s="141"/>
      <c r="E42" s="141"/>
      <c r="F42" s="141"/>
      <c r="G42" s="141"/>
      <c r="H42" s="141"/>
      <c r="I42" s="141"/>
      <c r="J42" s="141"/>
      <c r="K42" s="141"/>
      <c r="L42" s="142"/>
      <c r="M42" s="202" t="s">
        <v>635</v>
      </c>
      <c r="N42" s="315" t="s">
        <v>613</v>
      </c>
      <c r="O42" s="316"/>
      <c r="P42" s="316"/>
      <c r="Q42" s="325"/>
    </row>
    <row r="43" hidden="1" spans="1:17">
      <c r="A43" s="195" t="s">
        <v>626</v>
      </c>
      <c r="B43" s="202" t="s">
        <v>636</v>
      </c>
      <c r="C43" s="20">
        <v>45468</v>
      </c>
      <c r="D43" s="93">
        <f t="shared" ref="D43:D56" si="22">C43</f>
        <v>45468</v>
      </c>
      <c r="E43" s="93">
        <f t="shared" ref="E43:E56" si="23">D43+2</f>
        <v>45470</v>
      </c>
      <c r="F43" s="20">
        <f t="shared" ref="F43:F56" si="24">E43</f>
        <v>45470</v>
      </c>
      <c r="G43" s="20">
        <f t="shared" ref="G43:G56" si="25">F43+6</f>
        <v>45476</v>
      </c>
      <c r="H43" s="20">
        <f t="shared" si="13"/>
        <v>45477</v>
      </c>
      <c r="I43" s="23" t="s">
        <v>39</v>
      </c>
      <c r="J43" s="23" t="s">
        <v>39</v>
      </c>
      <c r="K43" s="20">
        <v>45480</v>
      </c>
      <c r="L43" s="20">
        <f t="shared" si="17"/>
        <v>45481</v>
      </c>
      <c r="M43" s="202" t="s">
        <v>637</v>
      </c>
      <c r="N43" s="23" t="s">
        <v>39</v>
      </c>
      <c r="O43" s="23" t="s">
        <v>39</v>
      </c>
      <c r="P43" s="20">
        <v>45489</v>
      </c>
      <c r="Q43" s="93">
        <f t="shared" si="21"/>
        <v>45489</v>
      </c>
    </row>
    <row r="44" hidden="1" spans="1:17">
      <c r="A44" s="91" t="s">
        <v>558</v>
      </c>
      <c r="B44" s="194" t="s">
        <v>638</v>
      </c>
      <c r="C44" s="79">
        <v>45475</v>
      </c>
      <c r="D44" s="102">
        <f t="shared" si="22"/>
        <v>45475</v>
      </c>
      <c r="E44" s="102">
        <f t="shared" si="23"/>
        <v>45477</v>
      </c>
      <c r="F44" s="79">
        <f t="shared" si="24"/>
        <v>45477</v>
      </c>
      <c r="G44" s="79">
        <f t="shared" si="25"/>
        <v>45483</v>
      </c>
      <c r="H44" s="79">
        <f t="shared" si="13"/>
        <v>45484</v>
      </c>
      <c r="I44" s="79">
        <f t="shared" si="14"/>
        <v>45486</v>
      </c>
      <c r="J44" s="79">
        <f t="shared" si="15"/>
        <v>45487</v>
      </c>
      <c r="K44" s="79">
        <f t="shared" si="16"/>
        <v>45487</v>
      </c>
      <c r="L44" s="79">
        <f t="shared" si="17"/>
        <v>45488</v>
      </c>
      <c r="M44" s="194" t="s">
        <v>639</v>
      </c>
      <c r="N44" s="315" t="s">
        <v>613</v>
      </c>
      <c r="O44" s="316"/>
      <c r="P44" s="316"/>
      <c r="Q44" s="325"/>
    </row>
    <row r="45" hidden="1" spans="1:17">
      <c r="A45" s="306" t="s">
        <v>589</v>
      </c>
      <c r="B45" s="202" t="s">
        <v>640</v>
      </c>
      <c r="C45" s="20">
        <v>45482</v>
      </c>
      <c r="D45" s="93">
        <f t="shared" si="22"/>
        <v>45482</v>
      </c>
      <c r="E45" s="93">
        <f t="shared" si="23"/>
        <v>45484</v>
      </c>
      <c r="F45" s="20">
        <f t="shared" si="24"/>
        <v>45484</v>
      </c>
      <c r="G45" s="20">
        <f t="shared" si="25"/>
        <v>45490</v>
      </c>
      <c r="H45" s="20">
        <f t="shared" si="13"/>
        <v>45491</v>
      </c>
      <c r="I45" s="20">
        <f t="shared" si="14"/>
        <v>45493</v>
      </c>
      <c r="J45" s="20">
        <f t="shared" si="15"/>
        <v>45494</v>
      </c>
      <c r="K45" s="20">
        <f t="shared" si="16"/>
        <v>45494</v>
      </c>
      <c r="L45" s="20">
        <f t="shared" si="17"/>
        <v>45495</v>
      </c>
      <c r="M45" s="202" t="s">
        <v>641</v>
      </c>
      <c r="N45" s="58">
        <f t="shared" si="20"/>
        <v>45498</v>
      </c>
      <c r="O45" s="88">
        <f t="shared" si="18"/>
        <v>45499</v>
      </c>
      <c r="P45" s="20">
        <f t="shared" si="19"/>
        <v>45503</v>
      </c>
      <c r="Q45" s="93">
        <f t="shared" si="21"/>
        <v>45503</v>
      </c>
    </row>
    <row r="46" spans="1:17">
      <c r="A46" s="198" t="s">
        <v>626</v>
      </c>
      <c r="B46" s="202" t="s">
        <v>642</v>
      </c>
      <c r="C46" s="20">
        <v>45489</v>
      </c>
      <c r="D46" s="93">
        <f t="shared" si="22"/>
        <v>45489</v>
      </c>
      <c r="E46" s="93">
        <f t="shared" si="23"/>
        <v>45491</v>
      </c>
      <c r="F46" s="20">
        <f t="shared" si="24"/>
        <v>45491</v>
      </c>
      <c r="G46" s="20">
        <f t="shared" si="25"/>
        <v>45497</v>
      </c>
      <c r="H46" s="20">
        <f t="shared" si="13"/>
        <v>45498</v>
      </c>
      <c r="I46" s="20">
        <f t="shared" si="14"/>
        <v>45500</v>
      </c>
      <c r="J46" s="20">
        <f t="shared" si="15"/>
        <v>45501</v>
      </c>
      <c r="K46" s="20">
        <f t="shared" si="16"/>
        <v>45501</v>
      </c>
      <c r="L46" s="20">
        <f t="shared" si="17"/>
        <v>45502</v>
      </c>
      <c r="M46" s="202" t="s">
        <v>643</v>
      </c>
      <c r="N46" s="58">
        <f t="shared" si="20"/>
        <v>45505</v>
      </c>
      <c r="O46" s="88">
        <f t="shared" si="18"/>
        <v>45506</v>
      </c>
      <c r="P46" s="20">
        <f t="shared" si="19"/>
        <v>45510</v>
      </c>
      <c r="Q46" s="93">
        <f t="shared" si="21"/>
        <v>45510</v>
      </c>
    </row>
    <row r="47" spans="1:17">
      <c r="A47" s="91" t="s">
        <v>558</v>
      </c>
      <c r="B47" s="194" t="s">
        <v>644</v>
      </c>
      <c r="C47" s="20">
        <v>45496</v>
      </c>
      <c r="D47" s="93">
        <f t="shared" si="22"/>
        <v>45496</v>
      </c>
      <c r="E47" s="93">
        <f t="shared" si="23"/>
        <v>45498</v>
      </c>
      <c r="F47" s="20">
        <f t="shared" si="24"/>
        <v>45498</v>
      </c>
      <c r="G47" s="20">
        <f t="shared" si="25"/>
        <v>45504</v>
      </c>
      <c r="H47" s="20">
        <f t="shared" si="13"/>
        <v>45505</v>
      </c>
      <c r="I47" s="20">
        <f t="shared" si="14"/>
        <v>45507</v>
      </c>
      <c r="J47" s="20">
        <f t="shared" si="15"/>
        <v>45508</v>
      </c>
      <c r="K47" s="20">
        <f t="shared" si="16"/>
        <v>45508</v>
      </c>
      <c r="L47" s="20">
        <f t="shared" si="17"/>
        <v>45509</v>
      </c>
      <c r="M47" s="194" t="s">
        <v>645</v>
      </c>
      <c r="N47" s="58">
        <f t="shared" si="20"/>
        <v>45512</v>
      </c>
      <c r="O47" s="88">
        <f t="shared" si="18"/>
        <v>45513</v>
      </c>
      <c r="P47" s="20">
        <f t="shared" si="19"/>
        <v>45517</v>
      </c>
      <c r="Q47" s="93">
        <f t="shared" si="21"/>
        <v>45517</v>
      </c>
    </row>
    <row r="48" spans="1:17">
      <c r="A48" s="306" t="s">
        <v>589</v>
      </c>
      <c r="B48" s="202" t="s">
        <v>646</v>
      </c>
      <c r="C48" s="20">
        <v>45503</v>
      </c>
      <c r="D48" s="93">
        <f t="shared" si="22"/>
        <v>45503</v>
      </c>
      <c r="E48" s="93">
        <f t="shared" si="23"/>
        <v>45505</v>
      </c>
      <c r="F48" s="20">
        <f t="shared" si="24"/>
        <v>45505</v>
      </c>
      <c r="G48" s="20">
        <f t="shared" si="25"/>
        <v>45511</v>
      </c>
      <c r="H48" s="20">
        <f t="shared" si="13"/>
        <v>45512</v>
      </c>
      <c r="I48" s="20">
        <f t="shared" si="14"/>
        <v>45514</v>
      </c>
      <c r="J48" s="20">
        <f t="shared" si="15"/>
        <v>45515</v>
      </c>
      <c r="K48" s="20">
        <f t="shared" si="16"/>
        <v>45515</v>
      </c>
      <c r="L48" s="20">
        <f t="shared" si="17"/>
        <v>45516</v>
      </c>
      <c r="M48" s="202" t="s">
        <v>647</v>
      </c>
      <c r="N48" s="58">
        <f t="shared" si="20"/>
        <v>45519</v>
      </c>
      <c r="O48" s="88">
        <f t="shared" si="18"/>
        <v>45520</v>
      </c>
      <c r="P48" s="20">
        <f t="shared" si="19"/>
        <v>45524</v>
      </c>
      <c r="Q48" s="93">
        <f t="shared" si="21"/>
        <v>45524</v>
      </c>
    </row>
    <row r="49" spans="1:17">
      <c r="A49" s="198" t="s">
        <v>626</v>
      </c>
      <c r="B49" s="202" t="s">
        <v>648</v>
      </c>
      <c r="C49" s="20">
        <v>45510</v>
      </c>
      <c r="D49" s="93">
        <f t="shared" si="22"/>
        <v>45510</v>
      </c>
      <c r="E49" s="93">
        <f t="shared" si="23"/>
        <v>45512</v>
      </c>
      <c r="F49" s="20">
        <f t="shared" si="24"/>
        <v>45512</v>
      </c>
      <c r="G49" s="20">
        <f t="shared" si="25"/>
        <v>45518</v>
      </c>
      <c r="H49" s="20">
        <f t="shared" si="13"/>
        <v>45519</v>
      </c>
      <c r="I49" s="20">
        <f t="shared" si="14"/>
        <v>45521</v>
      </c>
      <c r="J49" s="20">
        <f t="shared" si="15"/>
        <v>45522</v>
      </c>
      <c r="K49" s="20">
        <f t="shared" si="16"/>
        <v>45522</v>
      </c>
      <c r="L49" s="20">
        <f t="shared" si="17"/>
        <v>45523</v>
      </c>
      <c r="M49" s="202" t="s">
        <v>649</v>
      </c>
      <c r="N49" s="319" t="s">
        <v>39</v>
      </c>
      <c r="O49" s="319" t="s">
        <v>39</v>
      </c>
      <c r="P49" s="20">
        <v>45531</v>
      </c>
      <c r="Q49" s="93">
        <f t="shared" si="21"/>
        <v>45531</v>
      </c>
    </row>
    <row r="50" spans="1:18">
      <c r="A50" s="91" t="s">
        <v>558</v>
      </c>
      <c r="B50" s="194" t="s">
        <v>650</v>
      </c>
      <c r="C50" s="20">
        <v>45517</v>
      </c>
      <c r="D50" s="93">
        <f t="shared" si="22"/>
        <v>45517</v>
      </c>
      <c r="E50" s="93">
        <f t="shared" si="23"/>
        <v>45519</v>
      </c>
      <c r="F50" s="20">
        <f t="shared" si="24"/>
        <v>45519</v>
      </c>
      <c r="G50" s="20">
        <f t="shared" si="25"/>
        <v>45525</v>
      </c>
      <c r="H50" s="20">
        <f t="shared" si="13"/>
        <v>45526</v>
      </c>
      <c r="I50" s="20">
        <f t="shared" si="14"/>
        <v>45528</v>
      </c>
      <c r="J50" s="20">
        <f t="shared" si="15"/>
        <v>45529</v>
      </c>
      <c r="K50" s="20">
        <f t="shared" si="16"/>
        <v>45529</v>
      </c>
      <c r="L50" s="20">
        <f t="shared" si="17"/>
        <v>45530</v>
      </c>
      <c r="M50" s="194" t="s">
        <v>651</v>
      </c>
      <c r="N50" s="58">
        <f t="shared" si="20"/>
        <v>45533</v>
      </c>
      <c r="O50" s="88">
        <f t="shared" si="18"/>
        <v>45534</v>
      </c>
      <c r="P50" s="20">
        <f t="shared" si="19"/>
        <v>45538</v>
      </c>
      <c r="Q50" s="59" t="s">
        <v>652</v>
      </c>
      <c r="R50" s="324" t="s">
        <v>218</v>
      </c>
    </row>
    <row r="51" spans="1:17">
      <c r="A51" s="306" t="s">
        <v>589</v>
      </c>
      <c r="B51" s="202" t="s">
        <v>653</v>
      </c>
      <c r="C51" s="140" t="s">
        <v>634</v>
      </c>
      <c r="D51" s="141"/>
      <c r="E51" s="141"/>
      <c r="F51" s="141"/>
      <c r="G51" s="141"/>
      <c r="H51" s="141"/>
      <c r="I51" s="141"/>
      <c r="J51" s="141"/>
      <c r="K51" s="141"/>
      <c r="L51" s="142"/>
      <c r="M51" s="202" t="s">
        <v>654</v>
      </c>
      <c r="N51" s="315" t="s">
        <v>613</v>
      </c>
      <c r="O51" s="316"/>
      <c r="P51" s="316"/>
      <c r="Q51" s="325"/>
    </row>
    <row r="52" spans="1:17">
      <c r="A52" s="198" t="s">
        <v>626</v>
      </c>
      <c r="B52" s="202" t="s">
        <v>655</v>
      </c>
      <c r="C52" s="20">
        <v>45531</v>
      </c>
      <c r="D52" s="93">
        <f t="shared" si="22"/>
        <v>45531</v>
      </c>
      <c r="E52" s="93">
        <f t="shared" si="23"/>
        <v>45533</v>
      </c>
      <c r="F52" s="20">
        <f t="shared" si="24"/>
        <v>45533</v>
      </c>
      <c r="G52" s="20">
        <f t="shared" si="25"/>
        <v>45539</v>
      </c>
      <c r="H52" s="20">
        <f t="shared" si="13"/>
        <v>45540</v>
      </c>
      <c r="I52" s="20">
        <f t="shared" si="14"/>
        <v>45542</v>
      </c>
      <c r="J52" s="20">
        <f t="shared" si="15"/>
        <v>45543</v>
      </c>
      <c r="K52" s="20">
        <f t="shared" si="16"/>
        <v>45543</v>
      </c>
      <c r="L52" s="20">
        <f t="shared" si="17"/>
        <v>45544</v>
      </c>
      <c r="M52" s="202" t="s">
        <v>656</v>
      </c>
      <c r="N52" s="58">
        <f t="shared" si="20"/>
        <v>45547</v>
      </c>
      <c r="O52" s="88">
        <f t="shared" si="18"/>
        <v>45548</v>
      </c>
      <c r="P52" s="20">
        <f t="shared" si="19"/>
        <v>45552</v>
      </c>
      <c r="Q52" s="93">
        <f t="shared" si="21"/>
        <v>45552</v>
      </c>
    </row>
    <row r="53" spans="1:17">
      <c r="A53" s="307" t="s">
        <v>657</v>
      </c>
      <c r="B53" s="201" t="s">
        <v>658</v>
      </c>
      <c r="C53" s="20">
        <v>45538</v>
      </c>
      <c r="D53" s="93">
        <f t="shared" si="22"/>
        <v>45538</v>
      </c>
      <c r="E53" s="93">
        <f t="shared" si="23"/>
        <v>45540</v>
      </c>
      <c r="F53" s="20">
        <f t="shared" si="24"/>
        <v>45540</v>
      </c>
      <c r="G53" s="20">
        <f t="shared" si="25"/>
        <v>45546</v>
      </c>
      <c r="H53" s="20">
        <f t="shared" si="13"/>
        <v>45547</v>
      </c>
      <c r="I53" s="20">
        <f t="shared" si="14"/>
        <v>45549</v>
      </c>
      <c r="J53" s="20">
        <f t="shared" si="15"/>
        <v>45550</v>
      </c>
      <c r="K53" s="20">
        <f t="shared" si="16"/>
        <v>45550</v>
      </c>
      <c r="L53" s="20">
        <f t="shared" si="17"/>
        <v>45551</v>
      </c>
      <c r="M53" s="201" t="s">
        <v>659</v>
      </c>
      <c r="N53" s="58">
        <f t="shared" si="20"/>
        <v>45554</v>
      </c>
      <c r="O53" s="88">
        <f t="shared" si="18"/>
        <v>45555</v>
      </c>
      <c r="P53" s="20">
        <f t="shared" si="19"/>
        <v>45559</v>
      </c>
      <c r="Q53" s="93">
        <f t="shared" si="21"/>
        <v>45559</v>
      </c>
    </row>
    <row r="54" spans="1:17">
      <c r="A54" s="309" t="s">
        <v>589</v>
      </c>
      <c r="B54" s="202" t="s">
        <v>660</v>
      </c>
      <c r="C54" s="310">
        <v>45545</v>
      </c>
      <c r="D54" s="311">
        <f t="shared" si="22"/>
        <v>45545</v>
      </c>
      <c r="E54" s="311">
        <f t="shared" si="23"/>
        <v>45547</v>
      </c>
      <c r="F54" s="310">
        <f t="shared" si="24"/>
        <v>45547</v>
      </c>
      <c r="G54" s="310">
        <f t="shared" si="25"/>
        <v>45553</v>
      </c>
      <c r="H54" s="310">
        <f t="shared" si="13"/>
        <v>45554</v>
      </c>
      <c r="I54" s="310">
        <f t="shared" si="14"/>
        <v>45556</v>
      </c>
      <c r="J54" s="310">
        <f t="shared" si="15"/>
        <v>45557</v>
      </c>
      <c r="K54" s="310">
        <f t="shared" si="16"/>
        <v>45557</v>
      </c>
      <c r="L54" s="310">
        <f t="shared" si="17"/>
        <v>45558</v>
      </c>
      <c r="M54" s="202" t="s">
        <v>661</v>
      </c>
      <c r="N54" s="320">
        <f t="shared" si="20"/>
        <v>45561</v>
      </c>
      <c r="O54" s="321">
        <f t="shared" si="18"/>
        <v>45562</v>
      </c>
      <c r="P54" s="310">
        <f t="shared" si="19"/>
        <v>45566</v>
      </c>
      <c r="Q54" s="311">
        <f t="shared" si="21"/>
        <v>45566</v>
      </c>
    </row>
    <row r="55" spans="1:17">
      <c r="A55" s="198" t="s">
        <v>626</v>
      </c>
      <c r="B55" s="202" t="s">
        <v>662</v>
      </c>
      <c r="C55" s="20">
        <v>45552</v>
      </c>
      <c r="D55" s="93">
        <f t="shared" si="22"/>
        <v>45552</v>
      </c>
      <c r="E55" s="93">
        <f t="shared" si="23"/>
        <v>45554</v>
      </c>
      <c r="F55" s="20">
        <f t="shared" si="24"/>
        <v>45554</v>
      </c>
      <c r="G55" s="20">
        <f t="shared" si="25"/>
        <v>45560</v>
      </c>
      <c r="H55" s="20">
        <f t="shared" si="13"/>
        <v>45561</v>
      </c>
      <c r="I55" s="20">
        <f t="shared" si="14"/>
        <v>45563</v>
      </c>
      <c r="J55" s="20">
        <f t="shared" si="15"/>
        <v>45564</v>
      </c>
      <c r="K55" s="20">
        <f t="shared" si="16"/>
        <v>45564</v>
      </c>
      <c r="L55" s="20">
        <f t="shared" si="17"/>
        <v>45565</v>
      </c>
      <c r="M55" s="202" t="s">
        <v>663</v>
      </c>
      <c r="N55" s="58">
        <f t="shared" si="20"/>
        <v>45568</v>
      </c>
      <c r="O55" s="88">
        <f t="shared" si="18"/>
        <v>45569</v>
      </c>
      <c r="P55" s="20">
        <f t="shared" si="19"/>
        <v>45573</v>
      </c>
      <c r="Q55" s="93">
        <f t="shared" si="21"/>
        <v>45573</v>
      </c>
    </row>
    <row r="56" spans="1:17">
      <c r="A56" s="306" t="s">
        <v>657</v>
      </c>
      <c r="B56" s="202" t="s">
        <v>559</v>
      </c>
      <c r="C56" s="20">
        <v>45559</v>
      </c>
      <c r="D56" s="93">
        <f t="shared" si="22"/>
        <v>45559</v>
      </c>
      <c r="E56" s="93">
        <f t="shared" si="23"/>
        <v>45561</v>
      </c>
      <c r="F56" s="20">
        <f t="shared" si="24"/>
        <v>45561</v>
      </c>
      <c r="G56" s="20">
        <f t="shared" si="25"/>
        <v>45567</v>
      </c>
      <c r="H56" s="20">
        <f t="shared" si="13"/>
        <v>45568</v>
      </c>
      <c r="I56" s="20">
        <f t="shared" si="14"/>
        <v>45570</v>
      </c>
      <c r="J56" s="20">
        <f t="shared" si="15"/>
        <v>45571</v>
      </c>
      <c r="K56" s="20">
        <f t="shared" si="16"/>
        <v>45571</v>
      </c>
      <c r="L56" s="20">
        <f t="shared" si="17"/>
        <v>45572</v>
      </c>
      <c r="M56" s="202" t="s">
        <v>560</v>
      </c>
      <c r="N56" s="58">
        <f t="shared" si="20"/>
        <v>45575</v>
      </c>
      <c r="O56" s="88">
        <f t="shared" si="18"/>
        <v>45576</v>
      </c>
      <c r="P56" s="20">
        <f t="shared" si="19"/>
        <v>45580</v>
      </c>
      <c r="Q56" s="93">
        <f t="shared" si="21"/>
        <v>45580</v>
      </c>
    </row>
    <row r="57" spans="1:17">
      <c r="A57" s="312"/>
      <c r="B57" s="313"/>
      <c r="C57" s="314"/>
      <c r="D57" s="241"/>
      <c r="E57" s="241"/>
      <c r="F57" s="314"/>
      <c r="G57" s="314"/>
      <c r="H57" s="314"/>
      <c r="I57" s="314"/>
      <c r="J57" s="314"/>
      <c r="K57" s="314"/>
      <c r="L57" s="314"/>
      <c r="M57" s="313"/>
      <c r="N57" s="322"/>
      <c r="O57" s="323"/>
      <c r="P57" s="314"/>
      <c r="Q57" s="241"/>
    </row>
    <row r="59" ht="16.5" spans="1:19">
      <c r="A59" s="30" t="s">
        <v>173</v>
      </c>
      <c r="B59" s="31" t="s">
        <v>664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29"/>
      <c r="P59" s="29"/>
      <c r="Q59" s="29"/>
      <c r="R59" s="29"/>
      <c r="S59" s="29"/>
    </row>
    <row r="60" ht="16.5" spans="1:19">
      <c r="A60" s="34" t="s">
        <v>473</v>
      </c>
      <c r="B60" s="206" t="s">
        <v>665</v>
      </c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9"/>
      <c r="P60" s="29"/>
      <c r="Q60" s="29"/>
      <c r="R60" s="29"/>
      <c r="S60" s="29"/>
    </row>
    <row r="61" ht="16.5" spans="1:19">
      <c r="A61" s="34" t="s">
        <v>471</v>
      </c>
      <c r="B61" s="206" t="s">
        <v>666</v>
      </c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9"/>
      <c r="P61" s="29"/>
      <c r="Q61" s="29"/>
      <c r="R61" s="29"/>
      <c r="S61" s="29"/>
    </row>
    <row r="62" ht="16.5" spans="1:19">
      <c r="A62" s="34" t="s">
        <v>667</v>
      </c>
      <c r="B62" s="206" t="s">
        <v>668</v>
      </c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9"/>
      <c r="P62" s="29"/>
      <c r="Q62" s="29"/>
      <c r="R62" s="29"/>
      <c r="S62" s="29"/>
    </row>
    <row r="63" ht="16.5" spans="1:19">
      <c r="A63" s="34" t="s">
        <v>669</v>
      </c>
      <c r="B63" s="117" t="s">
        <v>670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28"/>
      <c r="O63" s="29"/>
      <c r="P63" s="29"/>
      <c r="Q63" s="29"/>
      <c r="R63" s="29"/>
      <c r="S63" s="29"/>
    </row>
    <row r="64" ht="16.5" spans="1:19">
      <c r="A64" s="34" t="s">
        <v>671</v>
      </c>
      <c r="B64" s="206" t="s">
        <v>672</v>
      </c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9"/>
      <c r="P64" s="29" t="s">
        <v>673</v>
      </c>
      <c r="Q64" s="29"/>
      <c r="R64" s="29"/>
      <c r="S64" s="29"/>
    </row>
    <row r="65" ht="16.5" spans="1:19">
      <c r="A65" s="34" t="s">
        <v>534</v>
      </c>
      <c r="B65" s="206" t="s">
        <v>674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9"/>
      <c r="P65" s="29"/>
      <c r="Q65" s="29"/>
      <c r="R65" s="29"/>
      <c r="S65" s="29"/>
    </row>
    <row r="66" ht="16.5" spans="1:19">
      <c r="A66" s="34" t="s">
        <v>534</v>
      </c>
      <c r="B66" s="326" t="s">
        <v>675</v>
      </c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29"/>
      <c r="P66" s="29"/>
      <c r="Q66" s="29"/>
      <c r="R66" s="29"/>
      <c r="S66" s="29"/>
    </row>
    <row r="67" ht="16.5" spans="1:17">
      <c r="A67" s="35" t="s">
        <v>531</v>
      </c>
      <c r="B67" s="206" t="s">
        <v>676</v>
      </c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Q67" t="s">
        <v>226</v>
      </c>
    </row>
  </sheetData>
  <mergeCells count="7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9:L19"/>
    <mergeCell ref="N19:Q19"/>
    <mergeCell ref="C20:L20"/>
    <mergeCell ref="N20:Q20"/>
    <mergeCell ref="C23:D23"/>
    <mergeCell ref="E23:F23"/>
    <mergeCell ref="N30:Q30"/>
    <mergeCell ref="A32:Q32"/>
    <mergeCell ref="C33:D33"/>
    <mergeCell ref="E33:F33"/>
    <mergeCell ref="G33:H33"/>
    <mergeCell ref="I33:J33"/>
    <mergeCell ref="K33:L33"/>
    <mergeCell ref="N33:O33"/>
    <mergeCell ref="P33:Q33"/>
    <mergeCell ref="C34:D34"/>
    <mergeCell ref="E34:F34"/>
    <mergeCell ref="G34:H34"/>
    <mergeCell ref="I34:J34"/>
    <mergeCell ref="K34:L34"/>
    <mergeCell ref="N34:O34"/>
    <mergeCell ref="P34:Q34"/>
    <mergeCell ref="C35:D35"/>
    <mergeCell ref="E35:F35"/>
    <mergeCell ref="G35:H35"/>
    <mergeCell ref="I35:J35"/>
    <mergeCell ref="K35:L35"/>
    <mergeCell ref="N35:O35"/>
    <mergeCell ref="P35:Q35"/>
    <mergeCell ref="C40:D40"/>
    <mergeCell ref="E40:F40"/>
    <mergeCell ref="N40:Q40"/>
    <mergeCell ref="C42:L42"/>
    <mergeCell ref="N42:Q42"/>
    <mergeCell ref="N44:Q44"/>
    <mergeCell ref="C51:L51"/>
    <mergeCell ref="N51:Q51"/>
    <mergeCell ref="B59:N59"/>
    <mergeCell ref="B60:N60"/>
    <mergeCell ref="B61:N61"/>
    <mergeCell ref="B62:N62"/>
    <mergeCell ref="B63:N63"/>
    <mergeCell ref="B64:N64"/>
    <mergeCell ref="B65:N65"/>
    <mergeCell ref="B66:N66"/>
    <mergeCell ref="B67:N67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8"/>
  <sheetViews>
    <sheetView topLeftCell="A33" workbookViewId="0">
      <selection activeCell="S63" sqref="S63"/>
    </sheetView>
  </sheetViews>
  <sheetFormatPr defaultColWidth="9" defaultRowHeight="14.25"/>
  <cols>
    <col min="1" max="1" width="19" customWidth="1"/>
    <col min="2" max="17" width="7.75" customWidth="1"/>
  </cols>
  <sheetData>
    <row r="1" ht="51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spans="1:25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</row>
    <row r="4" hidden="1" spans="1:15">
      <c r="A4" s="48" t="s">
        <v>677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hidden="1" spans="1:17">
      <c r="A5" s="7" t="s">
        <v>678</v>
      </c>
      <c r="B5" s="7" t="s">
        <v>679</v>
      </c>
      <c r="C5" s="89" t="s">
        <v>680</v>
      </c>
      <c r="D5" s="90"/>
      <c r="E5" s="10" t="s">
        <v>681</v>
      </c>
      <c r="F5" s="7"/>
      <c r="G5" s="10" t="s">
        <v>682</v>
      </c>
      <c r="H5" s="7"/>
      <c r="I5" s="10" t="s">
        <v>540</v>
      </c>
      <c r="J5" s="7"/>
      <c r="K5" s="7" t="s">
        <v>679</v>
      </c>
      <c r="L5" s="10" t="s">
        <v>682</v>
      </c>
      <c r="M5" s="7"/>
      <c r="N5" s="302" t="s">
        <v>492</v>
      </c>
      <c r="O5" s="269"/>
      <c r="P5" s="89" t="s">
        <v>680</v>
      </c>
      <c r="Q5" s="90"/>
    </row>
    <row r="6" hidden="1" spans="1:17">
      <c r="A6" s="9" t="s">
        <v>13</v>
      </c>
      <c r="B6" s="9" t="s">
        <v>14</v>
      </c>
      <c r="C6" s="11" t="s">
        <v>683</v>
      </c>
      <c r="D6" s="12"/>
      <c r="E6" s="11" t="s">
        <v>684</v>
      </c>
      <c r="F6" s="12"/>
      <c r="G6" s="9" t="s">
        <v>545</v>
      </c>
      <c r="H6" s="9"/>
      <c r="I6" s="9" t="s">
        <v>544</v>
      </c>
      <c r="J6" s="9"/>
      <c r="K6" s="9" t="s">
        <v>14</v>
      </c>
      <c r="L6" s="9" t="s">
        <v>545</v>
      </c>
      <c r="M6" s="9"/>
      <c r="N6" s="269" t="s">
        <v>497</v>
      </c>
      <c r="O6" s="269"/>
      <c r="P6" s="11" t="s">
        <v>683</v>
      </c>
      <c r="Q6" s="12"/>
    </row>
    <row r="7" hidden="1" spans="1:17">
      <c r="A7" s="9"/>
      <c r="B7" s="9"/>
      <c r="C7" s="11" t="s">
        <v>685</v>
      </c>
      <c r="D7" s="12"/>
      <c r="E7" s="252" t="s">
        <v>686</v>
      </c>
      <c r="F7" s="263"/>
      <c r="G7" s="269" t="s">
        <v>687</v>
      </c>
      <c r="H7" s="269"/>
      <c r="I7" s="252" t="s">
        <v>688</v>
      </c>
      <c r="J7" s="263"/>
      <c r="K7" s="9"/>
      <c r="L7" s="252" t="s">
        <v>689</v>
      </c>
      <c r="M7" s="263"/>
      <c r="N7" s="252" t="s">
        <v>690</v>
      </c>
      <c r="O7" s="263"/>
      <c r="P7" s="11" t="s">
        <v>685</v>
      </c>
      <c r="Q7" s="12"/>
    </row>
    <row r="8" hidden="1" spans="1:17">
      <c r="A8" s="291" t="s">
        <v>70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303"/>
    </row>
    <row r="9" hidden="1" spans="1:17">
      <c r="A9" s="91" t="s">
        <v>691</v>
      </c>
      <c r="B9" s="194" t="s">
        <v>692</v>
      </c>
      <c r="C9" s="102">
        <v>45268</v>
      </c>
      <c r="D9" s="293">
        <f t="shared" ref="D9:H9" si="0">C9+1</f>
        <v>45269</v>
      </c>
      <c r="E9" s="102">
        <f t="shared" ref="E9:E12" si="1">D9+5</f>
        <v>45274</v>
      </c>
      <c r="F9" s="102">
        <f t="shared" si="0"/>
        <v>45275</v>
      </c>
      <c r="G9" s="102">
        <f t="shared" ref="G9:G12" si="2">F9+2</f>
        <v>45277</v>
      </c>
      <c r="H9" s="102">
        <f t="shared" si="0"/>
        <v>45278</v>
      </c>
      <c r="I9" s="102">
        <f t="shared" ref="I9:I12" si="3">H9</f>
        <v>45278</v>
      </c>
      <c r="J9" s="102">
        <f t="shared" ref="J9:O9" si="4">I9+1</f>
        <v>45279</v>
      </c>
      <c r="K9" s="194" t="s">
        <v>693</v>
      </c>
      <c r="L9" s="102">
        <f t="shared" ref="L9:L12" si="5">J9</f>
        <v>45279</v>
      </c>
      <c r="M9" s="102">
        <f t="shared" si="4"/>
        <v>45280</v>
      </c>
      <c r="N9" s="102">
        <f t="shared" ref="N9:N12" si="6">M9+4</f>
        <v>45284</v>
      </c>
      <c r="O9" s="102">
        <f t="shared" si="4"/>
        <v>45285</v>
      </c>
      <c r="P9" s="102">
        <f t="shared" ref="P9:P12" si="7">O9+4</f>
        <v>45289</v>
      </c>
      <c r="Q9" s="293">
        <f t="shared" ref="Q9:Q12" si="8">P9+1</f>
        <v>45290</v>
      </c>
    </row>
    <row r="10" hidden="1" spans="1:17">
      <c r="A10" s="91" t="s">
        <v>694</v>
      </c>
      <c r="B10" s="194" t="s">
        <v>695</v>
      </c>
      <c r="C10" s="102">
        <v>45275</v>
      </c>
      <c r="D10" s="293">
        <f>C10+1</f>
        <v>45276</v>
      </c>
      <c r="E10" s="102">
        <f t="shared" si="1"/>
        <v>45281</v>
      </c>
      <c r="F10" s="102">
        <f>E10+1</f>
        <v>45282</v>
      </c>
      <c r="G10" s="102">
        <f t="shared" si="2"/>
        <v>45284</v>
      </c>
      <c r="H10" s="102">
        <f>G10+1</f>
        <v>45285</v>
      </c>
      <c r="I10" s="102">
        <f t="shared" si="3"/>
        <v>45285</v>
      </c>
      <c r="J10" s="102">
        <f>I10+1</f>
        <v>45286</v>
      </c>
      <c r="K10" s="194" t="s">
        <v>696</v>
      </c>
      <c r="L10" s="102">
        <f t="shared" si="5"/>
        <v>45286</v>
      </c>
      <c r="M10" s="102">
        <f>L10+1</f>
        <v>45287</v>
      </c>
      <c r="N10" s="102">
        <f t="shared" si="6"/>
        <v>45291</v>
      </c>
      <c r="O10" s="102">
        <f>N10+1</f>
        <v>45292</v>
      </c>
      <c r="P10" s="102">
        <f t="shared" si="7"/>
        <v>45296</v>
      </c>
      <c r="Q10" s="293">
        <f t="shared" si="8"/>
        <v>45297</v>
      </c>
    </row>
    <row r="11" hidden="1" spans="1:17">
      <c r="A11" s="291" t="s">
        <v>70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303"/>
    </row>
    <row r="12" hidden="1" spans="1:17">
      <c r="A12" s="91" t="s">
        <v>691</v>
      </c>
      <c r="B12" s="194">
        <v>2401</v>
      </c>
      <c r="C12" s="102">
        <v>45289</v>
      </c>
      <c r="D12" s="293">
        <f t="shared" ref="D12:H12" si="9">C12+1</f>
        <v>45290</v>
      </c>
      <c r="E12" s="102">
        <f t="shared" si="1"/>
        <v>45295</v>
      </c>
      <c r="F12" s="102">
        <f t="shared" si="9"/>
        <v>45296</v>
      </c>
      <c r="G12" s="102">
        <f t="shared" si="2"/>
        <v>45298</v>
      </c>
      <c r="H12" s="102">
        <f t="shared" si="9"/>
        <v>45299</v>
      </c>
      <c r="I12" s="102">
        <f t="shared" si="3"/>
        <v>45299</v>
      </c>
      <c r="J12" s="102">
        <f t="shared" ref="J12:O12" si="10">I12+1</f>
        <v>45300</v>
      </c>
      <c r="K12" s="194" t="s">
        <v>697</v>
      </c>
      <c r="L12" s="102">
        <f t="shared" si="5"/>
        <v>45300</v>
      </c>
      <c r="M12" s="102">
        <f t="shared" si="10"/>
        <v>45301</v>
      </c>
      <c r="N12" s="102">
        <f t="shared" si="6"/>
        <v>45305</v>
      </c>
      <c r="O12" s="102">
        <f t="shared" si="10"/>
        <v>45306</v>
      </c>
      <c r="P12" s="102">
        <f t="shared" si="7"/>
        <v>45310</v>
      </c>
      <c r="Q12" s="293">
        <f t="shared" si="8"/>
        <v>45311</v>
      </c>
    </row>
    <row r="13" hidden="1" spans="1:17">
      <c r="A13" s="291" t="s">
        <v>70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303"/>
    </row>
    <row r="14" hidden="1" spans="1:17">
      <c r="A14" s="91" t="s">
        <v>694</v>
      </c>
      <c r="B14" s="194">
        <v>2401</v>
      </c>
      <c r="C14" s="102">
        <v>45303</v>
      </c>
      <c r="D14" s="293">
        <f>C14+1</f>
        <v>45304</v>
      </c>
      <c r="E14" s="102">
        <f>D14+5</f>
        <v>45309</v>
      </c>
      <c r="F14" s="102">
        <f>E14+1</f>
        <v>45310</v>
      </c>
      <c r="G14" s="102">
        <f>F14+2</f>
        <v>45312</v>
      </c>
      <c r="H14" s="102">
        <f>G14+1</f>
        <v>45313</v>
      </c>
      <c r="I14" s="102">
        <f>H14</f>
        <v>45313</v>
      </c>
      <c r="J14" s="102">
        <f>I14+1</f>
        <v>45314</v>
      </c>
      <c r="K14" s="194" t="s">
        <v>697</v>
      </c>
      <c r="L14" s="102">
        <f>J14</f>
        <v>45314</v>
      </c>
      <c r="M14" s="102">
        <f>L14+1</f>
        <v>45315</v>
      </c>
      <c r="N14" s="102">
        <f>M14+4</f>
        <v>45319</v>
      </c>
      <c r="O14" s="102">
        <f>N14+1</f>
        <v>45320</v>
      </c>
      <c r="P14" s="102">
        <f>O14+4</f>
        <v>45324</v>
      </c>
      <c r="Q14" s="293">
        <f>P14+1</f>
        <v>45325</v>
      </c>
    </row>
    <row r="15" hidden="1" spans="1:17">
      <c r="A15" s="291" t="s">
        <v>70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303"/>
    </row>
    <row r="16" hidden="1" spans="1:17">
      <c r="A16" s="91" t="s">
        <v>691</v>
      </c>
      <c r="B16" s="201">
        <v>2402</v>
      </c>
      <c r="C16" s="102">
        <v>45317</v>
      </c>
      <c r="D16" s="293">
        <f>C16+1</f>
        <v>45318</v>
      </c>
      <c r="E16" s="102">
        <f>D16+5</f>
        <v>45323</v>
      </c>
      <c r="F16" s="102">
        <f>E16+1</f>
        <v>45324</v>
      </c>
      <c r="G16" s="102">
        <f>F16+2</f>
        <v>45326</v>
      </c>
      <c r="H16" s="102">
        <f>G16+1</f>
        <v>45327</v>
      </c>
      <c r="I16" s="102">
        <f>H16</f>
        <v>45327</v>
      </c>
      <c r="J16" s="102">
        <f>I16+1</f>
        <v>45328</v>
      </c>
      <c r="K16" s="201" t="s">
        <v>698</v>
      </c>
      <c r="L16" s="102">
        <f>J16</f>
        <v>45328</v>
      </c>
      <c r="M16" s="102">
        <f>L16+1</f>
        <v>45329</v>
      </c>
      <c r="N16" s="102">
        <f>M16+5</f>
        <v>45334</v>
      </c>
      <c r="O16" s="102">
        <f>N16+1</f>
        <v>45335</v>
      </c>
      <c r="P16" s="102">
        <f>O16+4</f>
        <v>45339</v>
      </c>
      <c r="Q16" s="293">
        <f>P16+1</f>
        <v>45340</v>
      </c>
    </row>
    <row r="17" hidden="1" spans="1:17">
      <c r="A17" s="91" t="s">
        <v>694</v>
      </c>
      <c r="B17" s="202">
        <v>2402</v>
      </c>
      <c r="C17" s="102">
        <v>45324</v>
      </c>
      <c r="D17" s="293">
        <f>C17+1</f>
        <v>45325</v>
      </c>
      <c r="E17" s="102">
        <f>D17+5</f>
        <v>45330</v>
      </c>
      <c r="F17" s="102">
        <f>E17+1</f>
        <v>45331</v>
      </c>
      <c r="G17" s="102">
        <f>F17+2</f>
        <v>45333</v>
      </c>
      <c r="H17" s="102">
        <f>G17+1</f>
        <v>45334</v>
      </c>
      <c r="I17" s="102">
        <f>H17</f>
        <v>45334</v>
      </c>
      <c r="J17" s="102">
        <f>I17+1</f>
        <v>45335</v>
      </c>
      <c r="K17" s="194" t="s">
        <v>698</v>
      </c>
      <c r="L17" s="102">
        <f>J17</f>
        <v>45335</v>
      </c>
      <c r="M17" s="102">
        <f>L17+1</f>
        <v>45336</v>
      </c>
      <c r="N17" s="102">
        <f>M17+4</f>
        <v>45340</v>
      </c>
      <c r="O17" s="102">
        <f>N17+1</f>
        <v>45341</v>
      </c>
      <c r="P17" s="102">
        <f>O17+4</f>
        <v>45345</v>
      </c>
      <c r="Q17" s="293">
        <f>P17+1</f>
        <v>45346</v>
      </c>
    </row>
    <row r="18" hidden="1" spans="1:17">
      <c r="A18" s="291" t="s">
        <v>70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303"/>
    </row>
    <row r="19" hidden="1" spans="1:17">
      <c r="A19" s="291" t="s">
        <v>70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303"/>
    </row>
    <row r="20" hidden="1" spans="1:13">
      <c r="A20" s="48" t="s">
        <v>677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hidden="1" spans="1:15">
      <c r="A21" s="7" t="s">
        <v>678</v>
      </c>
      <c r="B21" s="7" t="s">
        <v>679</v>
      </c>
      <c r="C21" s="89" t="s">
        <v>680</v>
      </c>
      <c r="D21" s="90"/>
      <c r="E21" s="10" t="s">
        <v>681</v>
      </c>
      <c r="F21" s="7"/>
      <c r="G21" s="10" t="s">
        <v>682</v>
      </c>
      <c r="H21" s="7"/>
      <c r="I21" s="10" t="s">
        <v>540</v>
      </c>
      <c r="J21" s="7"/>
      <c r="K21" s="7" t="s">
        <v>679</v>
      </c>
      <c r="L21" s="10" t="s">
        <v>682</v>
      </c>
      <c r="M21" s="7"/>
      <c r="N21" s="89" t="s">
        <v>680</v>
      </c>
      <c r="O21" s="90"/>
    </row>
    <row r="22" hidden="1" spans="1:15">
      <c r="A22" s="9" t="s">
        <v>13</v>
      </c>
      <c r="B22" s="9" t="s">
        <v>14</v>
      </c>
      <c r="C22" s="11" t="s">
        <v>683</v>
      </c>
      <c r="D22" s="12"/>
      <c r="E22" s="11" t="s">
        <v>684</v>
      </c>
      <c r="F22" s="12"/>
      <c r="G22" s="9" t="s">
        <v>545</v>
      </c>
      <c r="H22" s="9"/>
      <c r="I22" s="9" t="s">
        <v>544</v>
      </c>
      <c r="J22" s="9"/>
      <c r="K22" s="9" t="s">
        <v>14</v>
      </c>
      <c r="L22" s="9" t="s">
        <v>545</v>
      </c>
      <c r="M22" s="9"/>
      <c r="N22" s="11" t="s">
        <v>683</v>
      </c>
      <c r="O22" s="12"/>
    </row>
    <row r="23" hidden="1" spans="1:15">
      <c r="A23" s="9"/>
      <c r="B23" s="9"/>
      <c r="C23" s="11" t="s">
        <v>685</v>
      </c>
      <c r="D23" s="12"/>
      <c r="E23" s="252" t="s">
        <v>686</v>
      </c>
      <c r="F23" s="263"/>
      <c r="G23" s="269" t="s">
        <v>687</v>
      </c>
      <c r="H23" s="269"/>
      <c r="I23" s="252" t="s">
        <v>688</v>
      </c>
      <c r="J23" s="263"/>
      <c r="K23" s="9"/>
      <c r="L23" s="252" t="s">
        <v>689</v>
      </c>
      <c r="M23" s="263"/>
      <c r="N23" s="11" t="s">
        <v>685</v>
      </c>
      <c r="O23" s="12"/>
    </row>
    <row r="24" hidden="1" spans="1:15">
      <c r="A24" s="91" t="s">
        <v>691</v>
      </c>
      <c r="B24" s="202">
        <v>2403</v>
      </c>
      <c r="C24" s="102">
        <v>45345</v>
      </c>
      <c r="D24" s="293">
        <f t="shared" ref="D24:H24" si="11">C24+1</f>
        <v>45346</v>
      </c>
      <c r="E24" s="102">
        <f t="shared" ref="E24:E32" si="12">D24+5</f>
        <v>45351</v>
      </c>
      <c r="F24" s="102">
        <f t="shared" si="11"/>
        <v>45352</v>
      </c>
      <c r="G24" s="102">
        <f t="shared" ref="G24:G32" si="13">F24+2</f>
        <v>45354</v>
      </c>
      <c r="H24" s="102">
        <f t="shared" si="11"/>
        <v>45355</v>
      </c>
      <c r="I24" s="102">
        <f t="shared" ref="I24:I32" si="14">H24</f>
        <v>45355</v>
      </c>
      <c r="J24" s="102">
        <f t="shared" ref="J24:O24" si="15">I24+1</f>
        <v>45356</v>
      </c>
      <c r="K24" s="194" t="s">
        <v>699</v>
      </c>
      <c r="L24" s="102">
        <f t="shared" ref="L24:L32" si="16">J24</f>
        <v>45356</v>
      </c>
      <c r="M24" s="102">
        <f t="shared" si="15"/>
        <v>45357</v>
      </c>
      <c r="N24" s="102">
        <f t="shared" ref="N24:N32" si="17">M24+9</f>
        <v>45366</v>
      </c>
      <c r="O24" s="293">
        <f t="shared" si="15"/>
        <v>45367</v>
      </c>
    </row>
    <row r="25" hidden="1" spans="1:15">
      <c r="A25" s="91" t="s">
        <v>694</v>
      </c>
      <c r="B25" s="202">
        <v>2403</v>
      </c>
      <c r="C25" s="102">
        <v>45352</v>
      </c>
      <c r="D25" s="293">
        <f t="shared" ref="D25:H25" si="18">C25+1</f>
        <v>45353</v>
      </c>
      <c r="E25" s="102">
        <f t="shared" si="12"/>
        <v>45358</v>
      </c>
      <c r="F25" s="102">
        <f t="shared" si="18"/>
        <v>45359</v>
      </c>
      <c r="G25" s="102">
        <f t="shared" si="13"/>
        <v>45361</v>
      </c>
      <c r="H25" s="102">
        <f t="shared" si="18"/>
        <v>45362</v>
      </c>
      <c r="I25" s="102">
        <f t="shared" si="14"/>
        <v>45362</v>
      </c>
      <c r="J25" s="102">
        <f t="shared" ref="J25:O25" si="19">I25+1</f>
        <v>45363</v>
      </c>
      <c r="K25" s="194" t="s">
        <v>699</v>
      </c>
      <c r="L25" s="102">
        <f t="shared" si="16"/>
        <v>45363</v>
      </c>
      <c r="M25" s="102">
        <f t="shared" si="19"/>
        <v>45364</v>
      </c>
      <c r="N25" s="102">
        <f t="shared" si="17"/>
        <v>45373</v>
      </c>
      <c r="O25" s="293">
        <f t="shared" si="19"/>
        <v>45374</v>
      </c>
    </row>
    <row r="26" hidden="1" spans="1:15">
      <c r="A26" s="291" t="s">
        <v>70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303"/>
    </row>
    <row r="27" hidden="1" spans="1:15">
      <c r="A27" s="91" t="s">
        <v>691</v>
      </c>
      <c r="B27" s="202">
        <v>2404</v>
      </c>
      <c r="C27" s="102">
        <v>45366</v>
      </c>
      <c r="D27" s="293">
        <f t="shared" ref="D27:H27" si="20">C27+1</f>
        <v>45367</v>
      </c>
      <c r="E27" s="102">
        <f t="shared" si="12"/>
        <v>45372</v>
      </c>
      <c r="F27" s="102">
        <f t="shared" si="20"/>
        <v>45373</v>
      </c>
      <c r="G27" s="102">
        <f t="shared" si="13"/>
        <v>45375</v>
      </c>
      <c r="H27" s="102">
        <f t="shared" si="20"/>
        <v>45376</v>
      </c>
      <c r="I27" s="102">
        <f t="shared" si="14"/>
        <v>45376</v>
      </c>
      <c r="J27" s="102">
        <f t="shared" ref="J27:O27" si="21">I27+1</f>
        <v>45377</v>
      </c>
      <c r="K27" s="194" t="s">
        <v>700</v>
      </c>
      <c r="L27" s="102">
        <f t="shared" si="16"/>
        <v>45377</v>
      </c>
      <c r="M27" s="102">
        <f t="shared" si="21"/>
        <v>45378</v>
      </c>
      <c r="N27" s="102">
        <f t="shared" si="17"/>
        <v>45387</v>
      </c>
      <c r="O27" s="293">
        <f t="shared" si="21"/>
        <v>45388</v>
      </c>
    </row>
    <row r="28" hidden="1" spans="1:15">
      <c r="A28" s="91" t="s">
        <v>694</v>
      </c>
      <c r="B28" s="202">
        <v>2404</v>
      </c>
      <c r="C28" s="102">
        <v>45373</v>
      </c>
      <c r="D28" s="293">
        <f t="shared" ref="D28:H28" si="22">C28+1</f>
        <v>45374</v>
      </c>
      <c r="E28" s="102">
        <f t="shared" si="12"/>
        <v>45379</v>
      </c>
      <c r="F28" s="102">
        <f t="shared" si="22"/>
        <v>45380</v>
      </c>
      <c r="G28" s="102">
        <f t="shared" si="13"/>
        <v>45382</v>
      </c>
      <c r="H28" s="102">
        <f t="shared" si="22"/>
        <v>45383</v>
      </c>
      <c r="I28" s="102">
        <f t="shared" si="14"/>
        <v>45383</v>
      </c>
      <c r="J28" s="102">
        <f t="shared" ref="J28:O28" si="23">I28+1</f>
        <v>45384</v>
      </c>
      <c r="K28" s="194" t="s">
        <v>700</v>
      </c>
      <c r="L28" s="102">
        <f t="shared" si="16"/>
        <v>45384</v>
      </c>
      <c r="M28" s="102">
        <f t="shared" si="23"/>
        <v>45385</v>
      </c>
      <c r="N28" s="102">
        <f t="shared" si="17"/>
        <v>45394</v>
      </c>
      <c r="O28" s="293">
        <f t="shared" si="23"/>
        <v>45395</v>
      </c>
    </row>
    <row r="29" hidden="1" spans="1:15">
      <c r="A29" s="294" t="s">
        <v>701</v>
      </c>
      <c r="B29" s="201">
        <v>2415</v>
      </c>
      <c r="C29" s="102">
        <v>45380</v>
      </c>
      <c r="D29" s="293">
        <f t="shared" ref="D29:H29" si="24">C29+1</f>
        <v>45381</v>
      </c>
      <c r="E29" s="102">
        <f t="shared" si="12"/>
        <v>45386</v>
      </c>
      <c r="F29" s="102">
        <f t="shared" si="24"/>
        <v>45387</v>
      </c>
      <c r="G29" s="102">
        <f t="shared" si="13"/>
        <v>45389</v>
      </c>
      <c r="H29" s="102">
        <f t="shared" si="24"/>
        <v>45390</v>
      </c>
      <c r="I29" s="102">
        <f t="shared" si="14"/>
        <v>45390</v>
      </c>
      <c r="J29" s="102">
        <f t="shared" ref="J29:O29" si="25">I29+1</f>
        <v>45391</v>
      </c>
      <c r="K29" s="201" t="s">
        <v>702</v>
      </c>
      <c r="L29" s="102">
        <f t="shared" si="16"/>
        <v>45391</v>
      </c>
      <c r="M29" s="102">
        <f t="shared" si="25"/>
        <v>45392</v>
      </c>
      <c r="N29" s="102">
        <f t="shared" si="17"/>
        <v>45401</v>
      </c>
      <c r="O29" s="293">
        <f t="shared" si="25"/>
        <v>45402</v>
      </c>
    </row>
    <row r="30" hidden="1" spans="1:15">
      <c r="A30" s="91" t="s">
        <v>691</v>
      </c>
      <c r="B30" s="202">
        <v>2405</v>
      </c>
      <c r="C30" s="102">
        <v>45387</v>
      </c>
      <c r="D30" s="293">
        <f>C30+1</f>
        <v>45388</v>
      </c>
      <c r="E30" s="102">
        <f t="shared" si="12"/>
        <v>45393</v>
      </c>
      <c r="F30" s="102">
        <f>E30+1</f>
        <v>45394</v>
      </c>
      <c r="G30" s="102">
        <f t="shared" si="13"/>
        <v>45396</v>
      </c>
      <c r="H30" s="102">
        <f>G30+1</f>
        <v>45397</v>
      </c>
      <c r="I30" s="102">
        <f t="shared" si="14"/>
        <v>45397</v>
      </c>
      <c r="J30" s="102">
        <f>I30+1</f>
        <v>45398</v>
      </c>
      <c r="K30" s="194" t="s">
        <v>703</v>
      </c>
      <c r="L30" s="102">
        <f t="shared" si="16"/>
        <v>45398</v>
      </c>
      <c r="M30" s="102">
        <f>L30+1</f>
        <v>45399</v>
      </c>
      <c r="N30" s="102">
        <f t="shared" si="17"/>
        <v>45408</v>
      </c>
      <c r="O30" s="293">
        <f>N30+1</f>
        <v>45409</v>
      </c>
    </row>
    <row r="31" hidden="1" spans="1:15">
      <c r="A31" s="91" t="s">
        <v>694</v>
      </c>
      <c r="B31" s="202">
        <v>2405</v>
      </c>
      <c r="C31" s="102">
        <v>45394</v>
      </c>
      <c r="D31" s="293">
        <f>C31+1</f>
        <v>45395</v>
      </c>
      <c r="E31" s="102">
        <f t="shared" si="12"/>
        <v>45400</v>
      </c>
      <c r="F31" s="102">
        <f>E31+1</f>
        <v>45401</v>
      </c>
      <c r="G31" s="102">
        <f t="shared" si="13"/>
        <v>45403</v>
      </c>
      <c r="H31" s="102">
        <f>G31+1</f>
        <v>45404</v>
      </c>
      <c r="I31" s="102">
        <f t="shared" si="14"/>
        <v>45404</v>
      </c>
      <c r="J31" s="102">
        <f>I31+1</f>
        <v>45405</v>
      </c>
      <c r="K31" s="194" t="s">
        <v>703</v>
      </c>
      <c r="L31" s="102">
        <f t="shared" si="16"/>
        <v>45405</v>
      </c>
      <c r="M31" s="102">
        <f>L31+1</f>
        <v>45406</v>
      </c>
      <c r="N31" s="102">
        <f t="shared" si="17"/>
        <v>45415</v>
      </c>
      <c r="O31" s="293">
        <f>N31+1</f>
        <v>45416</v>
      </c>
    </row>
    <row r="32" hidden="1" spans="1:15">
      <c r="A32" s="198" t="s">
        <v>701</v>
      </c>
      <c r="B32" s="202">
        <v>2416</v>
      </c>
      <c r="C32" s="102">
        <v>45401</v>
      </c>
      <c r="D32" s="293">
        <f>C32+1</f>
        <v>45402</v>
      </c>
      <c r="E32" s="102">
        <f t="shared" si="12"/>
        <v>45407</v>
      </c>
      <c r="F32" s="102">
        <f>E32+1</f>
        <v>45408</v>
      </c>
      <c r="G32" s="102">
        <f t="shared" si="13"/>
        <v>45410</v>
      </c>
      <c r="H32" s="102">
        <f>G32+1</f>
        <v>45411</v>
      </c>
      <c r="I32" s="102">
        <f t="shared" si="14"/>
        <v>45411</v>
      </c>
      <c r="J32" s="102">
        <f>I32+1</f>
        <v>45412</v>
      </c>
      <c r="K32" s="202" t="s">
        <v>704</v>
      </c>
      <c r="L32" s="102">
        <f t="shared" si="16"/>
        <v>45412</v>
      </c>
      <c r="M32" s="102">
        <f>L32+1</f>
        <v>45413</v>
      </c>
      <c r="N32" s="102">
        <f t="shared" si="17"/>
        <v>45422</v>
      </c>
      <c r="O32" s="293">
        <f>N32+1</f>
        <v>45423</v>
      </c>
    </row>
    <row r="33" spans="1:15">
      <c r="A33" s="48" t="s">
        <v>677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304"/>
      <c r="O33" s="304"/>
    </row>
    <row r="34" spans="1:17">
      <c r="A34" s="7" t="s">
        <v>678</v>
      </c>
      <c r="B34" s="7" t="s">
        <v>679</v>
      </c>
      <c r="C34" s="89" t="s">
        <v>680</v>
      </c>
      <c r="D34" s="90"/>
      <c r="E34" s="10" t="s">
        <v>681</v>
      </c>
      <c r="F34" s="7"/>
      <c r="G34" s="10" t="s">
        <v>682</v>
      </c>
      <c r="H34" s="7"/>
      <c r="I34" s="10" t="s">
        <v>540</v>
      </c>
      <c r="J34" s="7"/>
      <c r="K34" s="7" t="s">
        <v>679</v>
      </c>
      <c r="L34" s="10" t="s">
        <v>682</v>
      </c>
      <c r="M34" s="7"/>
      <c r="N34" s="10" t="s">
        <v>681</v>
      </c>
      <c r="O34" s="7"/>
      <c r="P34" s="89" t="s">
        <v>680</v>
      </c>
      <c r="Q34" s="90"/>
    </row>
    <row r="35" spans="1:17">
      <c r="A35" s="9" t="s">
        <v>13</v>
      </c>
      <c r="B35" s="9" t="s">
        <v>14</v>
      </c>
      <c r="C35" s="11" t="s">
        <v>683</v>
      </c>
      <c r="D35" s="12"/>
      <c r="E35" s="11" t="s">
        <v>684</v>
      </c>
      <c r="F35" s="12"/>
      <c r="G35" s="9" t="s">
        <v>545</v>
      </c>
      <c r="H35" s="9"/>
      <c r="I35" s="9" t="s">
        <v>544</v>
      </c>
      <c r="J35" s="9"/>
      <c r="K35" s="9" t="s">
        <v>14</v>
      </c>
      <c r="L35" s="9" t="s">
        <v>545</v>
      </c>
      <c r="M35" s="9"/>
      <c r="N35" s="11" t="s">
        <v>684</v>
      </c>
      <c r="O35" s="12"/>
      <c r="P35" s="11" t="s">
        <v>683</v>
      </c>
      <c r="Q35" s="12"/>
    </row>
    <row r="36" spans="1:17">
      <c r="A36" s="9"/>
      <c r="B36" s="9"/>
      <c r="C36" s="11" t="s">
        <v>685</v>
      </c>
      <c r="D36" s="12"/>
      <c r="E36" s="252" t="s">
        <v>686</v>
      </c>
      <c r="F36" s="263"/>
      <c r="G36" s="269" t="s">
        <v>687</v>
      </c>
      <c r="H36" s="269"/>
      <c r="I36" s="252" t="s">
        <v>688</v>
      </c>
      <c r="J36" s="263"/>
      <c r="K36" s="9"/>
      <c r="L36" s="252" t="s">
        <v>689</v>
      </c>
      <c r="M36" s="263"/>
      <c r="N36" s="252" t="s">
        <v>686</v>
      </c>
      <c r="O36" s="263"/>
      <c r="P36" s="11" t="s">
        <v>685</v>
      </c>
      <c r="Q36" s="12"/>
    </row>
    <row r="37" hidden="1" spans="1:17">
      <c r="A37" s="91" t="s">
        <v>691</v>
      </c>
      <c r="B37" s="202">
        <v>2406</v>
      </c>
      <c r="C37" s="102">
        <v>45408</v>
      </c>
      <c r="D37" s="293">
        <f t="shared" ref="D37:D59" si="26">C37+1</f>
        <v>45409</v>
      </c>
      <c r="E37" s="102">
        <f t="shared" ref="E37:E59" si="27">D37+5</f>
        <v>45414</v>
      </c>
      <c r="F37" s="102">
        <f>E37+1</f>
        <v>45415</v>
      </c>
      <c r="G37" s="102">
        <f t="shared" ref="G37:G59" si="28">F37+2</f>
        <v>45417</v>
      </c>
      <c r="H37" s="102">
        <f t="shared" ref="H37:H59" si="29">G37</f>
        <v>45417</v>
      </c>
      <c r="I37" s="102">
        <f t="shared" ref="I37:I59" si="30">H37+1</f>
        <v>45418</v>
      </c>
      <c r="J37" s="102">
        <f t="shared" ref="J37:J59" si="31">I37+1</f>
        <v>45419</v>
      </c>
      <c r="K37" s="194" t="s">
        <v>705</v>
      </c>
      <c r="L37" s="102">
        <f t="shared" ref="L37:L59" si="32">J37</f>
        <v>45419</v>
      </c>
      <c r="M37" s="102">
        <f t="shared" ref="M37:M59" si="33">L37</f>
        <v>45419</v>
      </c>
      <c r="N37" s="102">
        <f t="shared" ref="N37:N59" si="34">M37+2</f>
        <v>45421</v>
      </c>
      <c r="O37" s="293">
        <f t="shared" ref="O37:O59" si="35">N37+1</f>
        <v>45422</v>
      </c>
      <c r="P37" s="102">
        <f t="shared" ref="P37:P59" si="36">O37+8</f>
        <v>45430</v>
      </c>
      <c r="Q37" s="293">
        <f t="shared" ref="Q37:Q59" si="37">P37+1</f>
        <v>45431</v>
      </c>
    </row>
    <row r="38" hidden="1" spans="1:17">
      <c r="A38" s="91" t="s">
        <v>694</v>
      </c>
      <c r="B38" s="202">
        <v>2406</v>
      </c>
      <c r="C38" s="102">
        <v>45416</v>
      </c>
      <c r="D38" s="293">
        <f t="shared" si="26"/>
        <v>45417</v>
      </c>
      <c r="E38" s="102">
        <f t="shared" si="27"/>
        <v>45422</v>
      </c>
      <c r="F38" s="102">
        <f t="shared" ref="F38:F59" si="38">E38</f>
        <v>45422</v>
      </c>
      <c r="G38" s="102">
        <f t="shared" si="28"/>
        <v>45424</v>
      </c>
      <c r="H38" s="102">
        <f t="shared" si="29"/>
        <v>45424</v>
      </c>
      <c r="I38" s="102">
        <f t="shared" si="30"/>
        <v>45425</v>
      </c>
      <c r="J38" s="102">
        <f t="shared" si="31"/>
        <v>45426</v>
      </c>
      <c r="K38" s="194" t="s">
        <v>705</v>
      </c>
      <c r="L38" s="102">
        <f t="shared" si="32"/>
        <v>45426</v>
      </c>
      <c r="M38" s="102">
        <f t="shared" si="33"/>
        <v>45426</v>
      </c>
      <c r="N38" s="102">
        <f t="shared" si="34"/>
        <v>45428</v>
      </c>
      <c r="O38" s="293">
        <f t="shared" si="35"/>
        <v>45429</v>
      </c>
      <c r="P38" s="102">
        <f t="shared" si="36"/>
        <v>45437</v>
      </c>
      <c r="Q38" s="293">
        <f t="shared" si="37"/>
        <v>45438</v>
      </c>
    </row>
    <row r="39" hidden="1" spans="1:17">
      <c r="A39" s="198" t="s">
        <v>701</v>
      </c>
      <c r="B39" s="202">
        <v>2417</v>
      </c>
      <c r="C39" s="102">
        <v>45423</v>
      </c>
      <c r="D39" s="293">
        <f t="shared" si="26"/>
        <v>45424</v>
      </c>
      <c r="E39" s="102">
        <f t="shared" si="27"/>
        <v>45429</v>
      </c>
      <c r="F39" s="102">
        <f t="shared" si="38"/>
        <v>45429</v>
      </c>
      <c r="G39" s="102">
        <f t="shared" si="28"/>
        <v>45431</v>
      </c>
      <c r="H39" s="102">
        <f t="shared" si="29"/>
        <v>45431</v>
      </c>
      <c r="I39" s="102">
        <f t="shared" si="30"/>
        <v>45432</v>
      </c>
      <c r="J39" s="102">
        <f t="shared" si="31"/>
        <v>45433</v>
      </c>
      <c r="K39" s="202" t="s">
        <v>706</v>
      </c>
      <c r="L39" s="102">
        <f t="shared" si="32"/>
        <v>45433</v>
      </c>
      <c r="M39" s="102">
        <f t="shared" si="33"/>
        <v>45433</v>
      </c>
      <c r="N39" s="102">
        <f t="shared" si="34"/>
        <v>45435</v>
      </c>
      <c r="O39" s="293">
        <f t="shared" si="35"/>
        <v>45436</v>
      </c>
      <c r="P39" s="102">
        <f t="shared" si="36"/>
        <v>45444</v>
      </c>
      <c r="Q39" s="293">
        <f t="shared" si="37"/>
        <v>45445</v>
      </c>
    </row>
    <row r="40" hidden="1" spans="1:17">
      <c r="A40" s="91" t="s">
        <v>691</v>
      </c>
      <c r="B40" s="202">
        <v>2407</v>
      </c>
      <c r="C40" s="102">
        <v>45430</v>
      </c>
      <c r="D40" s="293">
        <f t="shared" si="26"/>
        <v>45431</v>
      </c>
      <c r="E40" s="102">
        <f t="shared" si="27"/>
        <v>45436</v>
      </c>
      <c r="F40" s="102">
        <f t="shared" si="38"/>
        <v>45436</v>
      </c>
      <c r="G40" s="102">
        <f t="shared" si="28"/>
        <v>45438</v>
      </c>
      <c r="H40" s="102">
        <f t="shared" si="29"/>
        <v>45438</v>
      </c>
      <c r="I40" s="102">
        <f t="shared" si="30"/>
        <v>45439</v>
      </c>
      <c r="J40" s="102">
        <f t="shared" si="31"/>
        <v>45440</v>
      </c>
      <c r="K40" s="194" t="s">
        <v>707</v>
      </c>
      <c r="L40" s="102">
        <f t="shared" si="32"/>
        <v>45440</v>
      </c>
      <c r="M40" s="102">
        <f t="shared" si="33"/>
        <v>45440</v>
      </c>
      <c r="N40" s="102">
        <f t="shared" si="34"/>
        <v>45442</v>
      </c>
      <c r="O40" s="293">
        <f t="shared" si="35"/>
        <v>45443</v>
      </c>
      <c r="P40" s="102">
        <f t="shared" si="36"/>
        <v>45451</v>
      </c>
      <c r="Q40" s="293">
        <f t="shared" si="37"/>
        <v>45452</v>
      </c>
    </row>
    <row r="41" hidden="1" spans="1:17">
      <c r="A41" s="91" t="s">
        <v>694</v>
      </c>
      <c r="B41" s="202">
        <v>2407</v>
      </c>
      <c r="C41" s="102">
        <v>45437</v>
      </c>
      <c r="D41" s="293">
        <f t="shared" si="26"/>
        <v>45438</v>
      </c>
      <c r="E41" s="102">
        <f t="shared" si="27"/>
        <v>45443</v>
      </c>
      <c r="F41" s="102">
        <f t="shared" si="38"/>
        <v>45443</v>
      </c>
      <c r="G41" s="102">
        <f t="shared" si="28"/>
        <v>45445</v>
      </c>
      <c r="H41" s="102">
        <f t="shared" si="29"/>
        <v>45445</v>
      </c>
      <c r="I41" s="102">
        <f t="shared" si="30"/>
        <v>45446</v>
      </c>
      <c r="J41" s="102">
        <f t="shared" si="31"/>
        <v>45447</v>
      </c>
      <c r="K41" s="194" t="s">
        <v>707</v>
      </c>
      <c r="L41" s="102">
        <f t="shared" si="32"/>
        <v>45447</v>
      </c>
      <c r="M41" s="102">
        <f t="shared" si="33"/>
        <v>45447</v>
      </c>
      <c r="N41" s="102">
        <f t="shared" si="34"/>
        <v>45449</v>
      </c>
      <c r="O41" s="293">
        <f t="shared" si="35"/>
        <v>45450</v>
      </c>
      <c r="P41" s="102">
        <f t="shared" si="36"/>
        <v>45458</v>
      </c>
      <c r="Q41" s="293">
        <f t="shared" si="37"/>
        <v>45459</v>
      </c>
    </row>
    <row r="42" hidden="1" spans="1:17">
      <c r="A42" s="195" t="s">
        <v>701</v>
      </c>
      <c r="B42" s="202">
        <v>2418</v>
      </c>
      <c r="C42" s="102">
        <v>45444</v>
      </c>
      <c r="D42" s="293">
        <f t="shared" si="26"/>
        <v>45445</v>
      </c>
      <c r="E42" s="102">
        <f t="shared" si="27"/>
        <v>45450</v>
      </c>
      <c r="F42" s="102">
        <f t="shared" si="38"/>
        <v>45450</v>
      </c>
      <c r="G42" s="102">
        <f t="shared" si="28"/>
        <v>45452</v>
      </c>
      <c r="H42" s="102">
        <f t="shared" si="29"/>
        <v>45452</v>
      </c>
      <c r="I42" s="102">
        <f t="shared" si="30"/>
        <v>45453</v>
      </c>
      <c r="J42" s="102">
        <f t="shared" si="31"/>
        <v>45454</v>
      </c>
      <c r="K42" s="201" t="s">
        <v>337</v>
      </c>
      <c r="L42" s="102">
        <f t="shared" si="32"/>
        <v>45454</v>
      </c>
      <c r="M42" s="102">
        <f t="shared" si="33"/>
        <v>45454</v>
      </c>
      <c r="N42" s="23" t="s">
        <v>39</v>
      </c>
      <c r="O42" s="23" t="s">
        <v>39</v>
      </c>
      <c r="P42" s="102">
        <v>45465</v>
      </c>
      <c r="Q42" s="293">
        <f t="shared" si="37"/>
        <v>45466</v>
      </c>
    </row>
    <row r="43" hidden="1" spans="1:17">
      <c r="A43" s="91" t="s">
        <v>691</v>
      </c>
      <c r="B43" s="202">
        <v>2408</v>
      </c>
      <c r="C43" s="102">
        <v>45451</v>
      </c>
      <c r="D43" s="293">
        <f t="shared" si="26"/>
        <v>45452</v>
      </c>
      <c r="E43" s="102">
        <f t="shared" si="27"/>
        <v>45457</v>
      </c>
      <c r="F43" s="102">
        <f t="shared" si="38"/>
        <v>45457</v>
      </c>
      <c r="G43" s="102">
        <f t="shared" si="28"/>
        <v>45459</v>
      </c>
      <c r="H43" s="102">
        <f t="shared" si="29"/>
        <v>45459</v>
      </c>
      <c r="I43" s="102">
        <f t="shared" si="30"/>
        <v>45460</v>
      </c>
      <c r="J43" s="102">
        <f t="shared" si="31"/>
        <v>45461</v>
      </c>
      <c r="K43" s="194" t="s">
        <v>708</v>
      </c>
      <c r="L43" s="102">
        <f t="shared" si="32"/>
        <v>45461</v>
      </c>
      <c r="M43" s="102">
        <f t="shared" si="33"/>
        <v>45461</v>
      </c>
      <c r="N43" s="102">
        <f t="shared" si="34"/>
        <v>45463</v>
      </c>
      <c r="O43" s="293">
        <f t="shared" si="35"/>
        <v>45464</v>
      </c>
      <c r="P43" s="102">
        <f t="shared" si="36"/>
        <v>45472</v>
      </c>
      <c r="Q43" s="293">
        <f t="shared" si="37"/>
        <v>45473</v>
      </c>
    </row>
    <row r="44" hidden="1" spans="1:17">
      <c r="A44" s="91" t="s">
        <v>694</v>
      </c>
      <c r="B44" s="202">
        <v>2408</v>
      </c>
      <c r="C44" s="102">
        <v>45458</v>
      </c>
      <c r="D44" s="293">
        <f t="shared" si="26"/>
        <v>45459</v>
      </c>
      <c r="E44" s="102">
        <f t="shared" si="27"/>
        <v>45464</v>
      </c>
      <c r="F44" s="102">
        <f t="shared" si="38"/>
        <v>45464</v>
      </c>
      <c r="G44" s="102">
        <f t="shared" si="28"/>
        <v>45466</v>
      </c>
      <c r="H44" s="102">
        <f t="shared" si="29"/>
        <v>45466</v>
      </c>
      <c r="I44" s="102">
        <f t="shared" si="30"/>
        <v>45467</v>
      </c>
      <c r="J44" s="102">
        <f t="shared" si="31"/>
        <v>45468</v>
      </c>
      <c r="K44" s="194" t="s">
        <v>708</v>
      </c>
      <c r="L44" s="102">
        <f t="shared" si="32"/>
        <v>45468</v>
      </c>
      <c r="M44" s="102">
        <f t="shared" si="33"/>
        <v>45468</v>
      </c>
      <c r="N44" s="102">
        <f t="shared" si="34"/>
        <v>45470</v>
      </c>
      <c r="O44" s="293">
        <f t="shared" si="35"/>
        <v>45471</v>
      </c>
      <c r="P44" s="102">
        <f t="shared" si="36"/>
        <v>45479</v>
      </c>
      <c r="Q44" s="293">
        <f t="shared" si="37"/>
        <v>45480</v>
      </c>
    </row>
    <row r="45" hidden="1" spans="1:17">
      <c r="A45" s="198" t="s">
        <v>701</v>
      </c>
      <c r="B45" s="202">
        <v>2419</v>
      </c>
      <c r="C45" s="102">
        <v>45465</v>
      </c>
      <c r="D45" s="293">
        <f t="shared" si="26"/>
        <v>45466</v>
      </c>
      <c r="E45" s="102">
        <f t="shared" si="27"/>
        <v>45471</v>
      </c>
      <c r="F45" s="102">
        <f t="shared" si="38"/>
        <v>45471</v>
      </c>
      <c r="G45" s="102">
        <f t="shared" si="28"/>
        <v>45473</v>
      </c>
      <c r="H45" s="102">
        <f t="shared" si="29"/>
        <v>45473</v>
      </c>
      <c r="I45" s="102">
        <f t="shared" si="30"/>
        <v>45474</v>
      </c>
      <c r="J45" s="102">
        <f t="shared" si="31"/>
        <v>45475</v>
      </c>
      <c r="K45" s="202" t="s">
        <v>709</v>
      </c>
      <c r="L45" s="102">
        <f t="shared" si="32"/>
        <v>45475</v>
      </c>
      <c r="M45" s="102">
        <f t="shared" si="33"/>
        <v>45475</v>
      </c>
      <c r="N45" s="102">
        <f t="shared" si="34"/>
        <v>45477</v>
      </c>
      <c r="O45" s="293">
        <f t="shared" si="35"/>
        <v>45478</v>
      </c>
      <c r="P45" s="102">
        <f t="shared" si="36"/>
        <v>45486</v>
      </c>
      <c r="Q45" s="293">
        <f t="shared" si="37"/>
        <v>45487</v>
      </c>
    </row>
    <row r="46" hidden="1" spans="1:17">
      <c r="A46" s="91" t="s">
        <v>691</v>
      </c>
      <c r="B46" s="202">
        <v>2409</v>
      </c>
      <c r="C46" s="102">
        <v>45472</v>
      </c>
      <c r="D46" s="293">
        <f t="shared" si="26"/>
        <v>45473</v>
      </c>
      <c r="E46" s="102">
        <f t="shared" si="27"/>
        <v>45478</v>
      </c>
      <c r="F46" s="102">
        <f t="shared" si="38"/>
        <v>45478</v>
      </c>
      <c r="G46" s="102">
        <f t="shared" si="28"/>
        <v>45480</v>
      </c>
      <c r="H46" s="102">
        <f t="shared" si="29"/>
        <v>45480</v>
      </c>
      <c r="I46" s="102">
        <f t="shared" si="30"/>
        <v>45481</v>
      </c>
      <c r="J46" s="102">
        <f t="shared" si="31"/>
        <v>45482</v>
      </c>
      <c r="K46" s="194" t="s">
        <v>710</v>
      </c>
      <c r="L46" s="102">
        <f t="shared" si="32"/>
        <v>45482</v>
      </c>
      <c r="M46" s="102">
        <f t="shared" si="33"/>
        <v>45482</v>
      </c>
      <c r="N46" s="102">
        <f t="shared" si="34"/>
        <v>45484</v>
      </c>
      <c r="O46" s="293">
        <f t="shared" si="35"/>
        <v>45485</v>
      </c>
      <c r="P46" s="102">
        <f t="shared" si="36"/>
        <v>45493</v>
      </c>
      <c r="Q46" s="293">
        <f t="shared" si="37"/>
        <v>45494</v>
      </c>
    </row>
    <row r="47" hidden="1" spans="1:17">
      <c r="A47" s="94" t="s">
        <v>694</v>
      </c>
      <c r="B47" s="202">
        <v>2409</v>
      </c>
      <c r="C47" s="295">
        <v>45479</v>
      </c>
      <c r="D47" s="293">
        <f t="shared" si="26"/>
        <v>45480</v>
      </c>
      <c r="E47" s="102">
        <f t="shared" si="27"/>
        <v>45485</v>
      </c>
      <c r="F47" s="102">
        <f t="shared" si="38"/>
        <v>45485</v>
      </c>
      <c r="G47" s="102">
        <f t="shared" si="28"/>
        <v>45487</v>
      </c>
      <c r="H47" s="102">
        <f t="shared" si="29"/>
        <v>45487</v>
      </c>
      <c r="I47" s="102">
        <f t="shared" si="30"/>
        <v>45488</v>
      </c>
      <c r="J47" s="102">
        <f t="shared" si="31"/>
        <v>45489</v>
      </c>
      <c r="K47" s="194" t="s">
        <v>710</v>
      </c>
      <c r="L47" s="102">
        <f t="shared" si="32"/>
        <v>45489</v>
      </c>
      <c r="M47" s="102">
        <f t="shared" si="33"/>
        <v>45489</v>
      </c>
      <c r="N47" s="102">
        <f t="shared" si="34"/>
        <v>45491</v>
      </c>
      <c r="O47" s="293">
        <f t="shared" si="35"/>
        <v>45492</v>
      </c>
      <c r="P47" s="102">
        <f t="shared" si="36"/>
        <v>45500</v>
      </c>
      <c r="Q47" s="293">
        <f t="shared" si="37"/>
        <v>45501</v>
      </c>
    </row>
    <row r="48" spans="1:17">
      <c r="A48" s="198" t="s">
        <v>701</v>
      </c>
      <c r="B48" s="202">
        <v>2420</v>
      </c>
      <c r="C48" s="295">
        <v>45486</v>
      </c>
      <c r="D48" s="293">
        <f t="shared" si="26"/>
        <v>45487</v>
      </c>
      <c r="E48" s="102">
        <f t="shared" si="27"/>
        <v>45492</v>
      </c>
      <c r="F48" s="102">
        <f t="shared" si="38"/>
        <v>45492</v>
      </c>
      <c r="G48" s="102">
        <f t="shared" si="28"/>
        <v>45494</v>
      </c>
      <c r="H48" s="102">
        <f t="shared" si="29"/>
        <v>45494</v>
      </c>
      <c r="I48" s="102">
        <f t="shared" si="30"/>
        <v>45495</v>
      </c>
      <c r="J48" s="102">
        <f t="shared" si="31"/>
        <v>45496</v>
      </c>
      <c r="K48" s="194" t="s">
        <v>711</v>
      </c>
      <c r="L48" s="102">
        <f t="shared" si="32"/>
        <v>45496</v>
      </c>
      <c r="M48" s="102">
        <f t="shared" si="33"/>
        <v>45496</v>
      </c>
      <c r="N48" s="102">
        <f t="shared" si="34"/>
        <v>45498</v>
      </c>
      <c r="O48" s="293">
        <f t="shared" si="35"/>
        <v>45499</v>
      </c>
      <c r="P48" s="102">
        <f t="shared" si="36"/>
        <v>45507</v>
      </c>
      <c r="Q48" s="293">
        <f t="shared" si="37"/>
        <v>45508</v>
      </c>
    </row>
    <row r="49" spans="1:17">
      <c r="A49" s="91" t="s">
        <v>691</v>
      </c>
      <c r="B49" s="202">
        <v>2410</v>
      </c>
      <c r="C49" s="295">
        <v>45493</v>
      </c>
      <c r="D49" s="293">
        <f t="shared" si="26"/>
        <v>45494</v>
      </c>
      <c r="E49" s="102">
        <f t="shared" si="27"/>
        <v>45499</v>
      </c>
      <c r="F49" s="102">
        <f t="shared" si="38"/>
        <v>45499</v>
      </c>
      <c r="G49" s="102">
        <f t="shared" si="28"/>
        <v>45501</v>
      </c>
      <c r="H49" s="102">
        <f t="shared" si="29"/>
        <v>45501</v>
      </c>
      <c r="I49" s="102">
        <f t="shared" si="30"/>
        <v>45502</v>
      </c>
      <c r="J49" s="102">
        <f t="shared" si="31"/>
        <v>45503</v>
      </c>
      <c r="K49" s="194" t="s">
        <v>712</v>
      </c>
      <c r="L49" s="102">
        <f t="shared" si="32"/>
        <v>45503</v>
      </c>
      <c r="M49" s="102">
        <f t="shared" si="33"/>
        <v>45503</v>
      </c>
      <c r="N49" s="102">
        <f t="shared" si="34"/>
        <v>45505</v>
      </c>
      <c r="O49" s="293">
        <f t="shared" si="35"/>
        <v>45506</v>
      </c>
      <c r="P49" s="102">
        <f t="shared" si="36"/>
        <v>45514</v>
      </c>
      <c r="Q49" s="293">
        <f t="shared" si="37"/>
        <v>45515</v>
      </c>
    </row>
    <row r="50" spans="1:17">
      <c r="A50" s="91" t="s">
        <v>694</v>
      </c>
      <c r="B50" s="202">
        <v>2410</v>
      </c>
      <c r="C50" s="295">
        <v>45500</v>
      </c>
      <c r="D50" s="293">
        <f t="shared" si="26"/>
        <v>45501</v>
      </c>
      <c r="E50" s="102">
        <f t="shared" si="27"/>
        <v>45506</v>
      </c>
      <c r="F50" s="102">
        <f t="shared" si="38"/>
        <v>45506</v>
      </c>
      <c r="G50" s="102">
        <f t="shared" si="28"/>
        <v>45508</v>
      </c>
      <c r="H50" s="102">
        <f t="shared" si="29"/>
        <v>45508</v>
      </c>
      <c r="I50" s="102">
        <f t="shared" si="30"/>
        <v>45509</v>
      </c>
      <c r="J50" s="102">
        <f t="shared" si="31"/>
        <v>45510</v>
      </c>
      <c r="K50" s="194" t="s">
        <v>712</v>
      </c>
      <c r="L50" s="102">
        <f t="shared" si="32"/>
        <v>45510</v>
      </c>
      <c r="M50" s="102">
        <f t="shared" si="33"/>
        <v>45510</v>
      </c>
      <c r="N50" s="102">
        <f t="shared" si="34"/>
        <v>45512</v>
      </c>
      <c r="O50" s="293">
        <f t="shared" si="35"/>
        <v>45513</v>
      </c>
      <c r="P50" s="102">
        <f t="shared" si="36"/>
        <v>45521</v>
      </c>
      <c r="Q50" s="293">
        <f t="shared" si="37"/>
        <v>45522</v>
      </c>
    </row>
    <row r="51" spans="1:17">
      <c r="A51" s="198" t="s">
        <v>701</v>
      </c>
      <c r="B51" s="202">
        <v>2421</v>
      </c>
      <c r="C51" s="295">
        <v>45507</v>
      </c>
      <c r="D51" s="293">
        <f t="shared" si="26"/>
        <v>45508</v>
      </c>
      <c r="E51" s="102">
        <f t="shared" si="27"/>
        <v>45513</v>
      </c>
      <c r="F51" s="102">
        <f t="shared" si="38"/>
        <v>45513</v>
      </c>
      <c r="G51" s="102">
        <f t="shared" si="28"/>
        <v>45515</v>
      </c>
      <c r="H51" s="102">
        <f t="shared" si="29"/>
        <v>45515</v>
      </c>
      <c r="I51" s="102">
        <f t="shared" si="30"/>
        <v>45516</v>
      </c>
      <c r="J51" s="102">
        <f t="shared" si="31"/>
        <v>45517</v>
      </c>
      <c r="K51" s="194" t="s">
        <v>713</v>
      </c>
      <c r="L51" s="102">
        <f t="shared" si="32"/>
        <v>45517</v>
      </c>
      <c r="M51" s="102">
        <f t="shared" si="33"/>
        <v>45517</v>
      </c>
      <c r="N51" s="102">
        <f t="shared" si="34"/>
        <v>45519</v>
      </c>
      <c r="O51" s="293">
        <f t="shared" si="35"/>
        <v>45520</v>
      </c>
      <c r="P51" s="102">
        <f t="shared" si="36"/>
        <v>45528</v>
      </c>
      <c r="Q51" s="293">
        <f t="shared" si="37"/>
        <v>45529</v>
      </c>
    </row>
    <row r="52" spans="1:17">
      <c r="A52" s="91" t="s">
        <v>691</v>
      </c>
      <c r="B52" s="202">
        <v>2411</v>
      </c>
      <c r="C52" s="295">
        <v>45514</v>
      </c>
      <c r="D52" s="293">
        <f t="shared" si="26"/>
        <v>45515</v>
      </c>
      <c r="E52" s="102">
        <f t="shared" si="27"/>
        <v>45520</v>
      </c>
      <c r="F52" s="102">
        <f t="shared" si="38"/>
        <v>45520</v>
      </c>
      <c r="G52" s="102">
        <f t="shared" si="28"/>
        <v>45522</v>
      </c>
      <c r="H52" s="102">
        <f t="shared" si="29"/>
        <v>45522</v>
      </c>
      <c r="I52" s="102">
        <f t="shared" si="30"/>
        <v>45523</v>
      </c>
      <c r="J52" s="102">
        <f t="shared" si="31"/>
        <v>45524</v>
      </c>
      <c r="K52" s="194" t="s">
        <v>714</v>
      </c>
      <c r="L52" s="102">
        <f t="shared" si="32"/>
        <v>45524</v>
      </c>
      <c r="M52" s="102">
        <f t="shared" si="33"/>
        <v>45524</v>
      </c>
      <c r="N52" s="102">
        <f t="shared" si="34"/>
        <v>45526</v>
      </c>
      <c r="O52" s="293">
        <f t="shared" si="35"/>
        <v>45527</v>
      </c>
      <c r="P52" s="102">
        <f t="shared" si="36"/>
        <v>45535</v>
      </c>
      <c r="Q52" s="293">
        <f t="shared" si="37"/>
        <v>45536</v>
      </c>
    </row>
    <row r="53" spans="1:17">
      <c r="A53" s="91" t="s">
        <v>694</v>
      </c>
      <c r="B53" s="201">
        <v>2411</v>
      </c>
      <c r="C53" s="295">
        <v>45521</v>
      </c>
      <c r="D53" s="293">
        <f t="shared" si="26"/>
        <v>45522</v>
      </c>
      <c r="E53" s="102">
        <f t="shared" si="27"/>
        <v>45527</v>
      </c>
      <c r="F53" s="102">
        <f t="shared" si="38"/>
        <v>45527</v>
      </c>
      <c r="G53" s="102">
        <f t="shared" si="28"/>
        <v>45529</v>
      </c>
      <c r="H53" s="102">
        <f t="shared" si="29"/>
        <v>45529</v>
      </c>
      <c r="I53" s="23" t="s">
        <v>39</v>
      </c>
      <c r="J53" s="23" t="s">
        <v>39</v>
      </c>
      <c r="K53" s="201" t="s">
        <v>714</v>
      </c>
      <c r="L53" s="23" t="s">
        <v>39</v>
      </c>
      <c r="M53" s="23" t="s">
        <v>39</v>
      </c>
      <c r="N53" s="23" t="s">
        <v>39</v>
      </c>
      <c r="O53" s="23" t="s">
        <v>39</v>
      </c>
      <c r="P53" s="295">
        <v>45542</v>
      </c>
      <c r="Q53" s="293">
        <f t="shared" si="37"/>
        <v>45543</v>
      </c>
    </row>
    <row r="54" spans="1:17">
      <c r="A54" s="198" t="s">
        <v>701</v>
      </c>
      <c r="B54" s="202">
        <v>2422</v>
      </c>
      <c r="C54" s="295">
        <v>45528</v>
      </c>
      <c r="D54" s="293">
        <f t="shared" si="26"/>
        <v>45529</v>
      </c>
      <c r="E54" s="102">
        <f t="shared" si="27"/>
        <v>45534</v>
      </c>
      <c r="F54" s="102">
        <f t="shared" si="38"/>
        <v>45534</v>
      </c>
      <c r="G54" s="102">
        <f t="shared" si="28"/>
        <v>45536</v>
      </c>
      <c r="H54" s="102">
        <f t="shared" si="29"/>
        <v>45536</v>
      </c>
      <c r="I54" s="102">
        <f t="shared" si="30"/>
        <v>45537</v>
      </c>
      <c r="J54" s="102">
        <f t="shared" si="31"/>
        <v>45538</v>
      </c>
      <c r="K54" s="194" t="s">
        <v>715</v>
      </c>
      <c r="L54" s="102">
        <f t="shared" si="32"/>
        <v>45538</v>
      </c>
      <c r="M54" s="102">
        <f t="shared" si="33"/>
        <v>45538</v>
      </c>
      <c r="N54" s="102">
        <f t="shared" si="34"/>
        <v>45540</v>
      </c>
      <c r="O54" s="293">
        <f t="shared" si="35"/>
        <v>45541</v>
      </c>
      <c r="P54" s="102">
        <f t="shared" si="36"/>
        <v>45549</v>
      </c>
      <c r="Q54" s="293">
        <f t="shared" si="37"/>
        <v>45550</v>
      </c>
    </row>
    <row r="55" spans="1:17">
      <c r="A55" s="91" t="s">
        <v>691</v>
      </c>
      <c r="B55" s="202">
        <v>2412</v>
      </c>
      <c r="C55" s="295">
        <v>45535</v>
      </c>
      <c r="D55" s="293">
        <f t="shared" si="26"/>
        <v>45536</v>
      </c>
      <c r="E55" s="102">
        <f t="shared" si="27"/>
        <v>45541</v>
      </c>
      <c r="F55" s="102">
        <f t="shared" si="38"/>
        <v>45541</v>
      </c>
      <c r="G55" s="102">
        <f t="shared" si="28"/>
        <v>45543</v>
      </c>
      <c r="H55" s="102">
        <f t="shared" si="29"/>
        <v>45543</v>
      </c>
      <c r="I55" s="102">
        <f t="shared" si="30"/>
        <v>45544</v>
      </c>
      <c r="J55" s="102">
        <f t="shared" si="31"/>
        <v>45545</v>
      </c>
      <c r="K55" s="194" t="s">
        <v>716</v>
      </c>
      <c r="L55" s="102">
        <f t="shared" si="32"/>
        <v>45545</v>
      </c>
      <c r="M55" s="102">
        <f t="shared" si="33"/>
        <v>45545</v>
      </c>
      <c r="N55" s="102">
        <f t="shared" si="34"/>
        <v>45547</v>
      </c>
      <c r="O55" s="293">
        <f t="shared" si="35"/>
        <v>45548</v>
      </c>
      <c r="P55" s="102">
        <f t="shared" si="36"/>
        <v>45556</v>
      </c>
      <c r="Q55" s="293">
        <f t="shared" si="37"/>
        <v>45557</v>
      </c>
    </row>
    <row r="56" spans="1:17">
      <c r="A56" s="94" t="s">
        <v>694</v>
      </c>
      <c r="B56" s="125" t="s">
        <v>717</v>
      </c>
      <c r="C56" s="295">
        <v>45542</v>
      </c>
      <c r="D56" s="293">
        <f t="shared" si="26"/>
        <v>45543</v>
      </c>
      <c r="E56" s="102">
        <f t="shared" si="27"/>
        <v>45548</v>
      </c>
      <c r="F56" s="102">
        <f t="shared" si="38"/>
        <v>45548</v>
      </c>
      <c r="G56" s="102">
        <f t="shared" si="28"/>
        <v>45550</v>
      </c>
      <c r="H56" s="102">
        <f t="shared" si="29"/>
        <v>45550</v>
      </c>
      <c r="I56" s="102">
        <f t="shared" si="30"/>
        <v>45551</v>
      </c>
      <c r="J56" s="102">
        <f t="shared" si="31"/>
        <v>45552</v>
      </c>
      <c r="K56" s="92" t="s">
        <v>716</v>
      </c>
      <c r="L56" s="102">
        <f t="shared" si="32"/>
        <v>45552</v>
      </c>
      <c r="M56" s="102">
        <f t="shared" si="33"/>
        <v>45552</v>
      </c>
      <c r="N56" s="102">
        <f t="shared" si="34"/>
        <v>45554</v>
      </c>
      <c r="O56" s="293">
        <f t="shared" si="35"/>
        <v>45555</v>
      </c>
      <c r="P56" s="102">
        <f t="shared" si="36"/>
        <v>45563</v>
      </c>
      <c r="Q56" s="293">
        <f t="shared" si="37"/>
        <v>45564</v>
      </c>
    </row>
    <row r="57" spans="1:17">
      <c r="A57" s="198" t="s">
        <v>701</v>
      </c>
      <c r="B57" s="202" t="s">
        <v>718</v>
      </c>
      <c r="C57" s="295">
        <v>45549</v>
      </c>
      <c r="D57" s="293">
        <f t="shared" si="26"/>
        <v>45550</v>
      </c>
      <c r="E57" s="102">
        <f t="shared" si="27"/>
        <v>45555</v>
      </c>
      <c r="F57" s="102">
        <f t="shared" si="38"/>
        <v>45555</v>
      </c>
      <c r="G57" s="102">
        <f t="shared" si="28"/>
        <v>45557</v>
      </c>
      <c r="H57" s="102">
        <f t="shared" si="29"/>
        <v>45557</v>
      </c>
      <c r="I57" s="102">
        <f t="shared" si="30"/>
        <v>45558</v>
      </c>
      <c r="J57" s="102">
        <f t="shared" si="31"/>
        <v>45559</v>
      </c>
      <c r="K57" s="194" t="s">
        <v>719</v>
      </c>
      <c r="L57" s="102">
        <f t="shared" si="32"/>
        <v>45559</v>
      </c>
      <c r="M57" s="102">
        <f t="shared" si="33"/>
        <v>45559</v>
      </c>
      <c r="N57" s="102">
        <f t="shared" si="34"/>
        <v>45561</v>
      </c>
      <c r="O57" s="293">
        <f t="shared" si="35"/>
        <v>45562</v>
      </c>
      <c r="P57" s="102">
        <f t="shared" si="36"/>
        <v>45570</v>
      </c>
      <c r="Q57" s="293">
        <f t="shared" si="37"/>
        <v>45571</v>
      </c>
    </row>
    <row r="58" spans="1:17">
      <c r="A58" s="91" t="s">
        <v>691</v>
      </c>
      <c r="B58" s="202" t="s">
        <v>720</v>
      </c>
      <c r="C58" s="295">
        <v>45556</v>
      </c>
      <c r="D58" s="293">
        <f t="shared" si="26"/>
        <v>45557</v>
      </c>
      <c r="E58" s="102">
        <f t="shared" si="27"/>
        <v>45562</v>
      </c>
      <c r="F58" s="102">
        <f t="shared" si="38"/>
        <v>45562</v>
      </c>
      <c r="G58" s="102">
        <f t="shared" si="28"/>
        <v>45564</v>
      </c>
      <c r="H58" s="102">
        <f t="shared" si="29"/>
        <v>45564</v>
      </c>
      <c r="I58" s="102">
        <f t="shared" si="30"/>
        <v>45565</v>
      </c>
      <c r="J58" s="102">
        <f t="shared" si="31"/>
        <v>45566</v>
      </c>
      <c r="K58" s="194" t="s">
        <v>721</v>
      </c>
      <c r="L58" s="102">
        <f t="shared" si="32"/>
        <v>45566</v>
      </c>
      <c r="M58" s="102">
        <f t="shared" si="33"/>
        <v>45566</v>
      </c>
      <c r="N58" s="102">
        <f t="shared" si="34"/>
        <v>45568</v>
      </c>
      <c r="O58" s="293">
        <f t="shared" si="35"/>
        <v>45569</v>
      </c>
      <c r="P58" s="102">
        <f t="shared" si="36"/>
        <v>45577</v>
      </c>
      <c r="Q58" s="293">
        <f t="shared" si="37"/>
        <v>45578</v>
      </c>
    </row>
    <row r="59" spans="1:17">
      <c r="A59" s="91" t="s">
        <v>694</v>
      </c>
      <c r="B59" s="202" t="s">
        <v>720</v>
      </c>
      <c r="C59" s="295">
        <v>45563</v>
      </c>
      <c r="D59" s="293">
        <f t="shared" si="26"/>
        <v>45564</v>
      </c>
      <c r="E59" s="102">
        <f t="shared" si="27"/>
        <v>45569</v>
      </c>
      <c r="F59" s="102">
        <f t="shared" si="38"/>
        <v>45569</v>
      </c>
      <c r="G59" s="102">
        <f t="shared" si="28"/>
        <v>45571</v>
      </c>
      <c r="H59" s="102">
        <f t="shared" si="29"/>
        <v>45571</v>
      </c>
      <c r="I59" s="102">
        <f t="shared" si="30"/>
        <v>45572</v>
      </c>
      <c r="J59" s="102">
        <f t="shared" si="31"/>
        <v>45573</v>
      </c>
      <c r="K59" s="194" t="s">
        <v>721</v>
      </c>
      <c r="L59" s="102">
        <f t="shared" si="32"/>
        <v>45573</v>
      </c>
      <c r="M59" s="102">
        <f t="shared" si="33"/>
        <v>45573</v>
      </c>
      <c r="N59" s="102">
        <f t="shared" si="34"/>
        <v>45575</v>
      </c>
      <c r="O59" s="293">
        <f t="shared" si="35"/>
        <v>45576</v>
      </c>
      <c r="P59" s="102">
        <f t="shared" si="36"/>
        <v>45584</v>
      </c>
      <c r="Q59" s="293">
        <f t="shared" si="37"/>
        <v>45585</v>
      </c>
    </row>
    <row r="60" spans="1:17">
      <c r="A60" s="296"/>
      <c r="B60" s="297"/>
      <c r="C60" s="298"/>
      <c r="D60" s="299"/>
      <c r="E60" s="300"/>
      <c r="F60" s="300"/>
      <c r="G60" s="300"/>
      <c r="H60" s="300"/>
      <c r="I60" s="300"/>
      <c r="J60" s="300"/>
      <c r="K60" s="207"/>
      <c r="L60" s="300"/>
      <c r="M60" s="300"/>
      <c r="N60" s="300"/>
      <c r="O60" s="299"/>
      <c r="P60" s="300"/>
      <c r="Q60" s="299"/>
    </row>
    <row r="61" spans="1:17">
      <c r="A61" s="296"/>
      <c r="B61" s="207"/>
      <c r="C61" s="300"/>
      <c r="D61" s="299"/>
      <c r="E61" s="300"/>
      <c r="F61" s="300"/>
      <c r="G61" s="300"/>
      <c r="H61" s="300"/>
      <c r="I61" s="300"/>
      <c r="J61" s="300"/>
      <c r="K61" s="207"/>
      <c r="L61" s="207"/>
      <c r="M61" s="207"/>
      <c r="N61" s="300"/>
      <c r="O61" s="300"/>
      <c r="P61" s="300"/>
      <c r="Q61" s="299"/>
    </row>
    <row r="62" ht="16.5" spans="1:19">
      <c r="A62" s="301" t="s">
        <v>173</v>
      </c>
      <c r="B62" s="31" t="s">
        <v>722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29"/>
      <c r="P62" s="29"/>
      <c r="Q62" s="29"/>
      <c r="R62" s="29"/>
      <c r="S62" s="29"/>
    </row>
    <row r="63" ht="16.5" spans="1:19">
      <c r="A63" s="34" t="s">
        <v>234</v>
      </c>
      <c r="B63" s="206" t="s">
        <v>723</v>
      </c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9"/>
      <c r="P63" s="29"/>
      <c r="Q63" s="305"/>
      <c r="R63" s="29"/>
      <c r="S63" s="29"/>
    </row>
    <row r="64" ht="16.5" spans="1:19">
      <c r="A64" s="34" t="s">
        <v>724</v>
      </c>
      <c r="B64" s="206" t="s">
        <v>725</v>
      </c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9"/>
      <c r="P64" s="29"/>
      <c r="Q64" s="29"/>
      <c r="R64" s="29"/>
      <c r="S64" s="29"/>
    </row>
    <row r="65" ht="16.5" spans="1:19">
      <c r="A65" s="34" t="s">
        <v>726</v>
      </c>
      <c r="B65" s="206" t="s">
        <v>725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9"/>
      <c r="P65" s="29"/>
      <c r="Q65" s="29"/>
      <c r="R65" s="29"/>
      <c r="S65" s="29"/>
    </row>
    <row r="66" ht="16.5" spans="1:19">
      <c r="A66" s="34" t="s">
        <v>544</v>
      </c>
      <c r="B66" s="206" t="s">
        <v>670</v>
      </c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9"/>
      <c r="P66" s="29"/>
      <c r="Q66" s="29"/>
      <c r="R66" s="29"/>
      <c r="S66" s="29"/>
    </row>
    <row r="67" ht="16.5" spans="1:19">
      <c r="A67" s="34" t="s">
        <v>545</v>
      </c>
      <c r="B67" s="117" t="s">
        <v>727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28"/>
      <c r="O67" s="29"/>
      <c r="P67" s="29"/>
      <c r="Q67" s="29"/>
      <c r="R67" s="29"/>
      <c r="S67" s="29"/>
    </row>
    <row r="68" ht="16.5" spans="1:19">
      <c r="A68" s="34" t="s">
        <v>728</v>
      </c>
      <c r="B68" s="206" t="s">
        <v>729</v>
      </c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9"/>
      <c r="P68" s="29"/>
      <c r="Q68" s="29"/>
      <c r="R68" s="29"/>
      <c r="S68" s="29"/>
    </row>
  </sheetData>
  <mergeCells count="79">
    <mergeCell ref="B1:Q1"/>
    <mergeCell ref="B2:Q2"/>
    <mergeCell ref="A4:O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8:Q8"/>
    <mergeCell ref="A11:Q11"/>
    <mergeCell ref="A13:Q13"/>
    <mergeCell ref="A15:Q15"/>
    <mergeCell ref="A18:Q18"/>
    <mergeCell ref="A19:Q19"/>
    <mergeCell ref="A20:M20"/>
    <mergeCell ref="C21:D21"/>
    <mergeCell ref="E21:F21"/>
    <mergeCell ref="G21:H21"/>
    <mergeCell ref="I21:J21"/>
    <mergeCell ref="L21:M21"/>
    <mergeCell ref="N21:O21"/>
    <mergeCell ref="C22:D22"/>
    <mergeCell ref="E22:F22"/>
    <mergeCell ref="G22:H22"/>
    <mergeCell ref="I22:J22"/>
    <mergeCell ref="L22:M22"/>
    <mergeCell ref="N22:O22"/>
    <mergeCell ref="C23:D23"/>
    <mergeCell ref="E23:F23"/>
    <mergeCell ref="G23:H23"/>
    <mergeCell ref="I23:J23"/>
    <mergeCell ref="L23:M23"/>
    <mergeCell ref="N23:O23"/>
    <mergeCell ref="A26:O26"/>
    <mergeCell ref="A33:M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B62:N62"/>
    <mergeCell ref="B63:N63"/>
    <mergeCell ref="B64:N64"/>
    <mergeCell ref="B65:N65"/>
    <mergeCell ref="B66:N66"/>
    <mergeCell ref="B67:N67"/>
    <mergeCell ref="B68:N6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61"/>
  <sheetViews>
    <sheetView topLeftCell="A4" workbookViewId="0">
      <selection activeCell="C50" sqref="C50"/>
    </sheetView>
  </sheetViews>
  <sheetFormatPr defaultColWidth="9" defaultRowHeight="14.25"/>
  <cols>
    <col min="1" max="1" width="20.3333333333333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5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19.75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730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678</v>
      </c>
      <c r="B5" s="7" t="s">
        <v>679</v>
      </c>
      <c r="C5" s="10" t="s">
        <v>731</v>
      </c>
      <c r="D5" s="7"/>
      <c r="E5" s="89" t="s">
        <v>732</v>
      </c>
      <c r="F5" s="90"/>
      <c r="G5" s="10" t="s">
        <v>733</v>
      </c>
      <c r="H5" s="10"/>
      <c r="I5" s="10" t="s">
        <v>734</v>
      </c>
      <c r="J5" s="7"/>
      <c r="K5" s="4"/>
      <c r="L5" s="4"/>
    </row>
    <row r="6" spans="1:12">
      <c r="A6" s="9" t="s">
        <v>13</v>
      </c>
      <c r="B6" s="9" t="s">
        <v>14</v>
      </c>
      <c r="C6" s="9" t="s">
        <v>235</v>
      </c>
      <c r="D6" s="9"/>
      <c r="E6" s="11" t="s">
        <v>234</v>
      </c>
      <c r="F6" s="12"/>
      <c r="G6" s="9" t="s">
        <v>545</v>
      </c>
      <c r="H6" s="9"/>
      <c r="I6" s="9" t="s">
        <v>735</v>
      </c>
      <c r="J6" s="9"/>
      <c r="K6" s="41"/>
      <c r="L6" s="41"/>
    </row>
    <row r="7" spans="1:12">
      <c r="A7" s="9"/>
      <c r="B7" s="9"/>
      <c r="C7" s="9" t="s">
        <v>736</v>
      </c>
      <c r="D7" s="9"/>
      <c r="E7" s="9" t="s">
        <v>737</v>
      </c>
      <c r="F7" s="9"/>
      <c r="G7" s="9" t="s">
        <v>690</v>
      </c>
      <c r="H7" s="9"/>
      <c r="I7" s="9" t="s">
        <v>738</v>
      </c>
      <c r="J7" s="9"/>
      <c r="K7" s="41"/>
      <c r="L7" s="41"/>
    </row>
    <row r="8" ht="16.4" hidden="1" customHeight="1" spans="1:15">
      <c r="A8" s="18" t="s">
        <v>739</v>
      </c>
      <c r="B8" s="19" t="s">
        <v>740</v>
      </c>
      <c r="C8" s="20">
        <v>45262</v>
      </c>
      <c r="D8" s="20">
        <f t="shared" ref="D8:D51" si="0">C8+0</f>
        <v>45262</v>
      </c>
      <c r="E8" s="20">
        <f t="shared" ref="E8:E51" si="1">D8+2</f>
        <v>45264</v>
      </c>
      <c r="F8" s="20">
        <f t="shared" ref="F8:F51" si="2">E8</f>
        <v>45264</v>
      </c>
      <c r="G8" s="20">
        <f t="shared" ref="G8:G51" si="3">F8+6</f>
        <v>45270</v>
      </c>
      <c r="H8" s="20">
        <f t="shared" ref="H8:H51" si="4">G8+1</f>
        <v>45271</v>
      </c>
      <c r="I8" s="20">
        <f t="shared" ref="I8:I51" si="5">H8</f>
        <v>45271</v>
      </c>
      <c r="J8" s="20">
        <f t="shared" ref="J8:J51" si="6">I8+2</f>
        <v>45273</v>
      </c>
      <c r="K8" s="29"/>
      <c r="L8" s="29"/>
      <c r="M8" s="29"/>
      <c r="N8" s="29"/>
      <c r="O8" s="29"/>
    </row>
    <row r="9" ht="16.4" hidden="1" customHeight="1" spans="1:15">
      <c r="A9" s="18" t="s">
        <v>741</v>
      </c>
      <c r="B9" s="19" t="s">
        <v>742</v>
      </c>
      <c r="C9" s="20">
        <v>45269</v>
      </c>
      <c r="D9" s="20">
        <f t="shared" si="0"/>
        <v>45269</v>
      </c>
      <c r="E9" s="20">
        <f t="shared" si="1"/>
        <v>45271</v>
      </c>
      <c r="F9" s="20">
        <f t="shared" si="2"/>
        <v>45271</v>
      </c>
      <c r="G9" s="20">
        <f t="shared" si="3"/>
        <v>45277</v>
      </c>
      <c r="H9" s="20">
        <f t="shared" si="4"/>
        <v>45278</v>
      </c>
      <c r="I9" s="20">
        <f t="shared" si="5"/>
        <v>45278</v>
      </c>
      <c r="J9" s="20">
        <f t="shared" si="6"/>
        <v>45280</v>
      </c>
      <c r="K9" s="29"/>
      <c r="L9" s="29"/>
      <c r="M9" s="29"/>
      <c r="N9" s="29"/>
      <c r="O9" s="29"/>
    </row>
    <row r="10" ht="16.4" hidden="1" customHeight="1" spans="1:15">
      <c r="A10" s="18" t="s">
        <v>743</v>
      </c>
      <c r="B10" s="19" t="s">
        <v>744</v>
      </c>
      <c r="C10" s="20">
        <v>45276</v>
      </c>
      <c r="D10" s="20">
        <f t="shared" si="0"/>
        <v>45276</v>
      </c>
      <c r="E10" s="20">
        <f t="shared" si="1"/>
        <v>45278</v>
      </c>
      <c r="F10" s="20">
        <f t="shared" si="2"/>
        <v>45278</v>
      </c>
      <c r="G10" s="20">
        <f t="shared" si="3"/>
        <v>45284</v>
      </c>
      <c r="H10" s="20">
        <f t="shared" si="4"/>
        <v>45285</v>
      </c>
      <c r="I10" s="20">
        <f t="shared" si="5"/>
        <v>45285</v>
      </c>
      <c r="J10" s="20">
        <f t="shared" si="6"/>
        <v>45287</v>
      </c>
      <c r="K10" s="29"/>
      <c r="L10" s="29"/>
      <c r="M10" s="29"/>
      <c r="N10" s="29"/>
      <c r="O10" s="29"/>
    </row>
    <row r="11" ht="16.4" hidden="1" customHeight="1" spans="1:15">
      <c r="A11" s="18" t="s">
        <v>745</v>
      </c>
      <c r="B11" s="19" t="s">
        <v>746</v>
      </c>
      <c r="C11" s="20">
        <v>45283</v>
      </c>
      <c r="D11" s="20">
        <f t="shared" si="0"/>
        <v>45283</v>
      </c>
      <c r="E11" s="20">
        <f t="shared" si="1"/>
        <v>45285</v>
      </c>
      <c r="F11" s="20">
        <f t="shared" si="2"/>
        <v>45285</v>
      </c>
      <c r="G11" s="20">
        <f t="shared" si="3"/>
        <v>45291</v>
      </c>
      <c r="H11" s="20">
        <f t="shared" si="4"/>
        <v>45292</v>
      </c>
      <c r="I11" s="20">
        <f t="shared" si="5"/>
        <v>45292</v>
      </c>
      <c r="J11" s="20">
        <f t="shared" si="6"/>
        <v>45294</v>
      </c>
      <c r="K11" s="29"/>
      <c r="L11" s="29"/>
      <c r="M11" s="29"/>
      <c r="N11" s="29"/>
      <c r="O11" s="29"/>
    </row>
    <row r="12" ht="16.4" hidden="1" customHeight="1" spans="1:15">
      <c r="A12" s="18" t="s">
        <v>747</v>
      </c>
      <c r="B12" s="19" t="s">
        <v>748</v>
      </c>
      <c r="C12" s="20">
        <v>45290</v>
      </c>
      <c r="D12" s="20">
        <f t="shared" si="0"/>
        <v>45290</v>
      </c>
      <c r="E12" s="20">
        <f t="shared" si="1"/>
        <v>45292</v>
      </c>
      <c r="F12" s="20">
        <f t="shared" si="2"/>
        <v>45292</v>
      </c>
      <c r="G12" s="20">
        <f t="shared" si="3"/>
        <v>45298</v>
      </c>
      <c r="H12" s="20">
        <f t="shared" si="4"/>
        <v>45299</v>
      </c>
      <c r="I12" s="20">
        <f t="shared" si="5"/>
        <v>45299</v>
      </c>
      <c r="J12" s="20">
        <f t="shared" si="6"/>
        <v>45301</v>
      </c>
      <c r="K12" s="29"/>
      <c r="L12" s="29"/>
      <c r="M12" s="29"/>
      <c r="N12" s="29"/>
      <c r="O12" s="29"/>
    </row>
    <row r="13" ht="16.4" hidden="1" customHeight="1" spans="1:15">
      <c r="A13" s="18" t="s">
        <v>739</v>
      </c>
      <c r="B13" s="19" t="s">
        <v>749</v>
      </c>
      <c r="C13" s="20">
        <v>45297</v>
      </c>
      <c r="D13" s="20">
        <f t="shared" si="0"/>
        <v>45297</v>
      </c>
      <c r="E13" s="20">
        <f t="shared" si="1"/>
        <v>45299</v>
      </c>
      <c r="F13" s="20">
        <f t="shared" si="2"/>
        <v>45299</v>
      </c>
      <c r="G13" s="20">
        <f t="shared" si="3"/>
        <v>45305</v>
      </c>
      <c r="H13" s="20">
        <f t="shared" si="4"/>
        <v>45306</v>
      </c>
      <c r="I13" s="20">
        <f t="shared" si="5"/>
        <v>45306</v>
      </c>
      <c r="J13" s="20">
        <f t="shared" si="6"/>
        <v>45308</v>
      </c>
      <c r="K13" s="29"/>
      <c r="L13" s="29"/>
      <c r="M13" s="29"/>
      <c r="N13" s="29"/>
      <c r="O13" s="29"/>
    </row>
    <row r="14" ht="16.4" hidden="1" customHeight="1" spans="1:15">
      <c r="A14" s="18" t="s">
        <v>741</v>
      </c>
      <c r="B14" s="19" t="s">
        <v>750</v>
      </c>
      <c r="C14" s="20">
        <v>45304</v>
      </c>
      <c r="D14" s="20">
        <f t="shared" si="0"/>
        <v>45304</v>
      </c>
      <c r="E14" s="20">
        <f t="shared" si="1"/>
        <v>45306</v>
      </c>
      <c r="F14" s="20">
        <f t="shared" si="2"/>
        <v>45306</v>
      </c>
      <c r="G14" s="20">
        <f t="shared" si="3"/>
        <v>45312</v>
      </c>
      <c r="H14" s="20">
        <f t="shared" si="4"/>
        <v>45313</v>
      </c>
      <c r="I14" s="20">
        <f t="shared" si="5"/>
        <v>45313</v>
      </c>
      <c r="J14" s="20">
        <f t="shared" si="6"/>
        <v>45315</v>
      </c>
      <c r="K14" s="29"/>
      <c r="L14" s="29"/>
      <c r="M14" s="29"/>
      <c r="N14" s="29"/>
      <c r="O14" s="29"/>
    </row>
    <row r="15" ht="16.4" hidden="1" customHeight="1" spans="1:15">
      <c r="A15" s="24" t="s">
        <v>751</v>
      </c>
      <c r="B15" s="19" t="s">
        <v>752</v>
      </c>
      <c r="C15" s="20">
        <v>45311</v>
      </c>
      <c r="D15" s="20">
        <f t="shared" si="0"/>
        <v>45311</v>
      </c>
      <c r="E15" s="20">
        <f t="shared" si="1"/>
        <v>45313</v>
      </c>
      <c r="F15" s="20">
        <f t="shared" si="2"/>
        <v>45313</v>
      </c>
      <c r="G15" s="20">
        <f t="shared" si="3"/>
        <v>45319</v>
      </c>
      <c r="H15" s="20">
        <f t="shared" si="4"/>
        <v>45320</v>
      </c>
      <c r="I15" s="20">
        <f t="shared" si="5"/>
        <v>45320</v>
      </c>
      <c r="J15" s="20">
        <f t="shared" si="6"/>
        <v>45322</v>
      </c>
      <c r="K15" s="29"/>
      <c r="L15" s="29"/>
      <c r="M15" s="29"/>
      <c r="N15" s="29"/>
      <c r="O15" s="29"/>
    </row>
    <row r="16" ht="16.4" hidden="1" customHeight="1" spans="1:15">
      <c r="A16" s="18" t="s">
        <v>745</v>
      </c>
      <c r="B16" s="19" t="s">
        <v>753</v>
      </c>
      <c r="C16" s="20">
        <v>45318</v>
      </c>
      <c r="D16" s="20">
        <f t="shared" si="0"/>
        <v>45318</v>
      </c>
      <c r="E16" s="20">
        <f t="shared" si="1"/>
        <v>45320</v>
      </c>
      <c r="F16" s="20">
        <f t="shared" si="2"/>
        <v>45320</v>
      </c>
      <c r="G16" s="20">
        <f t="shared" si="3"/>
        <v>45326</v>
      </c>
      <c r="H16" s="20">
        <f t="shared" si="4"/>
        <v>45327</v>
      </c>
      <c r="I16" s="20">
        <f t="shared" si="5"/>
        <v>45327</v>
      </c>
      <c r="J16" s="20">
        <f t="shared" si="6"/>
        <v>45329</v>
      </c>
      <c r="K16" s="29"/>
      <c r="L16" s="29"/>
      <c r="M16" s="29"/>
      <c r="N16" s="29"/>
      <c r="O16" s="29"/>
    </row>
    <row r="17" ht="16.4" hidden="1" customHeight="1" spans="1:15">
      <c r="A17" s="18" t="s">
        <v>747</v>
      </c>
      <c r="B17" s="19" t="s">
        <v>754</v>
      </c>
      <c r="C17" s="20">
        <v>45325</v>
      </c>
      <c r="D17" s="20">
        <f t="shared" si="0"/>
        <v>45325</v>
      </c>
      <c r="E17" s="20">
        <f t="shared" si="1"/>
        <v>45327</v>
      </c>
      <c r="F17" s="20">
        <f t="shared" si="2"/>
        <v>45327</v>
      </c>
      <c r="G17" s="20">
        <f t="shared" si="3"/>
        <v>45333</v>
      </c>
      <c r="H17" s="20">
        <f t="shared" si="4"/>
        <v>45334</v>
      </c>
      <c r="I17" s="20">
        <f t="shared" si="5"/>
        <v>45334</v>
      </c>
      <c r="J17" s="20">
        <f t="shared" si="6"/>
        <v>45336</v>
      </c>
      <c r="K17" s="29"/>
      <c r="L17" s="29"/>
      <c r="M17" s="29"/>
      <c r="N17" s="29"/>
      <c r="O17" s="29"/>
    </row>
    <row r="18" ht="16.4" hidden="1" customHeight="1" spans="1:15">
      <c r="A18" s="18" t="s">
        <v>739</v>
      </c>
      <c r="B18" s="19" t="s">
        <v>755</v>
      </c>
      <c r="C18" s="20">
        <v>45332</v>
      </c>
      <c r="D18" s="20">
        <f t="shared" si="0"/>
        <v>45332</v>
      </c>
      <c r="E18" s="20">
        <f t="shared" si="1"/>
        <v>45334</v>
      </c>
      <c r="F18" s="20">
        <f t="shared" si="2"/>
        <v>45334</v>
      </c>
      <c r="G18" s="20">
        <f t="shared" si="3"/>
        <v>45340</v>
      </c>
      <c r="H18" s="20">
        <f t="shared" si="4"/>
        <v>45341</v>
      </c>
      <c r="I18" s="20">
        <f t="shared" si="5"/>
        <v>45341</v>
      </c>
      <c r="J18" s="20">
        <f t="shared" si="6"/>
        <v>45343</v>
      </c>
      <c r="K18" s="29"/>
      <c r="L18" s="29"/>
      <c r="M18" s="29"/>
      <c r="N18" s="29"/>
      <c r="O18" s="29"/>
    </row>
    <row r="19" ht="16.4" hidden="1" customHeight="1" spans="1:15">
      <c r="A19" s="230" t="s">
        <v>756</v>
      </c>
      <c r="B19" s="19" t="s">
        <v>757</v>
      </c>
      <c r="C19" s="140" t="s">
        <v>70</v>
      </c>
      <c r="D19" s="141"/>
      <c r="E19" s="141"/>
      <c r="F19" s="141"/>
      <c r="G19" s="141"/>
      <c r="H19" s="141"/>
      <c r="I19" s="141"/>
      <c r="J19" s="142"/>
      <c r="K19" s="29"/>
      <c r="L19" s="29"/>
      <c r="M19" s="29"/>
      <c r="N19" s="29"/>
      <c r="O19" s="29"/>
    </row>
    <row r="20" ht="16.4" hidden="1" customHeight="1" spans="1:15">
      <c r="A20" s="26" t="s">
        <v>751</v>
      </c>
      <c r="B20" s="19" t="s">
        <v>758</v>
      </c>
      <c r="C20" s="20">
        <v>45346</v>
      </c>
      <c r="D20" s="20">
        <f t="shared" si="0"/>
        <v>45346</v>
      </c>
      <c r="E20" s="20">
        <f t="shared" si="1"/>
        <v>45348</v>
      </c>
      <c r="F20" s="20">
        <f t="shared" si="2"/>
        <v>45348</v>
      </c>
      <c r="G20" s="20">
        <f t="shared" si="3"/>
        <v>45354</v>
      </c>
      <c r="H20" s="20">
        <f t="shared" si="4"/>
        <v>45355</v>
      </c>
      <c r="I20" s="20">
        <f t="shared" si="5"/>
        <v>45355</v>
      </c>
      <c r="J20" s="20">
        <f t="shared" si="6"/>
        <v>45357</v>
      </c>
      <c r="K20" s="29"/>
      <c r="L20" s="29"/>
      <c r="M20" s="29"/>
      <c r="N20" s="29"/>
      <c r="O20" s="29"/>
    </row>
    <row r="21" ht="16.4" hidden="1" customHeight="1" spans="1:15">
      <c r="A21" s="18" t="s">
        <v>745</v>
      </c>
      <c r="B21" s="19" t="s">
        <v>759</v>
      </c>
      <c r="C21" s="20">
        <v>45353</v>
      </c>
      <c r="D21" s="20">
        <f t="shared" si="0"/>
        <v>45353</v>
      </c>
      <c r="E21" s="20">
        <f t="shared" si="1"/>
        <v>45355</v>
      </c>
      <c r="F21" s="20">
        <f t="shared" si="2"/>
        <v>45355</v>
      </c>
      <c r="G21" s="20">
        <f t="shared" si="3"/>
        <v>45361</v>
      </c>
      <c r="H21" s="20">
        <f t="shared" si="4"/>
        <v>45362</v>
      </c>
      <c r="I21" s="20">
        <f t="shared" si="5"/>
        <v>45362</v>
      </c>
      <c r="J21" s="20">
        <f t="shared" si="6"/>
        <v>45364</v>
      </c>
      <c r="K21" s="29"/>
      <c r="L21" s="29"/>
      <c r="M21" s="29"/>
      <c r="N21" s="29"/>
      <c r="O21" s="29"/>
    </row>
    <row r="22" ht="16.4" hidden="1" customHeight="1" spans="1:15">
      <c r="A22" s="18" t="s">
        <v>747</v>
      </c>
      <c r="B22" s="19" t="s">
        <v>760</v>
      </c>
      <c r="C22" s="20">
        <v>45360</v>
      </c>
      <c r="D22" s="20">
        <f t="shared" si="0"/>
        <v>45360</v>
      </c>
      <c r="E22" s="20">
        <f t="shared" si="1"/>
        <v>45362</v>
      </c>
      <c r="F22" s="20">
        <f t="shared" si="2"/>
        <v>45362</v>
      </c>
      <c r="G22" s="20">
        <f t="shared" si="3"/>
        <v>45368</v>
      </c>
      <c r="H22" s="20">
        <f t="shared" si="4"/>
        <v>45369</v>
      </c>
      <c r="I22" s="20">
        <f t="shared" si="5"/>
        <v>45369</v>
      </c>
      <c r="J22" s="20">
        <f t="shared" si="6"/>
        <v>45371</v>
      </c>
      <c r="K22" s="29"/>
      <c r="L22" s="29"/>
      <c r="M22" s="29"/>
      <c r="N22" s="29"/>
      <c r="O22" s="29"/>
    </row>
    <row r="23" ht="16.4" hidden="1" customHeight="1" spans="1:15">
      <c r="A23" s="18" t="s">
        <v>739</v>
      </c>
      <c r="B23" s="19" t="s">
        <v>761</v>
      </c>
      <c r="C23" s="20">
        <v>45367</v>
      </c>
      <c r="D23" s="20">
        <f t="shared" si="0"/>
        <v>45367</v>
      </c>
      <c r="E23" s="20">
        <f t="shared" si="1"/>
        <v>45369</v>
      </c>
      <c r="F23" s="20">
        <f t="shared" si="2"/>
        <v>45369</v>
      </c>
      <c r="G23" s="20">
        <f t="shared" si="3"/>
        <v>45375</v>
      </c>
      <c r="H23" s="20">
        <f t="shared" si="4"/>
        <v>45376</v>
      </c>
      <c r="I23" s="20">
        <f t="shared" si="5"/>
        <v>45376</v>
      </c>
      <c r="J23" s="20">
        <f t="shared" si="6"/>
        <v>45378</v>
      </c>
      <c r="K23" s="29"/>
      <c r="L23" s="29"/>
      <c r="M23" s="29"/>
      <c r="N23" s="29"/>
      <c r="O23" s="29"/>
    </row>
    <row r="24" ht="16.4" hidden="1" customHeight="1" spans="1:15">
      <c r="A24" s="24" t="s">
        <v>762</v>
      </c>
      <c r="B24" s="19" t="s">
        <v>763</v>
      </c>
      <c r="C24" s="20">
        <v>45374</v>
      </c>
      <c r="D24" s="20">
        <f t="shared" si="0"/>
        <v>45374</v>
      </c>
      <c r="E24" s="20">
        <f t="shared" si="1"/>
        <v>45376</v>
      </c>
      <c r="F24" s="20">
        <f t="shared" si="2"/>
        <v>45376</v>
      </c>
      <c r="G24" s="20">
        <f t="shared" si="3"/>
        <v>45382</v>
      </c>
      <c r="H24" s="20">
        <f t="shared" si="4"/>
        <v>45383</v>
      </c>
      <c r="I24" s="20">
        <f t="shared" si="5"/>
        <v>45383</v>
      </c>
      <c r="J24" s="20">
        <f t="shared" si="6"/>
        <v>45385</v>
      </c>
      <c r="K24" s="29"/>
      <c r="L24" s="29"/>
      <c r="M24" s="29"/>
      <c r="N24" s="29"/>
      <c r="O24" s="29"/>
    </row>
    <row r="25" ht="16.4" hidden="1" customHeight="1" spans="1:15">
      <c r="A25" s="26" t="s">
        <v>751</v>
      </c>
      <c r="B25" s="19" t="s">
        <v>764</v>
      </c>
      <c r="C25" s="20">
        <v>45381</v>
      </c>
      <c r="D25" s="20">
        <f t="shared" si="0"/>
        <v>45381</v>
      </c>
      <c r="E25" s="20">
        <f t="shared" si="1"/>
        <v>45383</v>
      </c>
      <c r="F25" s="20">
        <f t="shared" si="2"/>
        <v>45383</v>
      </c>
      <c r="G25" s="20">
        <f t="shared" si="3"/>
        <v>45389</v>
      </c>
      <c r="H25" s="20">
        <f t="shared" si="4"/>
        <v>45390</v>
      </c>
      <c r="I25" s="20">
        <f t="shared" si="5"/>
        <v>45390</v>
      </c>
      <c r="J25" s="20">
        <f t="shared" si="6"/>
        <v>45392</v>
      </c>
      <c r="K25" s="29"/>
      <c r="L25" s="29"/>
      <c r="M25" s="29"/>
      <c r="N25" s="29"/>
      <c r="O25" s="29"/>
    </row>
    <row r="26" ht="16.4" hidden="1" customHeight="1" spans="1:15">
      <c r="A26" s="18" t="s">
        <v>745</v>
      </c>
      <c r="B26" s="19" t="s">
        <v>765</v>
      </c>
      <c r="C26" s="20">
        <v>45388</v>
      </c>
      <c r="D26" s="20">
        <f t="shared" si="0"/>
        <v>45388</v>
      </c>
      <c r="E26" s="20">
        <f t="shared" si="1"/>
        <v>45390</v>
      </c>
      <c r="F26" s="20">
        <f t="shared" si="2"/>
        <v>45390</v>
      </c>
      <c r="G26" s="20">
        <f t="shared" si="3"/>
        <v>45396</v>
      </c>
      <c r="H26" s="20">
        <f t="shared" si="4"/>
        <v>45397</v>
      </c>
      <c r="I26" s="20">
        <f t="shared" si="5"/>
        <v>45397</v>
      </c>
      <c r="J26" s="20">
        <f t="shared" si="6"/>
        <v>45399</v>
      </c>
      <c r="K26" s="29"/>
      <c r="L26" s="29"/>
      <c r="M26" s="29"/>
      <c r="N26" s="29"/>
      <c r="O26" s="29"/>
    </row>
    <row r="27" ht="16.4" hidden="1" customHeight="1" spans="1:15">
      <c r="A27" s="18" t="s">
        <v>747</v>
      </c>
      <c r="B27" s="19" t="s">
        <v>766</v>
      </c>
      <c r="C27" s="20">
        <v>45395</v>
      </c>
      <c r="D27" s="20">
        <f t="shared" si="0"/>
        <v>45395</v>
      </c>
      <c r="E27" s="20">
        <f t="shared" si="1"/>
        <v>45397</v>
      </c>
      <c r="F27" s="20">
        <f t="shared" si="2"/>
        <v>45397</v>
      </c>
      <c r="G27" s="20">
        <f t="shared" si="3"/>
        <v>45403</v>
      </c>
      <c r="H27" s="20">
        <f t="shared" si="4"/>
        <v>45404</v>
      </c>
      <c r="I27" s="20">
        <f t="shared" si="5"/>
        <v>45404</v>
      </c>
      <c r="J27" s="20">
        <f t="shared" si="6"/>
        <v>45406</v>
      </c>
      <c r="K27" s="29"/>
      <c r="L27" s="29"/>
      <c r="M27" s="29"/>
      <c r="N27" s="29"/>
      <c r="O27" s="29"/>
    </row>
    <row r="28" ht="16.4" hidden="1" customHeight="1" spans="1:15">
      <c r="A28" s="18" t="s">
        <v>739</v>
      </c>
      <c r="B28" s="19" t="s">
        <v>767</v>
      </c>
      <c r="C28" s="20">
        <v>45402</v>
      </c>
      <c r="D28" s="20">
        <f t="shared" si="0"/>
        <v>45402</v>
      </c>
      <c r="E28" s="20">
        <f t="shared" si="1"/>
        <v>45404</v>
      </c>
      <c r="F28" s="20">
        <f t="shared" si="2"/>
        <v>45404</v>
      </c>
      <c r="G28" s="20">
        <f t="shared" si="3"/>
        <v>45410</v>
      </c>
      <c r="H28" s="20">
        <f t="shared" si="4"/>
        <v>45411</v>
      </c>
      <c r="I28" s="20">
        <f t="shared" si="5"/>
        <v>45411</v>
      </c>
      <c r="J28" s="20">
        <f t="shared" si="6"/>
        <v>45413</v>
      </c>
      <c r="K28" s="29"/>
      <c r="L28" s="29"/>
      <c r="M28" s="29"/>
      <c r="N28" s="29"/>
      <c r="O28" s="29"/>
    </row>
    <row r="29" ht="16.4" hidden="1" customHeight="1" spans="1:15">
      <c r="A29" s="24" t="s">
        <v>762</v>
      </c>
      <c r="B29" s="19" t="s">
        <v>768</v>
      </c>
      <c r="C29" s="20">
        <v>45409</v>
      </c>
      <c r="D29" s="20">
        <f t="shared" si="0"/>
        <v>45409</v>
      </c>
      <c r="E29" s="20">
        <f t="shared" si="1"/>
        <v>45411</v>
      </c>
      <c r="F29" s="20">
        <f t="shared" si="2"/>
        <v>45411</v>
      </c>
      <c r="G29" s="20">
        <f t="shared" si="3"/>
        <v>45417</v>
      </c>
      <c r="H29" s="20">
        <f t="shared" si="4"/>
        <v>45418</v>
      </c>
      <c r="I29" s="20">
        <f t="shared" si="5"/>
        <v>45418</v>
      </c>
      <c r="J29" s="20">
        <f t="shared" si="6"/>
        <v>45420</v>
      </c>
      <c r="K29" s="29"/>
      <c r="L29" s="29"/>
      <c r="M29" s="29"/>
      <c r="N29" s="29"/>
      <c r="O29" s="29"/>
    </row>
    <row r="30" ht="16.4" hidden="1" customHeight="1" spans="1:15">
      <c r="A30" s="26" t="s">
        <v>751</v>
      </c>
      <c r="B30" s="19" t="s">
        <v>769</v>
      </c>
      <c r="C30" s="20">
        <v>45416</v>
      </c>
      <c r="D30" s="20">
        <f t="shared" si="0"/>
        <v>45416</v>
      </c>
      <c r="E30" s="20">
        <f t="shared" si="1"/>
        <v>45418</v>
      </c>
      <c r="F30" s="20">
        <f t="shared" si="2"/>
        <v>45418</v>
      </c>
      <c r="G30" s="20">
        <f t="shared" si="3"/>
        <v>45424</v>
      </c>
      <c r="H30" s="20">
        <f t="shared" si="4"/>
        <v>45425</v>
      </c>
      <c r="I30" s="20">
        <f t="shared" si="5"/>
        <v>45425</v>
      </c>
      <c r="J30" s="20">
        <f t="shared" si="6"/>
        <v>45427</v>
      </c>
      <c r="K30" s="29"/>
      <c r="L30" s="29"/>
      <c r="M30" s="29"/>
      <c r="N30" s="29"/>
      <c r="O30" s="29"/>
    </row>
    <row r="31" ht="16.4" hidden="1" customHeight="1" spans="1:15">
      <c r="A31" s="18" t="s">
        <v>745</v>
      </c>
      <c r="B31" s="19" t="s">
        <v>770</v>
      </c>
      <c r="C31" s="20">
        <v>45423</v>
      </c>
      <c r="D31" s="20">
        <f t="shared" si="0"/>
        <v>45423</v>
      </c>
      <c r="E31" s="20">
        <f t="shared" si="1"/>
        <v>45425</v>
      </c>
      <c r="F31" s="20">
        <f t="shared" si="2"/>
        <v>45425</v>
      </c>
      <c r="G31" s="20">
        <f t="shared" si="3"/>
        <v>45431</v>
      </c>
      <c r="H31" s="20">
        <f t="shared" si="4"/>
        <v>45432</v>
      </c>
      <c r="I31" s="20">
        <f t="shared" si="5"/>
        <v>45432</v>
      </c>
      <c r="J31" s="20">
        <f t="shared" si="6"/>
        <v>45434</v>
      </c>
      <c r="K31" s="29"/>
      <c r="L31" s="29"/>
      <c r="M31" s="29"/>
      <c r="N31" s="29"/>
      <c r="O31" s="29"/>
    </row>
    <row r="32" ht="16.4" hidden="1" customHeight="1" spans="1:15">
      <c r="A32" s="18" t="s">
        <v>747</v>
      </c>
      <c r="B32" s="19" t="s">
        <v>771</v>
      </c>
      <c r="C32" s="20">
        <v>45430</v>
      </c>
      <c r="D32" s="20">
        <f t="shared" si="0"/>
        <v>45430</v>
      </c>
      <c r="E32" s="20">
        <f t="shared" si="1"/>
        <v>45432</v>
      </c>
      <c r="F32" s="20">
        <f t="shared" si="2"/>
        <v>45432</v>
      </c>
      <c r="G32" s="20">
        <f t="shared" si="3"/>
        <v>45438</v>
      </c>
      <c r="H32" s="138" t="s">
        <v>218</v>
      </c>
      <c r="I32" s="23" t="s">
        <v>39</v>
      </c>
      <c r="J32" s="23" t="s">
        <v>39</v>
      </c>
      <c r="K32" s="29"/>
      <c r="L32" s="29"/>
      <c r="M32" s="29"/>
      <c r="N32" s="29"/>
      <c r="O32" s="29"/>
    </row>
    <row r="33" ht="16.4" hidden="1" customHeight="1" spans="1:15">
      <c r="A33" s="18" t="s">
        <v>739</v>
      </c>
      <c r="B33" s="19" t="s">
        <v>772</v>
      </c>
      <c r="C33" s="20">
        <v>45437</v>
      </c>
      <c r="D33" s="20">
        <f t="shared" si="0"/>
        <v>45437</v>
      </c>
      <c r="E33" s="20">
        <f t="shared" si="1"/>
        <v>45439</v>
      </c>
      <c r="F33" s="20">
        <f t="shared" si="2"/>
        <v>45439</v>
      </c>
      <c r="G33" s="20">
        <f t="shared" si="3"/>
        <v>45445</v>
      </c>
      <c r="H33" s="20">
        <f t="shared" si="4"/>
        <v>45446</v>
      </c>
      <c r="I33" s="20">
        <f t="shared" si="5"/>
        <v>45446</v>
      </c>
      <c r="J33" s="20">
        <f t="shared" si="6"/>
        <v>45448</v>
      </c>
      <c r="K33" s="29"/>
      <c r="L33" s="29"/>
      <c r="M33" s="29"/>
      <c r="N33" s="29"/>
      <c r="O33" s="29"/>
    </row>
    <row r="34" ht="16.4" hidden="1" customHeight="1" spans="1:15">
      <c r="A34" s="26" t="s">
        <v>762</v>
      </c>
      <c r="B34" s="19" t="s">
        <v>773</v>
      </c>
      <c r="C34" s="20">
        <v>45444</v>
      </c>
      <c r="D34" s="20">
        <f t="shared" si="0"/>
        <v>45444</v>
      </c>
      <c r="E34" s="20">
        <f t="shared" si="1"/>
        <v>45446</v>
      </c>
      <c r="F34" s="20">
        <f t="shared" si="2"/>
        <v>45446</v>
      </c>
      <c r="G34" s="20">
        <f t="shared" si="3"/>
        <v>45452</v>
      </c>
      <c r="H34" s="20">
        <f t="shared" si="4"/>
        <v>45453</v>
      </c>
      <c r="I34" s="20">
        <f t="shared" si="5"/>
        <v>45453</v>
      </c>
      <c r="J34" s="20">
        <f t="shared" si="6"/>
        <v>45455</v>
      </c>
      <c r="K34" s="29"/>
      <c r="L34" s="29"/>
      <c r="M34" s="29"/>
      <c r="N34" s="29"/>
      <c r="O34" s="29"/>
    </row>
    <row r="35" ht="16.4" hidden="1" customHeight="1" spans="1:15">
      <c r="A35" s="26" t="s">
        <v>751</v>
      </c>
      <c r="B35" s="19" t="s">
        <v>774</v>
      </c>
      <c r="C35" s="20">
        <v>45451</v>
      </c>
      <c r="D35" s="20">
        <f t="shared" si="0"/>
        <v>45451</v>
      </c>
      <c r="E35" s="20">
        <f t="shared" si="1"/>
        <v>45453</v>
      </c>
      <c r="F35" s="20">
        <f t="shared" si="2"/>
        <v>45453</v>
      </c>
      <c r="G35" s="20">
        <f t="shared" si="3"/>
        <v>45459</v>
      </c>
      <c r="H35" s="20">
        <f t="shared" si="4"/>
        <v>45460</v>
      </c>
      <c r="I35" s="20">
        <f t="shared" si="5"/>
        <v>45460</v>
      </c>
      <c r="J35" s="20">
        <f t="shared" si="6"/>
        <v>45462</v>
      </c>
      <c r="K35" s="29"/>
      <c r="L35" s="29"/>
      <c r="M35" s="29"/>
      <c r="N35" s="29"/>
      <c r="O35" s="29"/>
    </row>
    <row r="36" ht="16.4" hidden="1" customHeight="1" spans="1:15">
      <c r="A36" s="18" t="s">
        <v>745</v>
      </c>
      <c r="B36" s="19" t="s">
        <v>775</v>
      </c>
      <c r="C36" s="20">
        <v>45458</v>
      </c>
      <c r="D36" s="20">
        <f t="shared" si="0"/>
        <v>45458</v>
      </c>
      <c r="E36" s="20">
        <f t="shared" si="1"/>
        <v>45460</v>
      </c>
      <c r="F36" s="20">
        <f t="shared" si="2"/>
        <v>45460</v>
      </c>
      <c r="G36" s="20">
        <f t="shared" si="3"/>
        <v>45466</v>
      </c>
      <c r="H36" s="20">
        <f t="shared" si="4"/>
        <v>45467</v>
      </c>
      <c r="I36" s="20">
        <f t="shared" si="5"/>
        <v>45467</v>
      </c>
      <c r="J36" s="20">
        <f t="shared" si="6"/>
        <v>45469</v>
      </c>
      <c r="K36" s="29"/>
      <c r="L36" s="29"/>
      <c r="M36" s="29"/>
      <c r="N36" s="29"/>
      <c r="O36" s="29"/>
    </row>
    <row r="37" ht="16.4" hidden="1" customHeight="1" spans="1:15">
      <c r="A37" s="259" t="s">
        <v>776</v>
      </c>
      <c r="B37" s="19" t="s">
        <v>777</v>
      </c>
      <c r="C37" s="20">
        <v>45465</v>
      </c>
      <c r="D37" s="20">
        <f t="shared" si="0"/>
        <v>45465</v>
      </c>
      <c r="E37" s="20">
        <f t="shared" si="1"/>
        <v>45467</v>
      </c>
      <c r="F37" s="20">
        <f t="shared" si="2"/>
        <v>45467</v>
      </c>
      <c r="G37" s="20">
        <f t="shared" si="3"/>
        <v>45473</v>
      </c>
      <c r="H37" s="20">
        <f t="shared" si="4"/>
        <v>45474</v>
      </c>
      <c r="I37" s="20">
        <f t="shared" si="5"/>
        <v>45474</v>
      </c>
      <c r="J37" s="20">
        <f t="shared" si="6"/>
        <v>45476</v>
      </c>
      <c r="K37" s="29"/>
      <c r="L37" s="29"/>
      <c r="M37" s="29"/>
      <c r="N37" s="29"/>
      <c r="O37" s="29"/>
    </row>
    <row r="38" ht="16.4" hidden="1" customHeight="1" spans="1:15">
      <c r="A38" s="18" t="s">
        <v>739</v>
      </c>
      <c r="B38" s="19" t="s">
        <v>778</v>
      </c>
      <c r="C38" s="20">
        <v>45472</v>
      </c>
      <c r="D38" s="20">
        <f t="shared" si="0"/>
        <v>45472</v>
      </c>
      <c r="E38" s="20">
        <f t="shared" si="1"/>
        <v>45474</v>
      </c>
      <c r="F38" s="20">
        <f t="shared" si="2"/>
        <v>45474</v>
      </c>
      <c r="G38" s="20">
        <f t="shared" si="3"/>
        <v>45480</v>
      </c>
      <c r="H38" s="20">
        <f t="shared" si="4"/>
        <v>45481</v>
      </c>
      <c r="I38" s="20">
        <f t="shared" si="5"/>
        <v>45481</v>
      </c>
      <c r="J38" s="20">
        <f t="shared" si="6"/>
        <v>45483</v>
      </c>
      <c r="K38" s="29"/>
      <c r="L38" s="29"/>
      <c r="M38" s="29"/>
      <c r="N38" s="29"/>
      <c r="O38" s="29"/>
    </row>
    <row r="39" ht="16.4" hidden="1" customHeight="1" spans="1:15">
      <c r="A39" s="26" t="s">
        <v>762</v>
      </c>
      <c r="B39" s="27" t="s">
        <v>779</v>
      </c>
      <c r="C39" s="79">
        <v>45479</v>
      </c>
      <c r="D39" s="79">
        <f t="shared" si="0"/>
        <v>45479</v>
      </c>
      <c r="E39" s="79">
        <f t="shared" si="1"/>
        <v>45481</v>
      </c>
      <c r="F39" s="79">
        <f t="shared" si="2"/>
        <v>45481</v>
      </c>
      <c r="G39" s="79">
        <f t="shared" si="3"/>
        <v>45487</v>
      </c>
      <c r="H39" s="105" t="s">
        <v>218</v>
      </c>
      <c r="I39" s="79"/>
      <c r="J39" s="79"/>
      <c r="K39" s="29"/>
      <c r="L39" s="29"/>
      <c r="M39" s="29"/>
      <c r="N39" s="29"/>
      <c r="O39" s="29"/>
    </row>
    <row r="40" ht="16.4" hidden="1" customHeight="1" spans="1:15">
      <c r="A40" s="26" t="s">
        <v>751</v>
      </c>
      <c r="B40" s="19" t="s">
        <v>780</v>
      </c>
      <c r="C40" s="20">
        <v>45486</v>
      </c>
      <c r="D40" s="20">
        <f t="shared" si="0"/>
        <v>45486</v>
      </c>
      <c r="E40" s="20">
        <f t="shared" si="1"/>
        <v>45488</v>
      </c>
      <c r="F40" s="20">
        <f t="shared" si="2"/>
        <v>45488</v>
      </c>
      <c r="G40" s="20">
        <f t="shared" si="3"/>
        <v>45494</v>
      </c>
      <c r="H40" s="20">
        <f t="shared" si="4"/>
        <v>45495</v>
      </c>
      <c r="I40" s="20">
        <f t="shared" si="5"/>
        <v>45495</v>
      </c>
      <c r="J40" s="20">
        <f t="shared" si="6"/>
        <v>45497</v>
      </c>
      <c r="K40" s="29"/>
      <c r="L40" s="29"/>
      <c r="M40" s="29"/>
      <c r="N40" s="29"/>
      <c r="O40" s="29"/>
    </row>
    <row r="41" ht="16.4" customHeight="1" spans="1:15">
      <c r="A41" s="18" t="s">
        <v>745</v>
      </c>
      <c r="B41" s="19" t="s">
        <v>781</v>
      </c>
      <c r="C41" s="20">
        <v>45493</v>
      </c>
      <c r="D41" s="20">
        <f t="shared" si="0"/>
        <v>45493</v>
      </c>
      <c r="E41" s="20">
        <f t="shared" si="1"/>
        <v>45495</v>
      </c>
      <c r="F41" s="20">
        <f t="shared" si="2"/>
        <v>45495</v>
      </c>
      <c r="G41" s="20">
        <f t="shared" si="3"/>
        <v>45501</v>
      </c>
      <c r="H41" s="20">
        <f t="shared" si="4"/>
        <v>45502</v>
      </c>
      <c r="I41" s="20">
        <f t="shared" si="5"/>
        <v>45502</v>
      </c>
      <c r="J41" s="20">
        <f t="shared" si="6"/>
        <v>45504</v>
      </c>
      <c r="K41" s="29"/>
      <c r="L41" s="29"/>
      <c r="M41" s="29"/>
      <c r="N41" s="29"/>
      <c r="O41" s="29"/>
    </row>
    <row r="42" ht="16.4" customHeight="1" spans="1:15">
      <c r="A42" s="26" t="s">
        <v>776</v>
      </c>
      <c r="B42" s="19" t="s">
        <v>782</v>
      </c>
      <c r="C42" s="20">
        <v>45500</v>
      </c>
      <c r="D42" s="20">
        <f t="shared" si="0"/>
        <v>45500</v>
      </c>
      <c r="E42" s="20">
        <f t="shared" si="1"/>
        <v>45502</v>
      </c>
      <c r="F42" s="20">
        <f t="shared" si="2"/>
        <v>45502</v>
      </c>
      <c r="G42" s="20">
        <f t="shared" si="3"/>
        <v>45508</v>
      </c>
      <c r="H42" s="20">
        <f t="shared" si="4"/>
        <v>45509</v>
      </c>
      <c r="I42" s="20">
        <f t="shared" si="5"/>
        <v>45509</v>
      </c>
      <c r="J42" s="20">
        <f t="shared" si="6"/>
        <v>45511</v>
      </c>
      <c r="K42" s="29"/>
      <c r="L42" s="29"/>
      <c r="M42" s="29"/>
      <c r="N42" s="29"/>
      <c r="O42" s="29"/>
    </row>
    <row r="43" ht="16.4" customHeight="1" spans="1:15">
      <c r="A43" s="18" t="s">
        <v>739</v>
      </c>
      <c r="B43" s="19" t="s">
        <v>783</v>
      </c>
      <c r="C43" s="20">
        <v>45507</v>
      </c>
      <c r="D43" s="20">
        <f t="shared" si="0"/>
        <v>45507</v>
      </c>
      <c r="E43" s="20">
        <f t="shared" si="1"/>
        <v>45509</v>
      </c>
      <c r="F43" s="20">
        <f t="shared" si="2"/>
        <v>45509</v>
      </c>
      <c r="G43" s="20">
        <f t="shared" si="3"/>
        <v>45515</v>
      </c>
      <c r="H43" s="20">
        <f t="shared" si="4"/>
        <v>45516</v>
      </c>
      <c r="I43" s="20">
        <f t="shared" si="5"/>
        <v>45516</v>
      </c>
      <c r="J43" s="20">
        <f t="shared" si="6"/>
        <v>45518</v>
      </c>
      <c r="K43" s="29"/>
      <c r="L43" s="29"/>
      <c r="M43" s="29"/>
      <c r="N43" s="29"/>
      <c r="O43" s="29"/>
    </row>
    <row r="44" ht="16.4" customHeight="1" spans="1:15">
      <c r="A44" s="24" t="s">
        <v>784</v>
      </c>
      <c r="B44" s="19" t="s">
        <v>785</v>
      </c>
      <c r="C44" s="20">
        <v>45514</v>
      </c>
      <c r="D44" s="20">
        <f t="shared" si="0"/>
        <v>45514</v>
      </c>
      <c r="E44" s="20">
        <f t="shared" si="1"/>
        <v>45516</v>
      </c>
      <c r="F44" s="20">
        <f t="shared" si="2"/>
        <v>45516</v>
      </c>
      <c r="G44" s="20">
        <f t="shared" si="3"/>
        <v>45522</v>
      </c>
      <c r="H44" s="20">
        <f t="shared" si="4"/>
        <v>45523</v>
      </c>
      <c r="I44" s="20">
        <f t="shared" si="5"/>
        <v>45523</v>
      </c>
      <c r="J44" s="20">
        <f t="shared" si="6"/>
        <v>45525</v>
      </c>
      <c r="K44" s="29"/>
      <c r="L44" s="29"/>
      <c r="M44" s="29"/>
      <c r="N44" s="29"/>
      <c r="O44" s="29"/>
    </row>
    <row r="45" ht="16.4" customHeight="1" spans="1:15">
      <c r="A45" s="26" t="s">
        <v>751</v>
      </c>
      <c r="B45" s="19" t="s">
        <v>786</v>
      </c>
      <c r="C45" s="20">
        <v>45521</v>
      </c>
      <c r="D45" s="20">
        <f t="shared" si="0"/>
        <v>45521</v>
      </c>
      <c r="E45" s="20">
        <f t="shared" si="1"/>
        <v>45523</v>
      </c>
      <c r="F45" s="20">
        <f t="shared" si="2"/>
        <v>45523</v>
      </c>
      <c r="G45" s="20">
        <f t="shared" si="3"/>
        <v>45529</v>
      </c>
      <c r="H45" s="20">
        <f t="shared" si="4"/>
        <v>45530</v>
      </c>
      <c r="I45" s="20">
        <f t="shared" si="5"/>
        <v>45530</v>
      </c>
      <c r="J45" s="20">
        <f t="shared" si="6"/>
        <v>45532</v>
      </c>
      <c r="K45" s="29"/>
      <c r="L45" s="29"/>
      <c r="M45" s="29"/>
      <c r="N45" s="29"/>
      <c r="O45" s="29"/>
    </row>
    <row r="46" ht="16.4" customHeight="1" spans="1:15">
      <c r="A46" s="18" t="s">
        <v>745</v>
      </c>
      <c r="B46" s="19" t="s">
        <v>787</v>
      </c>
      <c r="C46" s="20">
        <v>45528</v>
      </c>
      <c r="D46" s="20">
        <f t="shared" si="0"/>
        <v>45528</v>
      </c>
      <c r="E46" s="20">
        <f t="shared" si="1"/>
        <v>45530</v>
      </c>
      <c r="F46" s="20">
        <f t="shared" si="2"/>
        <v>45530</v>
      </c>
      <c r="G46" s="20">
        <f t="shared" si="3"/>
        <v>45536</v>
      </c>
      <c r="H46" s="20">
        <f t="shared" si="4"/>
        <v>45537</v>
      </c>
      <c r="I46" s="20">
        <f t="shared" si="5"/>
        <v>45537</v>
      </c>
      <c r="J46" s="20">
        <f t="shared" si="6"/>
        <v>45539</v>
      </c>
      <c r="K46" s="29"/>
      <c r="L46" s="29"/>
      <c r="M46" s="29"/>
      <c r="N46" s="29"/>
      <c r="O46" s="29"/>
    </row>
    <row r="47" ht="16.4" customHeight="1" spans="1:15">
      <c r="A47" s="26" t="s">
        <v>776</v>
      </c>
      <c r="B47" s="19" t="s">
        <v>788</v>
      </c>
      <c r="C47" s="20">
        <v>45535</v>
      </c>
      <c r="D47" s="20">
        <f t="shared" si="0"/>
        <v>45535</v>
      </c>
      <c r="E47" s="20">
        <f t="shared" si="1"/>
        <v>45537</v>
      </c>
      <c r="F47" s="20">
        <f t="shared" si="2"/>
        <v>45537</v>
      </c>
      <c r="G47" s="20">
        <f t="shared" si="3"/>
        <v>45543</v>
      </c>
      <c r="H47" s="20">
        <f t="shared" si="4"/>
        <v>45544</v>
      </c>
      <c r="I47" s="20">
        <f t="shared" si="5"/>
        <v>45544</v>
      </c>
      <c r="J47" s="20">
        <f t="shared" si="6"/>
        <v>45546</v>
      </c>
      <c r="K47" s="29"/>
      <c r="L47" s="29"/>
      <c r="M47" s="29"/>
      <c r="N47" s="29"/>
      <c r="O47" s="29"/>
    </row>
    <row r="48" ht="16.4" customHeight="1" spans="1:15">
      <c r="A48" s="26" t="s">
        <v>739</v>
      </c>
      <c r="B48" s="27" t="s">
        <v>789</v>
      </c>
      <c r="C48" s="57">
        <v>45542</v>
      </c>
      <c r="D48" s="57">
        <f t="shared" si="0"/>
        <v>45542</v>
      </c>
      <c r="E48" s="57">
        <f t="shared" si="1"/>
        <v>45544</v>
      </c>
      <c r="F48" s="57">
        <f t="shared" si="2"/>
        <v>45544</v>
      </c>
      <c r="G48" s="57">
        <f t="shared" si="3"/>
        <v>45550</v>
      </c>
      <c r="H48" s="57">
        <f t="shared" si="4"/>
        <v>45551</v>
      </c>
      <c r="I48" s="57">
        <f t="shared" si="5"/>
        <v>45551</v>
      </c>
      <c r="J48" s="57">
        <f t="shared" si="6"/>
        <v>45553</v>
      </c>
      <c r="K48" s="29"/>
      <c r="L48" s="29"/>
      <c r="M48" s="29"/>
      <c r="N48" s="29"/>
      <c r="O48" s="29"/>
    </row>
    <row r="49" ht="16.4" customHeight="1" spans="1:15">
      <c r="A49" s="26" t="s">
        <v>784</v>
      </c>
      <c r="B49" s="27" t="s">
        <v>790</v>
      </c>
      <c r="C49" s="20">
        <v>45549</v>
      </c>
      <c r="D49" s="20">
        <f t="shared" si="0"/>
        <v>45549</v>
      </c>
      <c r="E49" s="20">
        <f t="shared" si="1"/>
        <v>45551</v>
      </c>
      <c r="F49" s="20">
        <f t="shared" si="2"/>
        <v>45551</v>
      </c>
      <c r="G49" s="20">
        <f t="shared" si="3"/>
        <v>45557</v>
      </c>
      <c r="H49" s="20">
        <f t="shared" si="4"/>
        <v>45558</v>
      </c>
      <c r="I49" s="20">
        <f t="shared" si="5"/>
        <v>45558</v>
      </c>
      <c r="J49" s="20">
        <f t="shared" si="6"/>
        <v>45560</v>
      </c>
      <c r="K49" s="29"/>
      <c r="L49" s="29"/>
      <c r="M49" s="29"/>
      <c r="N49" s="29"/>
      <c r="O49" s="29"/>
    </row>
    <row r="50" ht="16.4" customHeight="1" spans="1:15">
      <c r="A50" s="26" t="s">
        <v>751</v>
      </c>
      <c r="B50" s="27" t="s">
        <v>791</v>
      </c>
      <c r="C50" s="20">
        <v>45556</v>
      </c>
      <c r="D50" s="20">
        <f t="shared" si="0"/>
        <v>45556</v>
      </c>
      <c r="E50" s="20">
        <f t="shared" si="1"/>
        <v>45558</v>
      </c>
      <c r="F50" s="20">
        <f t="shared" si="2"/>
        <v>45558</v>
      </c>
      <c r="G50" s="20">
        <f t="shared" si="3"/>
        <v>45564</v>
      </c>
      <c r="H50" s="20">
        <f t="shared" si="4"/>
        <v>45565</v>
      </c>
      <c r="I50" s="20">
        <f t="shared" si="5"/>
        <v>45565</v>
      </c>
      <c r="J50" s="20">
        <f t="shared" si="6"/>
        <v>45567</v>
      </c>
      <c r="K50" s="29"/>
      <c r="L50" s="29"/>
      <c r="M50" s="29"/>
      <c r="N50" s="29"/>
      <c r="O50" s="29"/>
    </row>
    <row r="51" ht="16.4" customHeight="1" spans="1:15">
      <c r="A51" s="18" t="s">
        <v>745</v>
      </c>
      <c r="B51" s="27" t="s">
        <v>792</v>
      </c>
      <c r="C51" s="20">
        <v>45563</v>
      </c>
      <c r="D51" s="20">
        <f t="shared" si="0"/>
        <v>45563</v>
      </c>
      <c r="E51" s="20">
        <f t="shared" si="1"/>
        <v>45565</v>
      </c>
      <c r="F51" s="20">
        <f t="shared" si="2"/>
        <v>45565</v>
      </c>
      <c r="G51" s="20">
        <f t="shared" si="3"/>
        <v>45571</v>
      </c>
      <c r="H51" s="20">
        <f t="shared" si="4"/>
        <v>45572</v>
      </c>
      <c r="I51" s="20">
        <f t="shared" si="5"/>
        <v>45572</v>
      </c>
      <c r="J51" s="20">
        <f t="shared" si="6"/>
        <v>45574</v>
      </c>
      <c r="K51" s="29"/>
      <c r="L51" s="29"/>
      <c r="M51" s="29"/>
      <c r="N51" s="29"/>
      <c r="O51" s="29"/>
    </row>
    <row r="52" ht="15.75" spans="1:1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ht="16.5" spans="1:17">
      <c r="A53" s="30" t="s">
        <v>173</v>
      </c>
      <c r="B53" s="31" t="s">
        <v>793</v>
      </c>
      <c r="C53" s="31"/>
      <c r="D53" s="31"/>
      <c r="E53" s="31"/>
      <c r="F53" s="31"/>
      <c r="G53" s="31"/>
      <c r="H53" s="31"/>
      <c r="I53" s="31"/>
      <c r="J53" s="31"/>
      <c r="K53" s="31"/>
      <c r="L53" s="29"/>
      <c r="M53" s="29"/>
      <c r="N53" s="29"/>
      <c r="O53" s="29"/>
      <c r="P53" s="29"/>
      <c r="Q53" s="29"/>
    </row>
    <row r="54" ht="16.5" hidden="1" spans="1:19">
      <c r="A54" s="281" t="s">
        <v>473</v>
      </c>
      <c r="B54" s="282" t="s">
        <v>794</v>
      </c>
      <c r="C54" s="282"/>
      <c r="D54" s="282"/>
      <c r="E54" s="282"/>
      <c r="F54" s="282"/>
      <c r="G54" s="282"/>
      <c r="H54" s="282"/>
      <c r="I54" s="282"/>
      <c r="J54" s="282"/>
      <c r="K54" s="282"/>
      <c r="L54" s="29"/>
      <c r="M54" s="29"/>
      <c r="N54" s="29"/>
      <c r="O54" s="29"/>
      <c r="P54" s="29"/>
      <c r="Q54" s="29"/>
      <c r="R54" s="29"/>
      <c r="S54" s="29"/>
    </row>
    <row r="55" ht="16.5" spans="1:19">
      <c r="A55" s="281" t="s">
        <v>473</v>
      </c>
      <c r="B55" s="282" t="s">
        <v>795</v>
      </c>
      <c r="C55" s="282"/>
      <c r="D55" s="282"/>
      <c r="E55" s="282"/>
      <c r="F55" s="282"/>
      <c r="G55" s="282"/>
      <c r="H55" s="282"/>
      <c r="I55" s="282"/>
      <c r="J55" s="282"/>
      <c r="K55" s="282"/>
      <c r="L55" s="29"/>
      <c r="M55" s="29"/>
      <c r="N55" s="29"/>
      <c r="O55" s="29"/>
      <c r="P55" s="29"/>
      <c r="Q55" s="29"/>
      <c r="R55" s="29"/>
      <c r="S55" s="29"/>
    </row>
    <row r="56" ht="16.5" spans="1:19">
      <c r="A56" s="32" t="s">
        <v>471</v>
      </c>
      <c r="B56" s="290" t="s">
        <v>796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"/>
      <c r="M56" s="29"/>
      <c r="N56" s="29"/>
      <c r="O56" s="29"/>
      <c r="P56" s="29"/>
      <c r="Q56" s="29"/>
      <c r="R56" s="29"/>
      <c r="S56" s="29"/>
    </row>
    <row r="57" ht="16.5" spans="1:17">
      <c r="A57" s="32" t="s">
        <v>669</v>
      </c>
      <c r="B57" s="33" t="s">
        <v>797</v>
      </c>
      <c r="C57" s="33"/>
      <c r="D57" s="33"/>
      <c r="E57" s="33"/>
      <c r="F57" s="33"/>
      <c r="G57" s="33"/>
      <c r="H57" s="33"/>
      <c r="I57" s="33"/>
      <c r="J57" s="33"/>
      <c r="K57" s="33"/>
      <c r="L57" s="29"/>
      <c r="M57" s="29"/>
      <c r="N57" s="29"/>
      <c r="O57" s="29"/>
      <c r="P57" s="29"/>
      <c r="Q57" s="29"/>
    </row>
    <row r="58" ht="16.5" spans="1:17">
      <c r="A58" s="32" t="s">
        <v>669</v>
      </c>
      <c r="B58" s="33" t="s">
        <v>798</v>
      </c>
      <c r="C58" s="33"/>
      <c r="D58" s="33"/>
      <c r="E58" s="33"/>
      <c r="F58" s="33"/>
      <c r="G58" s="33"/>
      <c r="H58" s="33"/>
      <c r="I58" s="33"/>
      <c r="J58" s="33"/>
      <c r="K58" s="33"/>
      <c r="L58" s="29"/>
      <c r="M58" s="29"/>
      <c r="N58" s="29"/>
      <c r="O58" s="29"/>
      <c r="P58" s="29"/>
      <c r="Q58" s="29"/>
    </row>
    <row r="59" ht="16.5" hidden="1" spans="1:17">
      <c r="A59" s="34" t="s">
        <v>671</v>
      </c>
      <c r="B59" s="33" t="s">
        <v>799</v>
      </c>
      <c r="C59" s="33"/>
      <c r="D59" s="33"/>
      <c r="E59" s="33"/>
      <c r="F59" s="33"/>
      <c r="G59" s="33"/>
      <c r="H59" s="33"/>
      <c r="I59" s="33"/>
      <c r="J59" s="33"/>
      <c r="K59" s="33"/>
      <c r="L59" s="29"/>
      <c r="M59" s="29"/>
      <c r="N59" s="29"/>
      <c r="O59" s="29"/>
      <c r="P59" s="29"/>
      <c r="Q59" s="29"/>
    </row>
    <row r="60" ht="16.5" spans="1:17">
      <c r="A60" s="34" t="s">
        <v>671</v>
      </c>
      <c r="B60" s="33" t="s">
        <v>800</v>
      </c>
      <c r="C60" s="33"/>
      <c r="D60" s="33"/>
      <c r="E60" s="33"/>
      <c r="F60" s="33"/>
      <c r="G60" s="33"/>
      <c r="H60" s="33"/>
      <c r="I60" s="33"/>
      <c r="J60" s="33"/>
      <c r="K60" s="33"/>
      <c r="L60" s="29"/>
      <c r="M60" s="29"/>
      <c r="N60" s="29"/>
      <c r="O60" s="29"/>
      <c r="P60" s="29"/>
      <c r="Q60" s="29"/>
    </row>
    <row r="61" ht="16.5" spans="1:17">
      <c r="A61" s="34" t="s">
        <v>801</v>
      </c>
      <c r="B61" s="33" t="s">
        <v>802</v>
      </c>
      <c r="C61" s="33"/>
      <c r="D61" s="33"/>
      <c r="E61" s="33"/>
      <c r="F61" s="33"/>
      <c r="G61" s="33"/>
      <c r="H61" s="33"/>
      <c r="I61" s="33"/>
      <c r="J61" s="33"/>
      <c r="K61" s="33"/>
      <c r="L61" s="29"/>
      <c r="M61" s="29"/>
      <c r="N61" s="29"/>
      <c r="O61" s="29"/>
      <c r="P61" s="29"/>
      <c r="Q61" s="29"/>
    </row>
  </sheetData>
  <mergeCells count="2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B53:K53"/>
    <mergeCell ref="B54:K54"/>
    <mergeCell ref="B55:K55"/>
    <mergeCell ref="B56:K56"/>
    <mergeCell ref="B57:K57"/>
    <mergeCell ref="B58:K58"/>
    <mergeCell ref="B59:K59"/>
    <mergeCell ref="B60:K60"/>
    <mergeCell ref="B61:K61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1"/>
  <sheetViews>
    <sheetView workbookViewId="0">
      <selection activeCell="N43" sqref="N43"/>
    </sheetView>
  </sheetViews>
  <sheetFormatPr defaultColWidth="9" defaultRowHeight="14.25"/>
  <cols>
    <col min="1" max="1" width="20.3333333333333" customWidth="1"/>
    <col min="2" max="3" width="7.5" customWidth="1"/>
    <col min="4" max="5" width="7.5" hidden="1" customWidth="1"/>
    <col min="6" max="21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45"/>
    </row>
    <row r="2" ht="17.15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  <c r="S2" s="37"/>
      <c r="T2" s="37"/>
    </row>
    <row r="3" ht="19.7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0">
      <c r="A4" s="273" t="s">
        <v>803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285"/>
      <c r="M4" s="38"/>
      <c r="N4" s="38"/>
      <c r="O4" s="38"/>
      <c r="P4" s="38"/>
      <c r="Q4" s="38"/>
      <c r="R4" s="38"/>
      <c r="S4" s="38"/>
      <c r="T4" s="38"/>
    </row>
    <row r="5" ht="15.75" spans="1:20">
      <c r="A5" s="274" t="s">
        <v>678</v>
      </c>
      <c r="B5" s="10" t="s">
        <v>734</v>
      </c>
      <c r="C5" s="7"/>
      <c r="D5" s="10" t="s">
        <v>734</v>
      </c>
      <c r="E5" s="7"/>
      <c r="F5" s="10" t="s">
        <v>804</v>
      </c>
      <c r="G5" s="7"/>
      <c r="H5" s="7" t="s">
        <v>679</v>
      </c>
      <c r="I5" s="10" t="s">
        <v>805</v>
      </c>
      <c r="J5" s="10"/>
      <c r="K5" s="89" t="s">
        <v>806</v>
      </c>
      <c r="L5" s="286"/>
      <c r="M5" s="287"/>
      <c r="N5" s="29"/>
      <c r="O5" s="287"/>
      <c r="P5" s="287"/>
      <c r="Q5" s="287"/>
      <c r="R5" s="29"/>
      <c r="S5" s="4"/>
      <c r="T5" s="4"/>
    </row>
    <row r="6" spans="1:20">
      <c r="A6" s="11" t="s">
        <v>13</v>
      </c>
      <c r="B6" s="9" t="s">
        <v>735</v>
      </c>
      <c r="C6" s="9"/>
      <c r="D6" s="269" t="s">
        <v>807</v>
      </c>
      <c r="E6" s="269"/>
      <c r="F6" s="9" t="s">
        <v>545</v>
      </c>
      <c r="G6" s="9"/>
      <c r="H6" s="9" t="s">
        <v>14</v>
      </c>
      <c r="I6" s="9" t="s">
        <v>234</v>
      </c>
      <c r="J6" s="9"/>
      <c r="K6" s="11" t="s">
        <v>235</v>
      </c>
      <c r="L6" s="12"/>
      <c r="M6" s="243"/>
      <c r="N6" s="243"/>
      <c r="O6" s="243"/>
      <c r="P6" s="243"/>
      <c r="Q6" s="243"/>
      <c r="R6" s="243"/>
      <c r="S6" s="41"/>
      <c r="T6" s="41"/>
    </row>
    <row r="7" spans="1:20">
      <c r="A7" s="11"/>
      <c r="B7" s="9" t="s">
        <v>690</v>
      </c>
      <c r="C7" s="9"/>
      <c r="D7" s="9" t="s">
        <v>737</v>
      </c>
      <c r="E7" s="9"/>
      <c r="F7" s="9" t="s">
        <v>688</v>
      </c>
      <c r="G7" s="9"/>
      <c r="H7" s="9"/>
      <c r="I7" s="9" t="s">
        <v>686</v>
      </c>
      <c r="J7" s="9"/>
      <c r="K7" s="9" t="s">
        <v>808</v>
      </c>
      <c r="L7" s="9"/>
      <c r="M7" s="243"/>
      <c r="N7" s="243"/>
      <c r="O7" s="243"/>
      <c r="P7" s="243"/>
      <c r="Q7" s="243"/>
      <c r="R7" s="243"/>
      <c r="S7" s="41"/>
      <c r="T7" s="41"/>
    </row>
    <row r="8" hidden="1" spans="1:12">
      <c r="A8" s="26" t="s">
        <v>809</v>
      </c>
      <c r="B8" s="20">
        <v>45263</v>
      </c>
      <c r="C8" s="20">
        <f t="shared" ref="C8:C10" si="0">B8+1</f>
        <v>45264</v>
      </c>
      <c r="D8" s="20">
        <f t="shared" ref="D8:D15" si="1">C8</f>
        <v>45264</v>
      </c>
      <c r="E8" s="20">
        <f t="shared" ref="E8:E14" si="2">D8</f>
        <v>45264</v>
      </c>
      <c r="F8" s="20">
        <f t="shared" ref="F8:F9" si="3">E8</f>
        <v>45264</v>
      </c>
      <c r="G8" s="20">
        <f t="shared" ref="G8:G14" si="4">F8+1</f>
        <v>45265</v>
      </c>
      <c r="H8" s="275" t="s">
        <v>810</v>
      </c>
      <c r="I8" s="20">
        <f t="shared" ref="I8:I9" si="5">G8+9</f>
        <v>45274</v>
      </c>
      <c r="J8" s="20">
        <f t="shared" ref="J8:J11" si="6">I8+1</f>
        <v>45275</v>
      </c>
      <c r="K8" s="20">
        <f t="shared" ref="K8:K11" si="7">J8+1</f>
        <v>45276</v>
      </c>
      <c r="L8" s="20">
        <f t="shared" ref="L8:L9" si="8">K8</f>
        <v>45276</v>
      </c>
    </row>
    <row r="9" hidden="1" spans="1:12">
      <c r="A9" s="26" t="s">
        <v>811</v>
      </c>
      <c r="B9" s="20">
        <v>45270</v>
      </c>
      <c r="C9" s="20">
        <f t="shared" si="0"/>
        <v>45271</v>
      </c>
      <c r="D9" s="20">
        <f t="shared" si="1"/>
        <v>45271</v>
      </c>
      <c r="E9" s="20">
        <f t="shared" si="2"/>
        <v>45271</v>
      </c>
      <c r="F9" s="20">
        <f t="shared" si="3"/>
        <v>45271</v>
      </c>
      <c r="G9" s="20">
        <f t="shared" si="4"/>
        <v>45272</v>
      </c>
      <c r="H9" s="136" t="s">
        <v>812</v>
      </c>
      <c r="I9" s="20">
        <f t="shared" si="5"/>
        <v>45281</v>
      </c>
      <c r="J9" s="20">
        <f t="shared" si="6"/>
        <v>45282</v>
      </c>
      <c r="K9" s="20">
        <f t="shared" si="7"/>
        <v>45283</v>
      </c>
      <c r="L9" s="20">
        <f t="shared" si="8"/>
        <v>45283</v>
      </c>
    </row>
    <row r="10" hidden="1" spans="1:12">
      <c r="A10" s="26" t="s">
        <v>813</v>
      </c>
      <c r="B10" s="20">
        <v>45277</v>
      </c>
      <c r="C10" s="20">
        <f t="shared" si="0"/>
        <v>45278</v>
      </c>
      <c r="D10" s="20">
        <f t="shared" si="1"/>
        <v>45278</v>
      </c>
      <c r="E10" s="20">
        <f t="shared" si="2"/>
        <v>45278</v>
      </c>
      <c r="F10" s="161" t="s">
        <v>814</v>
      </c>
      <c r="G10" s="208"/>
      <c r="H10" s="208"/>
      <c r="I10" s="208"/>
      <c r="J10" s="208"/>
      <c r="K10" s="208"/>
      <c r="L10" s="162"/>
    </row>
    <row r="11" hidden="1" spans="1:12">
      <c r="A11" s="26" t="s">
        <v>815</v>
      </c>
      <c r="B11" s="138" t="s">
        <v>816</v>
      </c>
      <c r="C11" s="20">
        <v>45278</v>
      </c>
      <c r="D11" s="20">
        <f t="shared" si="1"/>
        <v>45278</v>
      </c>
      <c r="E11" s="20">
        <f t="shared" si="2"/>
        <v>45278</v>
      </c>
      <c r="F11" s="20">
        <f>E11</f>
        <v>45278</v>
      </c>
      <c r="G11" s="20">
        <f t="shared" si="4"/>
        <v>45279</v>
      </c>
      <c r="H11" s="182" t="s">
        <v>817</v>
      </c>
      <c r="I11" s="20">
        <f t="shared" ref="I11:I53" si="9">G11+9</f>
        <v>45288</v>
      </c>
      <c r="J11" s="20">
        <f t="shared" si="6"/>
        <v>45289</v>
      </c>
      <c r="K11" s="20">
        <f t="shared" si="7"/>
        <v>45290</v>
      </c>
      <c r="L11" s="20">
        <f t="shared" ref="L11:L53" si="10">K11</f>
        <v>45290</v>
      </c>
    </row>
    <row r="12" hidden="1" spans="1:12">
      <c r="A12" s="26" t="s">
        <v>809</v>
      </c>
      <c r="B12" s="20">
        <v>45284</v>
      </c>
      <c r="C12" s="20">
        <f>B12+1</f>
        <v>45285</v>
      </c>
      <c r="D12" s="20">
        <f t="shared" si="1"/>
        <v>45285</v>
      </c>
      <c r="E12" s="20">
        <f t="shared" si="2"/>
        <v>45285</v>
      </c>
      <c r="F12" s="20">
        <f>E12</f>
        <v>45285</v>
      </c>
      <c r="G12" s="20">
        <f t="shared" si="4"/>
        <v>45286</v>
      </c>
      <c r="H12" s="275" t="s">
        <v>818</v>
      </c>
      <c r="I12" s="20">
        <f t="shared" si="9"/>
        <v>45295</v>
      </c>
      <c r="J12" s="20">
        <f t="shared" ref="J12:J53" si="11">I12+1</f>
        <v>45296</v>
      </c>
      <c r="K12" s="20">
        <f t="shared" ref="K12:K53" si="12">J12+1</f>
        <v>45297</v>
      </c>
      <c r="L12" s="20">
        <f t="shared" si="10"/>
        <v>45297</v>
      </c>
    </row>
    <row r="13" hidden="1" spans="1:12">
      <c r="A13" s="26" t="s">
        <v>811</v>
      </c>
      <c r="B13" s="20">
        <v>45291</v>
      </c>
      <c r="C13" s="20">
        <f>B13+1</f>
        <v>45292</v>
      </c>
      <c r="D13" s="20">
        <f t="shared" si="1"/>
        <v>45292</v>
      </c>
      <c r="E13" s="20">
        <f t="shared" si="2"/>
        <v>45292</v>
      </c>
      <c r="F13" s="20">
        <f>E13</f>
        <v>45292</v>
      </c>
      <c r="G13" s="20">
        <f t="shared" si="4"/>
        <v>45293</v>
      </c>
      <c r="H13" s="136" t="s">
        <v>819</v>
      </c>
      <c r="I13" s="20">
        <f t="shared" si="9"/>
        <v>45302</v>
      </c>
      <c r="J13" s="20">
        <f t="shared" si="11"/>
        <v>45303</v>
      </c>
      <c r="K13" s="20">
        <f t="shared" si="12"/>
        <v>45304</v>
      </c>
      <c r="L13" s="20">
        <f t="shared" si="10"/>
        <v>45304</v>
      </c>
    </row>
    <row r="14" hidden="1" spans="1:12">
      <c r="A14" s="26" t="s">
        <v>815</v>
      </c>
      <c r="B14" s="20">
        <v>45298</v>
      </c>
      <c r="C14" s="20">
        <f>B14+1</f>
        <v>45299</v>
      </c>
      <c r="D14" s="20">
        <f t="shared" si="1"/>
        <v>45299</v>
      </c>
      <c r="E14" s="20">
        <f t="shared" si="2"/>
        <v>45299</v>
      </c>
      <c r="F14" s="20">
        <f>E14</f>
        <v>45299</v>
      </c>
      <c r="G14" s="20">
        <f t="shared" si="4"/>
        <v>45300</v>
      </c>
      <c r="H14" s="136" t="s">
        <v>698</v>
      </c>
      <c r="I14" s="20">
        <f t="shared" si="9"/>
        <v>45309</v>
      </c>
      <c r="J14" s="20">
        <f t="shared" si="11"/>
        <v>45310</v>
      </c>
      <c r="K14" s="20">
        <f t="shared" si="12"/>
        <v>45311</v>
      </c>
      <c r="L14" s="20">
        <f t="shared" si="10"/>
        <v>45311</v>
      </c>
    </row>
    <row r="15" hidden="1" spans="1:12">
      <c r="A15" s="26" t="s">
        <v>809</v>
      </c>
      <c r="B15" s="20">
        <v>45305</v>
      </c>
      <c r="C15" s="20">
        <f>B15+1</f>
        <v>45306</v>
      </c>
      <c r="D15" s="20">
        <f t="shared" si="1"/>
        <v>45306</v>
      </c>
      <c r="E15" s="138" t="s">
        <v>218</v>
      </c>
      <c r="F15" s="276"/>
      <c r="G15" s="277"/>
      <c r="H15" s="277"/>
      <c r="I15" s="277"/>
      <c r="J15" s="277"/>
      <c r="K15" s="277"/>
      <c r="L15" s="288"/>
    </row>
    <row r="16" hidden="1" spans="1:12">
      <c r="A16" s="232" t="s">
        <v>820</v>
      </c>
      <c r="B16" s="23" t="s">
        <v>39</v>
      </c>
      <c r="C16" s="23" t="s">
        <v>39</v>
      </c>
      <c r="D16" s="20" t="s">
        <v>816</v>
      </c>
      <c r="E16" s="20">
        <v>45306</v>
      </c>
      <c r="F16" s="20">
        <f t="shared" ref="F16:F53" si="13">E16</f>
        <v>45306</v>
      </c>
      <c r="G16" s="20">
        <f t="shared" ref="G16:G53" si="14">F16+1</f>
        <v>45307</v>
      </c>
      <c r="H16" s="136" t="s">
        <v>821</v>
      </c>
      <c r="I16" s="20">
        <f t="shared" si="9"/>
        <v>45316</v>
      </c>
      <c r="J16" s="20">
        <f t="shared" si="11"/>
        <v>45317</v>
      </c>
      <c r="K16" s="20">
        <f t="shared" si="12"/>
        <v>45318</v>
      </c>
      <c r="L16" s="20">
        <f t="shared" si="10"/>
        <v>45318</v>
      </c>
    </row>
    <row r="17" hidden="1" spans="1:12">
      <c r="A17" s="26" t="s">
        <v>811</v>
      </c>
      <c r="B17" s="20">
        <v>45312</v>
      </c>
      <c r="C17" s="20">
        <f t="shared" ref="C17:C53" si="15">B17+1</f>
        <v>45313</v>
      </c>
      <c r="D17" s="20">
        <f t="shared" ref="D17:D53" si="16">C17</f>
        <v>45313</v>
      </c>
      <c r="E17" s="20">
        <f t="shared" ref="E17:E53" si="17">D17</f>
        <v>45313</v>
      </c>
      <c r="F17" s="20">
        <f t="shared" si="13"/>
        <v>45313</v>
      </c>
      <c r="G17" s="20">
        <f t="shared" si="14"/>
        <v>45314</v>
      </c>
      <c r="H17" s="136" t="s">
        <v>822</v>
      </c>
      <c r="I17" s="20">
        <f t="shared" si="9"/>
        <v>45323</v>
      </c>
      <c r="J17" s="20">
        <f t="shared" si="11"/>
        <v>45324</v>
      </c>
      <c r="K17" s="20">
        <f t="shared" si="12"/>
        <v>45325</v>
      </c>
      <c r="L17" s="20">
        <f t="shared" si="10"/>
        <v>45325</v>
      </c>
    </row>
    <row r="18" hidden="1" spans="1:12">
      <c r="A18" s="26" t="s">
        <v>815</v>
      </c>
      <c r="B18" s="20">
        <v>45319</v>
      </c>
      <c r="C18" s="20">
        <f t="shared" si="15"/>
        <v>45320</v>
      </c>
      <c r="D18" s="20">
        <f t="shared" si="16"/>
        <v>45320</v>
      </c>
      <c r="E18" s="20">
        <f t="shared" si="17"/>
        <v>45320</v>
      </c>
      <c r="F18" s="20">
        <f t="shared" si="13"/>
        <v>45320</v>
      </c>
      <c r="G18" s="20">
        <f t="shared" si="14"/>
        <v>45321</v>
      </c>
      <c r="H18" s="136" t="s">
        <v>703</v>
      </c>
      <c r="I18" s="20">
        <f t="shared" si="9"/>
        <v>45330</v>
      </c>
      <c r="J18" s="20">
        <f t="shared" si="11"/>
        <v>45331</v>
      </c>
      <c r="K18" s="20">
        <f t="shared" si="12"/>
        <v>45332</v>
      </c>
      <c r="L18" s="20">
        <f t="shared" si="10"/>
        <v>45332</v>
      </c>
    </row>
    <row r="19" hidden="1" spans="1:12">
      <c r="A19" s="26" t="s">
        <v>820</v>
      </c>
      <c r="B19" s="20">
        <v>45326</v>
      </c>
      <c r="C19" s="20">
        <f t="shared" si="15"/>
        <v>45327</v>
      </c>
      <c r="D19" s="20">
        <f t="shared" si="16"/>
        <v>45327</v>
      </c>
      <c r="E19" s="20">
        <f t="shared" si="17"/>
        <v>45327</v>
      </c>
      <c r="F19" s="20">
        <f t="shared" si="13"/>
        <v>45327</v>
      </c>
      <c r="G19" s="20">
        <f t="shared" si="14"/>
        <v>45328</v>
      </c>
      <c r="H19" s="136" t="s">
        <v>823</v>
      </c>
      <c r="I19" s="20">
        <f t="shared" si="9"/>
        <v>45337</v>
      </c>
      <c r="J19" s="20">
        <f t="shared" si="11"/>
        <v>45338</v>
      </c>
      <c r="K19" s="20">
        <f t="shared" si="12"/>
        <v>45339</v>
      </c>
      <c r="L19" s="20">
        <f t="shared" si="10"/>
        <v>45339</v>
      </c>
    </row>
    <row r="20" hidden="1" spans="1:15">
      <c r="A20" s="26" t="s">
        <v>811</v>
      </c>
      <c r="B20" s="20">
        <v>45333</v>
      </c>
      <c r="C20" s="20">
        <f t="shared" si="15"/>
        <v>45334</v>
      </c>
      <c r="D20" s="20">
        <f t="shared" si="16"/>
        <v>45334</v>
      </c>
      <c r="E20" s="20">
        <f t="shared" si="17"/>
        <v>45334</v>
      </c>
      <c r="F20" s="20">
        <f t="shared" si="13"/>
        <v>45334</v>
      </c>
      <c r="G20" s="20">
        <f t="shared" si="14"/>
        <v>45335</v>
      </c>
      <c r="H20" s="136" t="s">
        <v>824</v>
      </c>
      <c r="I20" s="20">
        <f t="shared" si="9"/>
        <v>45344</v>
      </c>
      <c r="J20" s="20">
        <f t="shared" si="11"/>
        <v>45345</v>
      </c>
      <c r="K20" s="20">
        <f t="shared" si="12"/>
        <v>45346</v>
      </c>
      <c r="L20" s="20">
        <f t="shared" si="10"/>
        <v>45346</v>
      </c>
      <c r="O20" s="280"/>
    </row>
    <row r="21" hidden="1" spans="1:12">
      <c r="A21" s="24" t="s">
        <v>813</v>
      </c>
      <c r="B21" s="20">
        <v>45340</v>
      </c>
      <c r="C21" s="20">
        <f t="shared" si="15"/>
        <v>45341</v>
      </c>
      <c r="D21" s="20">
        <f t="shared" si="16"/>
        <v>45341</v>
      </c>
      <c r="E21" s="20">
        <f t="shared" si="17"/>
        <v>45341</v>
      </c>
      <c r="F21" s="20">
        <f t="shared" si="13"/>
        <v>45341</v>
      </c>
      <c r="G21" s="20">
        <f t="shared" si="14"/>
        <v>45342</v>
      </c>
      <c r="H21" s="136" t="s">
        <v>708</v>
      </c>
      <c r="I21" s="20">
        <f t="shared" si="9"/>
        <v>45351</v>
      </c>
      <c r="J21" s="20">
        <f t="shared" si="11"/>
        <v>45352</v>
      </c>
      <c r="K21" s="20">
        <f t="shared" si="12"/>
        <v>45353</v>
      </c>
      <c r="L21" s="20">
        <f t="shared" si="10"/>
        <v>45353</v>
      </c>
    </row>
    <row r="22" hidden="1" spans="1:12">
      <c r="A22" s="26" t="s">
        <v>820</v>
      </c>
      <c r="B22" s="20">
        <v>45347</v>
      </c>
      <c r="C22" s="20">
        <f t="shared" si="15"/>
        <v>45348</v>
      </c>
      <c r="D22" s="20">
        <f t="shared" si="16"/>
        <v>45348</v>
      </c>
      <c r="E22" s="20">
        <f t="shared" si="17"/>
        <v>45348</v>
      </c>
      <c r="F22" s="20">
        <f t="shared" si="13"/>
        <v>45348</v>
      </c>
      <c r="G22" s="20">
        <f t="shared" si="14"/>
        <v>45349</v>
      </c>
      <c r="H22" s="136" t="s">
        <v>825</v>
      </c>
      <c r="I22" s="20">
        <f t="shared" si="9"/>
        <v>45358</v>
      </c>
      <c r="J22" s="20">
        <f t="shared" si="11"/>
        <v>45359</v>
      </c>
      <c r="K22" s="20">
        <f t="shared" si="12"/>
        <v>45360</v>
      </c>
      <c r="L22" s="20">
        <f t="shared" si="10"/>
        <v>45360</v>
      </c>
    </row>
    <row r="23" hidden="1" spans="1:12">
      <c r="A23" s="26" t="s">
        <v>811</v>
      </c>
      <c r="B23" s="20">
        <v>45354</v>
      </c>
      <c r="C23" s="20">
        <f t="shared" si="15"/>
        <v>45355</v>
      </c>
      <c r="D23" s="20">
        <f t="shared" si="16"/>
        <v>45355</v>
      </c>
      <c r="E23" s="20">
        <f t="shared" si="17"/>
        <v>45355</v>
      </c>
      <c r="F23" s="20">
        <f t="shared" si="13"/>
        <v>45355</v>
      </c>
      <c r="G23" s="20">
        <f t="shared" si="14"/>
        <v>45356</v>
      </c>
      <c r="H23" s="136" t="s">
        <v>826</v>
      </c>
      <c r="I23" s="20">
        <f t="shared" si="9"/>
        <v>45365</v>
      </c>
      <c r="J23" s="20">
        <f t="shared" si="11"/>
        <v>45366</v>
      </c>
      <c r="K23" s="20">
        <f t="shared" si="12"/>
        <v>45367</v>
      </c>
      <c r="L23" s="20">
        <f t="shared" si="10"/>
        <v>45367</v>
      </c>
    </row>
    <row r="24" hidden="1" spans="1:12">
      <c r="A24" s="232" t="s">
        <v>815</v>
      </c>
      <c r="B24" s="20">
        <v>45361</v>
      </c>
      <c r="C24" s="20">
        <f t="shared" si="15"/>
        <v>45362</v>
      </c>
      <c r="D24" s="20">
        <f t="shared" si="16"/>
        <v>45362</v>
      </c>
      <c r="E24" s="20">
        <f t="shared" si="17"/>
        <v>45362</v>
      </c>
      <c r="F24" s="20">
        <f t="shared" si="13"/>
        <v>45362</v>
      </c>
      <c r="G24" s="20">
        <f t="shared" si="14"/>
        <v>45363</v>
      </c>
      <c r="H24" s="136" t="s">
        <v>714</v>
      </c>
      <c r="I24" s="20">
        <f t="shared" si="9"/>
        <v>45372</v>
      </c>
      <c r="J24" s="20">
        <f t="shared" si="11"/>
        <v>45373</v>
      </c>
      <c r="K24" s="20">
        <f t="shared" si="12"/>
        <v>45374</v>
      </c>
      <c r="L24" s="20">
        <f t="shared" si="10"/>
        <v>45374</v>
      </c>
    </row>
    <row r="25" hidden="1" spans="1:12">
      <c r="A25" s="26" t="s">
        <v>820</v>
      </c>
      <c r="B25" s="20">
        <v>45368</v>
      </c>
      <c r="C25" s="20">
        <f t="shared" si="15"/>
        <v>45369</v>
      </c>
      <c r="D25" s="20">
        <f t="shared" si="16"/>
        <v>45369</v>
      </c>
      <c r="E25" s="20">
        <f t="shared" si="17"/>
        <v>45369</v>
      </c>
      <c r="F25" s="20">
        <f t="shared" si="13"/>
        <v>45369</v>
      </c>
      <c r="G25" s="20">
        <f t="shared" si="14"/>
        <v>45370</v>
      </c>
      <c r="H25" s="136" t="s">
        <v>827</v>
      </c>
      <c r="I25" s="20">
        <f t="shared" si="9"/>
        <v>45379</v>
      </c>
      <c r="J25" s="20">
        <f t="shared" si="11"/>
        <v>45380</v>
      </c>
      <c r="K25" s="20">
        <f t="shared" si="12"/>
        <v>45381</v>
      </c>
      <c r="L25" s="20">
        <f t="shared" si="10"/>
        <v>45381</v>
      </c>
    </row>
    <row r="26" hidden="1" spans="1:12">
      <c r="A26" s="26" t="s">
        <v>811</v>
      </c>
      <c r="B26" s="20">
        <v>45375</v>
      </c>
      <c r="C26" s="20">
        <f t="shared" si="15"/>
        <v>45376</v>
      </c>
      <c r="D26" s="20">
        <f t="shared" si="16"/>
        <v>45376</v>
      </c>
      <c r="E26" s="20">
        <f t="shared" si="17"/>
        <v>45376</v>
      </c>
      <c r="F26" s="20">
        <f t="shared" si="13"/>
        <v>45376</v>
      </c>
      <c r="G26" s="20">
        <f t="shared" si="14"/>
        <v>45377</v>
      </c>
      <c r="H26" s="136" t="s">
        <v>828</v>
      </c>
      <c r="I26" s="20">
        <f t="shared" si="9"/>
        <v>45386</v>
      </c>
      <c r="J26" s="20">
        <f t="shared" si="11"/>
        <v>45387</v>
      </c>
      <c r="K26" s="20">
        <f t="shared" si="12"/>
        <v>45388</v>
      </c>
      <c r="L26" s="20">
        <f t="shared" si="10"/>
        <v>45388</v>
      </c>
    </row>
    <row r="27" hidden="1" spans="1:12">
      <c r="A27" s="232" t="s">
        <v>815</v>
      </c>
      <c r="B27" s="20">
        <v>45382</v>
      </c>
      <c r="C27" s="20">
        <f t="shared" si="15"/>
        <v>45383</v>
      </c>
      <c r="D27" s="20">
        <f t="shared" si="16"/>
        <v>45383</v>
      </c>
      <c r="E27" s="20">
        <f t="shared" si="17"/>
        <v>45383</v>
      </c>
      <c r="F27" s="20">
        <f t="shared" si="13"/>
        <v>45383</v>
      </c>
      <c r="G27" s="20">
        <f t="shared" si="14"/>
        <v>45384</v>
      </c>
      <c r="H27" s="136" t="s">
        <v>829</v>
      </c>
      <c r="I27" s="20">
        <f t="shared" si="9"/>
        <v>45393</v>
      </c>
      <c r="J27" s="20">
        <f t="shared" si="11"/>
        <v>45394</v>
      </c>
      <c r="K27" s="20">
        <f t="shared" si="12"/>
        <v>45395</v>
      </c>
      <c r="L27" s="20">
        <f t="shared" si="10"/>
        <v>45395</v>
      </c>
    </row>
    <row r="28" hidden="1" spans="1:12">
      <c r="A28" s="26" t="s">
        <v>820</v>
      </c>
      <c r="B28" s="20">
        <v>45389</v>
      </c>
      <c r="C28" s="20">
        <f t="shared" si="15"/>
        <v>45390</v>
      </c>
      <c r="D28" s="20">
        <f t="shared" si="16"/>
        <v>45390</v>
      </c>
      <c r="E28" s="20">
        <f t="shared" si="17"/>
        <v>45390</v>
      </c>
      <c r="F28" s="20">
        <f t="shared" si="13"/>
        <v>45390</v>
      </c>
      <c r="G28" s="20">
        <f t="shared" si="14"/>
        <v>45391</v>
      </c>
      <c r="H28" s="136" t="s">
        <v>830</v>
      </c>
      <c r="I28" s="20">
        <f t="shared" si="9"/>
        <v>45400</v>
      </c>
      <c r="J28" s="20">
        <f t="shared" si="11"/>
        <v>45401</v>
      </c>
      <c r="K28" s="20">
        <f t="shared" si="12"/>
        <v>45402</v>
      </c>
      <c r="L28" s="20">
        <f t="shared" si="10"/>
        <v>45402</v>
      </c>
    </row>
    <row r="29" hidden="1" spans="1:12">
      <c r="A29" s="278" t="s">
        <v>811</v>
      </c>
      <c r="B29" s="279">
        <v>45396</v>
      </c>
      <c r="C29" s="20">
        <f t="shared" si="15"/>
        <v>45397</v>
      </c>
      <c r="D29" s="20">
        <f t="shared" si="16"/>
        <v>45397</v>
      </c>
      <c r="E29" s="20">
        <f t="shared" si="17"/>
        <v>45397</v>
      </c>
      <c r="F29" s="20">
        <f t="shared" si="13"/>
        <v>45397</v>
      </c>
      <c r="G29" s="20">
        <f t="shared" si="14"/>
        <v>45398</v>
      </c>
      <c r="H29" s="136" t="s">
        <v>831</v>
      </c>
      <c r="I29" s="20">
        <f t="shared" si="9"/>
        <v>45407</v>
      </c>
      <c r="J29" s="20">
        <f t="shared" si="11"/>
        <v>45408</v>
      </c>
      <c r="K29" s="20">
        <f t="shared" si="12"/>
        <v>45409</v>
      </c>
      <c r="L29" s="20">
        <f t="shared" si="10"/>
        <v>45409</v>
      </c>
    </row>
    <row r="30" hidden="1" spans="1:12">
      <c r="A30" s="26" t="s">
        <v>815</v>
      </c>
      <c r="B30" s="20">
        <v>45403</v>
      </c>
      <c r="C30" s="20">
        <f t="shared" si="15"/>
        <v>45404</v>
      </c>
      <c r="D30" s="20">
        <f t="shared" si="16"/>
        <v>45404</v>
      </c>
      <c r="E30" s="20">
        <f t="shared" si="17"/>
        <v>45404</v>
      </c>
      <c r="F30" s="20">
        <f t="shared" si="13"/>
        <v>45404</v>
      </c>
      <c r="G30" s="20">
        <f t="shared" si="14"/>
        <v>45405</v>
      </c>
      <c r="H30" s="136" t="s">
        <v>706</v>
      </c>
      <c r="I30" s="20">
        <f t="shared" si="9"/>
        <v>45414</v>
      </c>
      <c r="J30" s="20">
        <f t="shared" si="11"/>
        <v>45415</v>
      </c>
      <c r="K30" s="20">
        <f t="shared" si="12"/>
        <v>45416</v>
      </c>
      <c r="L30" s="138" t="s">
        <v>218</v>
      </c>
    </row>
    <row r="31" hidden="1" spans="1:12">
      <c r="A31" s="26" t="s">
        <v>820</v>
      </c>
      <c r="B31" s="20">
        <v>45410</v>
      </c>
      <c r="C31" s="20">
        <f t="shared" si="15"/>
        <v>45411</v>
      </c>
      <c r="D31" s="20">
        <f t="shared" si="16"/>
        <v>45411</v>
      </c>
      <c r="E31" s="20">
        <f t="shared" si="17"/>
        <v>45411</v>
      </c>
      <c r="F31" s="20">
        <f t="shared" si="13"/>
        <v>45411</v>
      </c>
      <c r="G31" s="20">
        <f t="shared" si="14"/>
        <v>45412</v>
      </c>
      <c r="H31" s="136" t="s">
        <v>832</v>
      </c>
      <c r="I31" s="20">
        <f t="shared" si="9"/>
        <v>45421</v>
      </c>
      <c r="J31" s="20">
        <f t="shared" si="11"/>
        <v>45422</v>
      </c>
      <c r="K31" s="20">
        <f t="shared" si="12"/>
        <v>45423</v>
      </c>
      <c r="L31" s="20">
        <f t="shared" si="10"/>
        <v>45423</v>
      </c>
    </row>
    <row r="32" hidden="1" spans="1:12">
      <c r="A32" s="278" t="s">
        <v>811</v>
      </c>
      <c r="B32" s="20">
        <v>45417</v>
      </c>
      <c r="C32" s="20">
        <f t="shared" si="15"/>
        <v>45418</v>
      </c>
      <c r="D32" s="20">
        <f t="shared" si="16"/>
        <v>45418</v>
      </c>
      <c r="E32" s="20">
        <f t="shared" si="17"/>
        <v>45418</v>
      </c>
      <c r="F32" s="20">
        <f t="shared" si="13"/>
        <v>45418</v>
      </c>
      <c r="G32" s="20">
        <f t="shared" si="14"/>
        <v>45419</v>
      </c>
      <c r="H32" s="136" t="s">
        <v>833</v>
      </c>
      <c r="I32" s="20">
        <f t="shared" si="9"/>
        <v>45428</v>
      </c>
      <c r="J32" s="20">
        <f t="shared" si="11"/>
        <v>45429</v>
      </c>
      <c r="K32" s="20">
        <f t="shared" si="12"/>
        <v>45430</v>
      </c>
      <c r="L32" s="20">
        <f t="shared" si="10"/>
        <v>45430</v>
      </c>
    </row>
    <row r="33" hidden="1" spans="1:12">
      <c r="A33" s="24" t="s">
        <v>834</v>
      </c>
      <c r="B33" s="20">
        <v>45424</v>
      </c>
      <c r="C33" s="20">
        <f t="shared" si="15"/>
        <v>45425</v>
      </c>
      <c r="D33" s="20">
        <f t="shared" si="16"/>
        <v>45425</v>
      </c>
      <c r="E33" s="20">
        <f t="shared" si="17"/>
        <v>45425</v>
      </c>
      <c r="F33" s="20">
        <f t="shared" si="13"/>
        <v>45425</v>
      </c>
      <c r="G33" s="20">
        <f t="shared" si="14"/>
        <v>45426</v>
      </c>
      <c r="H33" s="136" t="s">
        <v>711</v>
      </c>
      <c r="I33" s="20">
        <f t="shared" si="9"/>
        <v>45435</v>
      </c>
      <c r="J33" s="20">
        <f t="shared" si="11"/>
        <v>45436</v>
      </c>
      <c r="K33" s="20">
        <f t="shared" si="12"/>
        <v>45437</v>
      </c>
      <c r="L33" s="20">
        <f t="shared" si="10"/>
        <v>45437</v>
      </c>
    </row>
    <row r="34" hidden="1" spans="1:12">
      <c r="A34" s="26" t="s">
        <v>820</v>
      </c>
      <c r="B34" s="20">
        <v>45431</v>
      </c>
      <c r="C34" s="20">
        <f t="shared" si="15"/>
        <v>45432</v>
      </c>
      <c r="D34" s="20">
        <f t="shared" si="16"/>
        <v>45432</v>
      </c>
      <c r="E34" s="20">
        <f t="shared" si="17"/>
        <v>45432</v>
      </c>
      <c r="F34" s="20">
        <f t="shared" si="13"/>
        <v>45432</v>
      </c>
      <c r="G34" s="20">
        <f t="shared" si="14"/>
        <v>45433</v>
      </c>
      <c r="H34" s="136" t="s">
        <v>835</v>
      </c>
      <c r="I34" s="20">
        <f t="shared" si="9"/>
        <v>45442</v>
      </c>
      <c r="J34" s="20">
        <f t="shared" si="11"/>
        <v>45443</v>
      </c>
      <c r="K34" s="20">
        <f t="shared" si="12"/>
        <v>45444</v>
      </c>
      <c r="L34" s="20">
        <f t="shared" si="10"/>
        <v>45444</v>
      </c>
    </row>
    <row r="35" hidden="1" spans="1:12">
      <c r="A35" s="26" t="s">
        <v>811</v>
      </c>
      <c r="B35" s="20">
        <v>45438</v>
      </c>
      <c r="C35" s="20">
        <f t="shared" si="15"/>
        <v>45439</v>
      </c>
      <c r="D35" s="20">
        <f t="shared" si="16"/>
        <v>45439</v>
      </c>
      <c r="E35" s="20">
        <f t="shared" si="17"/>
        <v>45439</v>
      </c>
      <c r="F35" s="20">
        <f t="shared" si="13"/>
        <v>45439</v>
      </c>
      <c r="G35" s="20">
        <f t="shared" si="14"/>
        <v>45440</v>
      </c>
      <c r="H35" s="136" t="s">
        <v>836</v>
      </c>
      <c r="I35" s="20">
        <f t="shared" si="9"/>
        <v>45449</v>
      </c>
      <c r="J35" s="20">
        <f t="shared" si="11"/>
        <v>45450</v>
      </c>
      <c r="K35" s="20">
        <f t="shared" si="12"/>
        <v>45451</v>
      </c>
      <c r="L35" s="20">
        <f t="shared" si="10"/>
        <v>45451</v>
      </c>
    </row>
    <row r="36" hidden="1" spans="1:12">
      <c r="A36" s="26" t="s">
        <v>834</v>
      </c>
      <c r="B36" s="20">
        <v>45445</v>
      </c>
      <c r="C36" s="20">
        <f t="shared" si="15"/>
        <v>45446</v>
      </c>
      <c r="D36" s="20">
        <f t="shared" si="16"/>
        <v>45446</v>
      </c>
      <c r="E36" s="20">
        <f t="shared" si="17"/>
        <v>45446</v>
      </c>
      <c r="F36" s="20">
        <f t="shared" si="13"/>
        <v>45446</v>
      </c>
      <c r="G36" s="20">
        <f t="shared" si="14"/>
        <v>45447</v>
      </c>
      <c r="H36" s="136" t="s">
        <v>719</v>
      </c>
      <c r="I36" s="20">
        <f t="shared" si="9"/>
        <v>45456</v>
      </c>
      <c r="J36" s="20">
        <f t="shared" si="11"/>
        <v>45457</v>
      </c>
      <c r="K36" s="20">
        <f t="shared" si="12"/>
        <v>45458</v>
      </c>
      <c r="L36" s="20">
        <f t="shared" si="10"/>
        <v>45458</v>
      </c>
    </row>
    <row r="37" hidden="1" spans="1:12">
      <c r="A37" s="26" t="s">
        <v>820</v>
      </c>
      <c r="B37" s="20">
        <v>45452</v>
      </c>
      <c r="C37" s="20">
        <f t="shared" si="15"/>
        <v>45453</v>
      </c>
      <c r="D37" s="20">
        <f t="shared" si="16"/>
        <v>45453</v>
      </c>
      <c r="E37" s="20">
        <f t="shared" si="17"/>
        <v>45453</v>
      </c>
      <c r="F37" s="20">
        <f t="shared" si="13"/>
        <v>45453</v>
      </c>
      <c r="G37" s="20">
        <f t="shared" si="14"/>
        <v>45454</v>
      </c>
      <c r="H37" s="136" t="s">
        <v>837</v>
      </c>
      <c r="I37" s="20">
        <f t="shared" si="9"/>
        <v>45463</v>
      </c>
      <c r="J37" s="20">
        <f t="shared" si="11"/>
        <v>45464</v>
      </c>
      <c r="K37" s="20">
        <f t="shared" si="12"/>
        <v>45465</v>
      </c>
      <c r="L37" s="20">
        <f t="shared" si="10"/>
        <v>45465</v>
      </c>
    </row>
    <row r="38" hidden="1" spans="1:12">
      <c r="A38" s="26" t="s">
        <v>811</v>
      </c>
      <c r="B38" s="20">
        <v>45459</v>
      </c>
      <c r="C38" s="20">
        <f t="shared" si="15"/>
        <v>45460</v>
      </c>
      <c r="D38" s="20">
        <f t="shared" si="16"/>
        <v>45460</v>
      </c>
      <c r="E38" s="20">
        <f t="shared" si="17"/>
        <v>45460</v>
      </c>
      <c r="F38" s="20">
        <f t="shared" si="13"/>
        <v>45460</v>
      </c>
      <c r="G38" s="20">
        <f t="shared" si="14"/>
        <v>45461</v>
      </c>
      <c r="H38" s="136" t="s">
        <v>838</v>
      </c>
      <c r="I38" s="20">
        <f t="shared" si="9"/>
        <v>45470</v>
      </c>
      <c r="J38" s="20">
        <f t="shared" si="11"/>
        <v>45471</v>
      </c>
      <c r="K38" s="20">
        <f t="shared" si="12"/>
        <v>45472</v>
      </c>
      <c r="L38" s="20">
        <f t="shared" si="10"/>
        <v>45472</v>
      </c>
    </row>
    <row r="39" hidden="1" spans="1:12">
      <c r="A39" s="26" t="s">
        <v>834</v>
      </c>
      <c r="B39" s="20">
        <v>45466</v>
      </c>
      <c r="C39" s="20">
        <f t="shared" si="15"/>
        <v>45467</v>
      </c>
      <c r="D39" s="20">
        <f t="shared" si="16"/>
        <v>45467</v>
      </c>
      <c r="E39" s="20">
        <f t="shared" si="17"/>
        <v>45467</v>
      </c>
      <c r="F39" s="20">
        <f t="shared" si="13"/>
        <v>45467</v>
      </c>
      <c r="G39" s="20">
        <f t="shared" si="14"/>
        <v>45468</v>
      </c>
      <c r="H39" s="136" t="s">
        <v>839</v>
      </c>
      <c r="I39" s="20">
        <f t="shared" si="9"/>
        <v>45477</v>
      </c>
      <c r="J39" s="20">
        <f t="shared" si="11"/>
        <v>45478</v>
      </c>
      <c r="K39" s="20">
        <f t="shared" si="12"/>
        <v>45479</v>
      </c>
      <c r="L39" s="20">
        <f t="shared" si="10"/>
        <v>45479</v>
      </c>
    </row>
    <row r="40" hidden="1" spans="1:12">
      <c r="A40" s="26" t="s">
        <v>820</v>
      </c>
      <c r="B40" s="20">
        <v>45473</v>
      </c>
      <c r="C40" s="20">
        <f t="shared" si="15"/>
        <v>45474</v>
      </c>
      <c r="D40" s="20">
        <f t="shared" si="16"/>
        <v>45474</v>
      </c>
      <c r="E40" s="20">
        <f t="shared" si="17"/>
        <v>45474</v>
      </c>
      <c r="F40" s="20">
        <f t="shared" si="13"/>
        <v>45474</v>
      </c>
      <c r="G40" s="20">
        <f t="shared" si="14"/>
        <v>45475</v>
      </c>
      <c r="H40" s="136" t="s">
        <v>840</v>
      </c>
      <c r="I40" s="20">
        <f t="shared" si="9"/>
        <v>45484</v>
      </c>
      <c r="J40" s="20">
        <f t="shared" si="11"/>
        <v>45485</v>
      </c>
      <c r="K40" s="20">
        <f t="shared" si="12"/>
        <v>45486</v>
      </c>
      <c r="L40" s="20">
        <f t="shared" si="10"/>
        <v>45486</v>
      </c>
    </row>
    <row r="41" hidden="1" spans="1:12">
      <c r="A41" s="26" t="s">
        <v>811</v>
      </c>
      <c r="B41" s="88">
        <v>45480</v>
      </c>
      <c r="C41" s="88">
        <f t="shared" si="15"/>
        <v>45481</v>
      </c>
      <c r="D41" s="88">
        <f t="shared" si="16"/>
        <v>45481</v>
      </c>
      <c r="E41" s="88">
        <f t="shared" si="17"/>
        <v>45481</v>
      </c>
      <c r="F41" s="88">
        <f t="shared" si="13"/>
        <v>45481</v>
      </c>
      <c r="G41" s="88">
        <f t="shared" si="14"/>
        <v>45482</v>
      </c>
      <c r="H41" s="136" t="s">
        <v>841</v>
      </c>
      <c r="I41" s="88">
        <f t="shared" si="9"/>
        <v>45491</v>
      </c>
      <c r="J41" s="88">
        <f t="shared" si="11"/>
        <v>45492</v>
      </c>
      <c r="K41" s="88">
        <f t="shared" si="12"/>
        <v>45493</v>
      </c>
      <c r="L41" s="88">
        <f t="shared" si="10"/>
        <v>45493</v>
      </c>
    </row>
    <row r="42" hidden="1" spans="1:12">
      <c r="A42" s="26" t="s">
        <v>834</v>
      </c>
      <c r="B42" s="20">
        <v>45487</v>
      </c>
      <c r="C42" s="20">
        <f t="shared" si="15"/>
        <v>45488</v>
      </c>
      <c r="D42" s="20">
        <f t="shared" si="16"/>
        <v>45488</v>
      </c>
      <c r="E42" s="20">
        <f t="shared" si="17"/>
        <v>45488</v>
      </c>
      <c r="F42" s="20">
        <f t="shared" si="13"/>
        <v>45488</v>
      </c>
      <c r="G42" s="20">
        <f t="shared" si="14"/>
        <v>45489</v>
      </c>
      <c r="H42" s="136" t="s">
        <v>842</v>
      </c>
      <c r="I42" s="20">
        <f t="shared" si="9"/>
        <v>45498</v>
      </c>
      <c r="J42" s="20">
        <f t="shared" si="11"/>
        <v>45499</v>
      </c>
      <c r="K42" s="20">
        <f t="shared" si="12"/>
        <v>45500</v>
      </c>
      <c r="L42" s="20">
        <f t="shared" si="10"/>
        <v>45500</v>
      </c>
    </row>
    <row r="43" spans="1:12">
      <c r="A43" s="24" t="s">
        <v>843</v>
      </c>
      <c r="B43" s="23" t="s">
        <v>39</v>
      </c>
      <c r="C43" s="23" t="s">
        <v>39</v>
      </c>
      <c r="D43" s="20" t="str">
        <f t="shared" si="16"/>
        <v>OMIT</v>
      </c>
      <c r="E43" s="20" t="str">
        <f t="shared" si="17"/>
        <v>OMIT</v>
      </c>
      <c r="F43" s="20">
        <v>45495</v>
      </c>
      <c r="G43" s="20">
        <f t="shared" si="14"/>
        <v>45496</v>
      </c>
      <c r="H43" s="136" t="s">
        <v>844</v>
      </c>
      <c r="I43" s="20">
        <f t="shared" si="9"/>
        <v>45505</v>
      </c>
      <c r="J43" s="20">
        <f t="shared" si="11"/>
        <v>45506</v>
      </c>
      <c r="K43" s="20">
        <f t="shared" si="12"/>
        <v>45507</v>
      </c>
      <c r="L43" s="20">
        <f t="shared" si="10"/>
        <v>45507</v>
      </c>
    </row>
    <row r="44" spans="1:12">
      <c r="A44" s="26" t="s">
        <v>811</v>
      </c>
      <c r="B44" s="20">
        <v>45501</v>
      </c>
      <c r="C44" s="20">
        <f t="shared" si="15"/>
        <v>45502</v>
      </c>
      <c r="D44" s="20">
        <f t="shared" si="16"/>
        <v>45502</v>
      </c>
      <c r="E44" s="20">
        <f t="shared" si="17"/>
        <v>45502</v>
      </c>
      <c r="F44" s="20">
        <f t="shared" si="13"/>
        <v>45502</v>
      </c>
      <c r="G44" s="20">
        <f t="shared" si="14"/>
        <v>45503</v>
      </c>
      <c r="H44" s="136" t="s">
        <v>845</v>
      </c>
      <c r="I44" s="20">
        <f t="shared" si="9"/>
        <v>45512</v>
      </c>
      <c r="J44" s="20">
        <f t="shared" si="11"/>
        <v>45513</v>
      </c>
      <c r="K44" s="20">
        <f t="shared" si="12"/>
        <v>45514</v>
      </c>
      <c r="L44" s="20">
        <f t="shared" si="10"/>
        <v>45514</v>
      </c>
    </row>
    <row r="45" spans="1:12">
      <c r="A45" s="26" t="s">
        <v>834</v>
      </c>
      <c r="B45" s="20">
        <v>45508</v>
      </c>
      <c r="C45" s="20">
        <f t="shared" si="15"/>
        <v>45509</v>
      </c>
      <c r="D45" s="20">
        <f t="shared" si="16"/>
        <v>45509</v>
      </c>
      <c r="E45" s="20">
        <f t="shared" si="17"/>
        <v>45509</v>
      </c>
      <c r="F45" s="20">
        <f t="shared" si="13"/>
        <v>45509</v>
      </c>
      <c r="G45" s="20">
        <f t="shared" si="14"/>
        <v>45510</v>
      </c>
      <c r="H45" s="136" t="s">
        <v>846</v>
      </c>
      <c r="I45" s="20">
        <f t="shared" si="9"/>
        <v>45519</v>
      </c>
      <c r="J45" s="20">
        <f t="shared" si="11"/>
        <v>45520</v>
      </c>
      <c r="K45" s="20">
        <f t="shared" si="12"/>
        <v>45521</v>
      </c>
      <c r="L45" s="20">
        <f t="shared" si="10"/>
        <v>45521</v>
      </c>
    </row>
    <row r="46" spans="1:12">
      <c r="A46" s="26" t="s">
        <v>843</v>
      </c>
      <c r="B46" s="20">
        <v>45515</v>
      </c>
      <c r="C46" s="20">
        <f t="shared" si="15"/>
        <v>45516</v>
      </c>
      <c r="D46" s="20">
        <f t="shared" si="16"/>
        <v>45516</v>
      </c>
      <c r="E46" s="20">
        <f t="shared" si="17"/>
        <v>45516</v>
      </c>
      <c r="F46" s="20">
        <f t="shared" si="13"/>
        <v>45516</v>
      </c>
      <c r="G46" s="20">
        <f t="shared" si="14"/>
        <v>45517</v>
      </c>
      <c r="H46" s="136" t="s">
        <v>563</v>
      </c>
      <c r="I46" s="20">
        <f t="shared" si="9"/>
        <v>45526</v>
      </c>
      <c r="J46" s="20">
        <f t="shared" si="11"/>
        <v>45527</v>
      </c>
      <c r="K46" s="20">
        <f t="shared" si="12"/>
        <v>45528</v>
      </c>
      <c r="L46" s="20">
        <f t="shared" si="10"/>
        <v>45528</v>
      </c>
    </row>
    <row r="47" spans="1:12">
      <c r="A47" s="26" t="s">
        <v>811</v>
      </c>
      <c r="B47" s="20">
        <v>45522</v>
      </c>
      <c r="C47" s="20">
        <f t="shared" si="15"/>
        <v>45523</v>
      </c>
      <c r="D47" s="20">
        <f t="shared" si="16"/>
        <v>45523</v>
      </c>
      <c r="E47" s="20">
        <f t="shared" si="17"/>
        <v>45523</v>
      </c>
      <c r="F47" s="20">
        <f t="shared" si="13"/>
        <v>45523</v>
      </c>
      <c r="G47" s="20">
        <f t="shared" si="14"/>
        <v>45524</v>
      </c>
      <c r="H47" s="136" t="s">
        <v>847</v>
      </c>
      <c r="I47" s="20">
        <f t="shared" si="9"/>
        <v>45533</v>
      </c>
      <c r="J47" s="20">
        <f t="shared" si="11"/>
        <v>45534</v>
      </c>
      <c r="K47" s="20">
        <f t="shared" si="12"/>
        <v>45535</v>
      </c>
      <c r="L47" s="20">
        <f t="shared" si="10"/>
        <v>45535</v>
      </c>
    </row>
    <row r="48" spans="1:12">
      <c r="A48" s="26" t="s">
        <v>834</v>
      </c>
      <c r="B48" s="20">
        <v>45529</v>
      </c>
      <c r="C48" s="20">
        <f t="shared" si="15"/>
        <v>45530</v>
      </c>
      <c r="D48" s="20">
        <f t="shared" si="16"/>
        <v>45530</v>
      </c>
      <c r="E48" s="20">
        <f t="shared" si="17"/>
        <v>45530</v>
      </c>
      <c r="F48" s="20">
        <f t="shared" si="13"/>
        <v>45530</v>
      </c>
      <c r="G48" s="20">
        <f t="shared" si="14"/>
        <v>45531</v>
      </c>
      <c r="H48" s="136" t="s">
        <v>848</v>
      </c>
      <c r="I48" s="20">
        <f t="shared" si="9"/>
        <v>45540</v>
      </c>
      <c r="J48" s="20">
        <f t="shared" si="11"/>
        <v>45541</v>
      </c>
      <c r="K48" s="20">
        <f t="shared" si="12"/>
        <v>45542</v>
      </c>
      <c r="L48" s="20">
        <f t="shared" si="10"/>
        <v>45542</v>
      </c>
    </row>
    <row r="49" spans="1:12">
      <c r="A49" s="26" t="s">
        <v>843</v>
      </c>
      <c r="B49" s="88">
        <v>45536</v>
      </c>
      <c r="C49" s="88">
        <f t="shared" si="15"/>
        <v>45537</v>
      </c>
      <c r="D49" s="88">
        <f t="shared" si="16"/>
        <v>45537</v>
      </c>
      <c r="E49" s="88">
        <f t="shared" si="17"/>
        <v>45537</v>
      </c>
      <c r="F49" s="88">
        <f t="shared" si="13"/>
        <v>45537</v>
      </c>
      <c r="G49" s="88">
        <f t="shared" si="14"/>
        <v>45538</v>
      </c>
      <c r="H49" s="275" t="s">
        <v>570</v>
      </c>
      <c r="I49" s="88">
        <f t="shared" si="9"/>
        <v>45547</v>
      </c>
      <c r="J49" s="88">
        <f t="shared" si="11"/>
        <v>45548</v>
      </c>
      <c r="K49" s="88">
        <f t="shared" si="12"/>
        <v>45549</v>
      </c>
      <c r="L49" s="88">
        <f t="shared" si="10"/>
        <v>45549</v>
      </c>
    </row>
    <row r="50" spans="1:12">
      <c r="A50" s="26" t="s">
        <v>811</v>
      </c>
      <c r="B50" s="20">
        <v>45543</v>
      </c>
      <c r="C50" s="20">
        <f t="shared" si="15"/>
        <v>45544</v>
      </c>
      <c r="D50" s="20">
        <f t="shared" si="16"/>
        <v>45544</v>
      </c>
      <c r="E50" s="20">
        <f t="shared" si="17"/>
        <v>45544</v>
      </c>
      <c r="F50" s="20">
        <f t="shared" si="13"/>
        <v>45544</v>
      </c>
      <c r="G50" s="20">
        <f t="shared" si="14"/>
        <v>45545</v>
      </c>
      <c r="H50" s="136" t="s">
        <v>849</v>
      </c>
      <c r="I50" s="20">
        <f t="shared" si="9"/>
        <v>45554</v>
      </c>
      <c r="J50" s="20">
        <f t="shared" si="11"/>
        <v>45555</v>
      </c>
      <c r="K50" s="20">
        <f t="shared" si="12"/>
        <v>45556</v>
      </c>
      <c r="L50" s="20">
        <f t="shared" si="10"/>
        <v>45556</v>
      </c>
    </row>
    <row r="51" spans="1:12">
      <c r="A51" s="26" t="s">
        <v>834</v>
      </c>
      <c r="B51" s="20">
        <v>45550</v>
      </c>
      <c r="C51" s="20">
        <f t="shared" si="15"/>
        <v>45551</v>
      </c>
      <c r="D51" s="20">
        <f t="shared" si="16"/>
        <v>45551</v>
      </c>
      <c r="E51" s="20">
        <f t="shared" si="17"/>
        <v>45551</v>
      </c>
      <c r="F51" s="20">
        <f t="shared" si="13"/>
        <v>45551</v>
      </c>
      <c r="G51" s="20">
        <f t="shared" si="14"/>
        <v>45552</v>
      </c>
      <c r="H51" s="136" t="s">
        <v>850</v>
      </c>
      <c r="I51" s="20">
        <f t="shared" si="9"/>
        <v>45561</v>
      </c>
      <c r="J51" s="20">
        <f t="shared" si="11"/>
        <v>45562</v>
      </c>
      <c r="K51" s="20">
        <f t="shared" si="12"/>
        <v>45563</v>
      </c>
      <c r="L51" s="20">
        <f t="shared" si="10"/>
        <v>45563</v>
      </c>
    </row>
    <row r="52" spans="1:12">
      <c r="A52" s="26" t="s">
        <v>843</v>
      </c>
      <c r="B52" s="20">
        <v>45557</v>
      </c>
      <c r="C52" s="20">
        <f t="shared" si="15"/>
        <v>45558</v>
      </c>
      <c r="D52" s="20">
        <f t="shared" si="16"/>
        <v>45558</v>
      </c>
      <c r="E52" s="20">
        <f t="shared" si="17"/>
        <v>45558</v>
      </c>
      <c r="F52" s="20">
        <f t="shared" si="13"/>
        <v>45558</v>
      </c>
      <c r="G52" s="20">
        <f t="shared" si="14"/>
        <v>45559</v>
      </c>
      <c r="H52" s="136" t="s">
        <v>576</v>
      </c>
      <c r="I52" s="20">
        <f t="shared" si="9"/>
        <v>45568</v>
      </c>
      <c r="J52" s="20">
        <f t="shared" si="11"/>
        <v>45569</v>
      </c>
      <c r="K52" s="20">
        <f t="shared" si="12"/>
        <v>45570</v>
      </c>
      <c r="L52" s="20">
        <f t="shared" si="10"/>
        <v>45570</v>
      </c>
    </row>
    <row r="53" spans="1:12">
      <c r="A53" s="26" t="s">
        <v>811</v>
      </c>
      <c r="B53" s="20">
        <v>45564</v>
      </c>
      <c r="C53" s="20">
        <f t="shared" si="15"/>
        <v>45565</v>
      </c>
      <c r="D53" s="20">
        <f t="shared" si="16"/>
        <v>45565</v>
      </c>
      <c r="E53" s="20">
        <f t="shared" si="17"/>
        <v>45565</v>
      </c>
      <c r="F53" s="20">
        <f t="shared" si="13"/>
        <v>45565</v>
      </c>
      <c r="G53" s="20">
        <f t="shared" si="14"/>
        <v>45566</v>
      </c>
      <c r="H53" s="136" t="s">
        <v>851</v>
      </c>
      <c r="I53" s="20">
        <f t="shared" si="9"/>
        <v>45575</v>
      </c>
      <c r="J53" s="20">
        <f t="shared" si="11"/>
        <v>45576</v>
      </c>
      <c r="K53" s="20">
        <f t="shared" si="12"/>
        <v>45577</v>
      </c>
      <c r="L53" s="20">
        <f t="shared" si="10"/>
        <v>45577</v>
      </c>
    </row>
    <row r="54" spans="1:8">
      <c r="A54" s="280"/>
      <c r="B54" s="280"/>
      <c r="C54" s="280"/>
      <c r="D54" s="280"/>
      <c r="E54" s="280"/>
      <c r="F54" s="280"/>
      <c r="G54" s="280"/>
      <c r="H54" s="280"/>
    </row>
    <row r="55" ht="16" customHeight="1" spans="1:19">
      <c r="A55" s="30" t="s">
        <v>173</v>
      </c>
      <c r="B55" s="31" t="s">
        <v>852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29"/>
      <c r="N55" s="29"/>
      <c r="O55" s="29"/>
      <c r="P55" s="29"/>
      <c r="Q55" s="29"/>
      <c r="R55" s="29"/>
      <c r="S55" s="29"/>
    </row>
    <row r="56" ht="16" customHeight="1" spans="1:21">
      <c r="A56" s="281" t="s">
        <v>473</v>
      </c>
      <c r="B56" s="282" t="s">
        <v>853</v>
      </c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9"/>
      <c r="N56" s="29"/>
      <c r="O56" s="29"/>
      <c r="P56" s="29"/>
      <c r="Q56" s="29"/>
      <c r="R56" s="29"/>
      <c r="S56" s="29"/>
      <c r="T56" s="29"/>
      <c r="U56" s="29"/>
    </row>
    <row r="57" ht="16" customHeight="1" spans="1:21">
      <c r="A57" s="32" t="s">
        <v>471</v>
      </c>
      <c r="B57" s="33" t="s">
        <v>854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29"/>
      <c r="N57" s="29"/>
      <c r="O57" s="29"/>
      <c r="P57" s="29"/>
      <c r="Q57" s="29"/>
      <c r="R57" s="29"/>
      <c r="S57" s="29"/>
      <c r="T57" s="29"/>
      <c r="U57" s="29"/>
    </row>
    <row r="58" ht="16" customHeight="1" spans="1:19">
      <c r="A58" s="32" t="s">
        <v>669</v>
      </c>
      <c r="B58" s="206" t="s">
        <v>797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9"/>
      <c r="N58" s="29"/>
      <c r="O58" s="29"/>
      <c r="P58" s="29"/>
      <c r="Q58" s="29"/>
      <c r="R58" s="29"/>
      <c r="S58" s="29"/>
    </row>
    <row r="59" ht="16" customHeight="1" spans="1:19">
      <c r="A59" s="32" t="s">
        <v>669</v>
      </c>
      <c r="B59" s="206" t="s">
        <v>855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9"/>
      <c r="N59" s="29"/>
      <c r="O59" s="29"/>
      <c r="P59" s="29"/>
      <c r="Q59" s="29"/>
      <c r="R59" s="29"/>
      <c r="S59" s="29"/>
    </row>
    <row r="60" ht="16" customHeight="1" spans="1:19">
      <c r="A60" s="32" t="s">
        <v>669</v>
      </c>
      <c r="B60" s="283" t="s">
        <v>856</v>
      </c>
      <c r="C60" s="284"/>
      <c r="D60" s="284"/>
      <c r="E60" s="284"/>
      <c r="F60" s="284"/>
      <c r="G60" s="284"/>
      <c r="H60" s="284"/>
      <c r="I60" s="284"/>
      <c r="J60" s="284"/>
      <c r="K60" s="284"/>
      <c r="L60" s="289"/>
      <c r="M60" s="29"/>
      <c r="N60" s="29"/>
      <c r="O60" s="29"/>
      <c r="P60" s="29"/>
      <c r="Q60" s="29"/>
      <c r="R60" s="29"/>
      <c r="S60" s="29"/>
    </row>
    <row r="61" ht="16.5" spans="1:19">
      <c r="A61" s="34" t="s">
        <v>671</v>
      </c>
      <c r="B61" s="117" t="s">
        <v>800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28"/>
      <c r="M61" s="29"/>
      <c r="N61" s="29"/>
      <c r="O61" s="29"/>
      <c r="P61" s="29"/>
      <c r="Q61" s="29"/>
      <c r="R61" s="29"/>
      <c r="S61" s="29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55:L55"/>
    <mergeCell ref="B56:L56"/>
    <mergeCell ref="B57:L57"/>
    <mergeCell ref="B58:L58"/>
    <mergeCell ref="B59:L59"/>
    <mergeCell ref="B60:L60"/>
    <mergeCell ref="B61:L61"/>
  </mergeCells>
  <pageMargins left="0.7" right="0.7" top="0.75" bottom="0.75" header="0.3" footer="0.3"/>
  <pageSetup paperSize="9" orientation="portrait" verticalDpi="12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75"/>
  <sheetViews>
    <sheetView topLeftCell="A2" workbookViewId="0">
      <selection activeCell="Q60" sqref="Q60"/>
    </sheetView>
  </sheetViews>
  <sheetFormatPr defaultColWidth="9" defaultRowHeight="14.25"/>
  <cols>
    <col min="1" max="1" width="23.5" customWidth="1"/>
    <col min="2" max="15" width="9.5" customWidth="1"/>
    <col min="16" max="21" width="6.58333333333333" customWidth="1"/>
  </cols>
  <sheetData>
    <row r="1" ht="46.75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36"/>
      <c r="U1" s="36"/>
    </row>
    <row r="2" ht="17.15" customHeight="1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  <c r="U2" s="37"/>
    </row>
    <row r="3" ht="15.75" hidden="1" spans="1:17">
      <c r="A3" s="48" t="s">
        <v>857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29"/>
      <c r="O3" s="29"/>
      <c r="P3" s="38"/>
      <c r="Q3" s="38"/>
    </row>
    <row r="4" ht="15.75" hidden="1" spans="1:15">
      <c r="A4" s="7" t="s">
        <v>678</v>
      </c>
      <c r="B4" s="7" t="s">
        <v>679</v>
      </c>
      <c r="C4" s="89" t="s">
        <v>858</v>
      </c>
      <c r="D4" s="251"/>
      <c r="E4" s="10" t="s">
        <v>859</v>
      </c>
      <c r="F4" s="7"/>
      <c r="G4" s="7" t="s">
        <v>679</v>
      </c>
      <c r="H4" s="89" t="s">
        <v>860</v>
      </c>
      <c r="I4" s="90"/>
      <c r="J4" s="89" t="s">
        <v>861</v>
      </c>
      <c r="K4" s="90"/>
      <c r="L4" s="7" t="s">
        <v>862</v>
      </c>
      <c r="M4" s="7"/>
      <c r="N4" s="29"/>
      <c r="O4" s="29"/>
    </row>
    <row r="5" ht="15.75" hidden="1" spans="1:15">
      <c r="A5" s="9" t="s">
        <v>13</v>
      </c>
      <c r="B5" s="9" t="s">
        <v>14</v>
      </c>
      <c r="C5" s="11" t="s">
        <v>235</v>
      </c>
      <c r="D5" s="167"/>
      <c r="E5" s="9" t="s">
        <v>234</v>
      </c>
      <c r="F5" s="9"/>
      <c r="G5" s="9" t="s">
        <v>14</v>
      </c>
      <c r="H5" s="11" t="s">
        <v>863</v>
      </c>
      <c r="I5" s="12"/>
      <c r="J5" s="11" t="s">
        <v>864</v>
      </c>
      <c r="K5" s="12"/>
      <c r="L5" s="9" t="s">
        <v>235</v>
      </c>
      <c r="M5" s="9"/>
      <c r="N5" s="29"/>
      <c r="O5" s="29"/>
    </row>
    <row r="6" ht="15.75" hidden="1" spans="1:15">
      <c r="A6" s="9" t="s">
        <v>865</v>
      </c>
      <c r="B6" s="54"/>
      <c r="C6" s="252" t="s">
        <v>808</v>
      </c>
      <c r="D6" s="253"/>
      <c r="E6" s="252" t="s">
        <v>866</v>
      </c>
      <c r="F6" s="253"/>
      <c r="G6" s="54"/>
      <c r="H6" s="252" t="s">
        <v>808</v>
      </c>
      <c r="I6" s="263"/>
      <c r="J6" s="252" t="s">
        <v>688</v>
      </c>
      <c r="K6" s="263"/>
      <c r="L6" s="264" t="s">
        <v>685</v>
      </c>
      <c r="M6" s="264"/>
      <c r="N6" s="29"/>
      <c r="O6" s="29"/>
    </row>
    <row r="7" ht="15.75" hidden="1" spans="1:15">
      <c r="A7" s="254" t="s">
        <v>867</v>
      </c>
      <c r="B7" s="194" t="s">
        <v>868</v>
      </c>
      <c r="C7" s="93">
        <v>45262</v>
      </c>
      <c r="D7" s="93">
        <f>C7+1</f>
        <v>45263</v>
      </c>
      <c r="E7" s="93">
        <f t="shared" ref="E7:F9" si="0">D7</f>
        <v>45263</v>
      </c>
      <c r="F7" s="93">
        <f t="shared" si="0"/>
        <v>45263</v>
      </c>
      <c r="G7" s="194" t="s">
        <v>869</v>
      </c>
      <c r="H7" s="93">
        <f>F7+13</f>
        <v>45276</v>
      </c>
      <c r="I7" s="93">
        <f t="shared" ref="I7:K11" si="1">H7+1</f>
        <v>45277</v>
      </c>
      <c r="J7" s="93">
        <f t="shared" si="1"/>
        <v>45278</v>
      </c>
      <c r="K7" s="93">
        <f t="shared" si="1"/>
        <v>45279</v>
      </c>
      <c r="L7" s="265" t="s">
        <v>218</v>
      </c>
      <c r="M7" s="266"/>
      <c r="N7" s="29"/>
      <c r="O7" s="29"/>
    </row>
    <row r="8" ht="15.75" hidden="1" spans="1:15">
      <c r="A8" s="230" t="s">
        <v>870</v>
      </c>
      <c r="B8" s="194" t="s">
        <v>871</v>
      </c>
      <c r="C8" s="93">
        <v>45269</v>
      </c>
      <c r="D8" s="93">
        <f>C8+1</f>
        <v>45270</v>
      </c>
      <c r="E8" s="93">
        <f t="shared" si="0"/>
        <v>45270</v>
      </c>
      <c r="F8" s="93">
        <f t="shared" si="0"/>
        <v>45270</v>
      </c>
      <c r="G8" s="194" t="s">
        <v>872</v>
      </c>
      <c r="H8" s="93">
        <f>F8+13</f>
        <v>45283</v>
      </c>
      <c r="I8" s="93">
        <f t="shared" si="1"/>
        <v>45284</v>
      </c>
      <c r="J8" s="93">
        <f t="shared" si="1"/>
        <v>45285</v>
      </c>
      <c r="K8" s="93">
        <f t="shared" si="1"/>
        <v>45286</v>
      </c>
      <c r="L8" s="93">
        <f>K8+10</f>
        <v>45296</v>
      </c>
      <c r="M8" s="96" t="s">
        <v>218</v>
      </c>
      <c r="N8" s="29"/>
      <c r="O8" s="29"/>
    </row>
    <row r="9" ht="15.75" hidden="1" spans="1:15">
      <c r="A9" s="26" t="s">
        <v>873</v>
      </c>
      <c r="B9" s="194" t="s">
        <v>874</v>
      </c>
      <c r="C9" s="93">
        <v>45276</v>
      </c>
      <c r="D9" s="93">
        <f>C9+1</f>
        <v>45277</v>
      </c>
      <c r="E9" s="93">
        <f t="shared" si="0"/>
        <v>45277</v>
      </c>
      <c r="F9" s="93">
        <f t="shared" si="0"/>
        <v>45277</v>
      </c>
      <c r="G9" s="194" t="s">
        <v>875</v>
      </c>
      <c r="H9" s="93">
        <f>F9+13</f>
        <v>45290</v>
      </c>
      <c r="I9" s="93">
        <f t="shared" si="1"/>
        <v>45291</v>
      </c>
      <c r="J9" s="93">
        <f t="shared" si="1"/>
        <v>45292</v>
      </c>
      <c r="K9" s="93">
        <f t="shared" si="1"/>
        <v>45293</v>
      </c>
      <c r="L9" s="98" t="s">
        <v>876</v>
      </c>
      <c r="M9" s="96" t="s">
        <v>218</v>
      </c>
      <c r="N9" s="29"/>
      <c r="O9" s="29"/>
    </row>
    <row r="10" ht="15.75" hidden="1" spans="1:15">
      <c r="A10" s="255" t="s">
        <v>877</v>
      </c>
      <c r="B10" s="194"/>
      <c r="C10" s="93"/>
      <c r="D10" s="93"/>
      <c r="E10" s="93"/>
      <c r="F10" s="93"/>
      <c r="G10" s="256" t="s">
        <v>878</v>
      </c>
      <c r="H10" s="93">
        <v>45290</v>
      </c>
      <c r="I10" s="93">
        <f t="shared" si="1"/>
        <v>45291</v>
      </c>
      <c r="J10" s="93">
        <f t="shared" si="1"/>
        <v>45292</v>
      </c>
      <c r="K10" s="93">
        <f t="shared" si="1"/>
        <v>45293</v>
      </c>
      <c r="L10" s="93">
        <v>45304</v>
      </c>
      <c r="M10" s="267">
        <f>L10+1</f>
        <v>45305</v>
      </c>
      <c r="N10" s="29"/>
      <c r="O10" s="29"/>
    </row>
    <row r="11" ht="15.75" hidden="1" spans="1:15">
      <c r="A11" s="24" t="s">
        <v>879</v>
      </c>
      <c r="B11" s="194" t="s">
        <v>880</v>
      </c>
      <c r="C11" s="93">
        <v>45283</v>
      </c>
      <c r="D11" s="93">
        <f>C11+1</f>
        <v>45284</v>
      </c>
      <c r="E11" s="93">
        <f>D11</f>
        <v>45284</v>
      </c>
      <c r="F11" s="93">
        <f>E11</f>
        <v>45284</v>
      </c>
      <c r="G11" s="194" t="s">
        <v>881</v>
      </c>
      <c r="H11" s="93">
        <f>F11+13</f>
        <v>45297</v>
      </c>
      <c r="I11" s="93">
        <f t="shared" si="1"/>
        <v>45298</v>
      </c>
      <c r="J11" s="93">
        <f t="shared" si="1"/>
        <v>45299</v>
      </c>
      <c r="K11" s="93">
        <f t="shared" si="1"/>
        <v>45300</v>
      </c>
      <c r="L11" s="93">
        <f>K11+10</f>
        <v>45310</v>
      </c>
      <c r="M11" s="268" t="s">
        <v>218</v>
      </c>
      <c r="N11" s="29"/>
      <c r="O11" s="29"/>
    </row>
    <row r="12" ht="15.75" hidden="1" spans="1:17">
      <c r="A12" s="257" t="s">
        <v>857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9"/>
      <c r="O12" s="29"/>
      <c r="P12" s="38"/>
      <c r="Q12" s="38"/>
    </row>
    <row r="13" ht="15.75" hidden="1" spans="1:15">
      <c r="A13" s="7" t="s">
        <v>678</v>
      </c>
      <c r="B13" s="7" t="s">
        <v>679</v>
      </c>
      <c r="C13" s="89" t="s">
        <v>858</v>
      </c>
      <c r="D13" s="251"/>
      <c r="E13" s="10" t="s">
        <v>859</v>
      </c>
      <c r="F13" s="7"/>
      <c r="G13" s="7" t="s">
        <v>679</v>
      </c>
      <c r="H13" s="89" t="s">
        <v>860</v>
      </c>
      <c r="I13" s="90"/>
      <c r="J13" s="89" t="s">
        <v>861</v>
      </c>
      <c r="K13" s="90"/>
      <c r="L13" s="7" t="s">
        <v>862</v>
      </c>
      <c r="M13" s="7"/>
      <c r="N13" s="29"/>
      <c r="O13" s="29"/>
    </row>
    <row r="14" ht="15.75" hidden="1" spans="1:15">
      <c r="A14" s="9" t="s">
        <v>13</v>
      </c>
      <c r="B14" s="9" t="s">
        <v>14</v>
      </c>
      <c r="C14" s="11" t="s">
        <v>235</v>
      </c>
      <c r="D14" s="167"/>
      <c r="E14" s="9" t="s">
        <v>234</v>
      </c>
      <c r="F14" s="9"/>
      <c r="G14" s="9" t="s">
        <v>14</v>
      </c>
      <c r="H14" s="11" t="s">
        <v>863</v>
      </c>
      <c r="I14" s="12"/>
      <c r="J14" s="11" t="s">
        <v>864</v>
      </c>
      <c r="K14" s="12"/>
      <c r="L14" s="9" t="s">
        <v>235</v>
      </c>
      <c r="M14" s="9"/>
      <c r="N14" s="29"/>
      <c r="O14" s="29"/>
    </row>
    <row r="15" ht="15.75" hidden="1" spans="1:15">
      <c r="A15" s="9" t="s">
        <v>865</v>
      </c>
      <c r="B15" s="54"/>
      <c r="C15" s="252" t="s">
        <v>882</v>
      </c>
      <c r="D15" s="253"/>
      <c r="E15" s="252" t="s">
        <v>883</v>
      </c>
      <c r="F15" s="253"/>
      <c r="G15" s="54"/>
      <c r="H15" s="252" t="s">
        <v>884</v>
      </c>
      <c r="I15" s="263"/>
      <c r="J15" s="252" t="s">
        <v>885</v>
      </c>
      <c r="K15" s="263"/>
      <c r="L15" s="269" t="s">
        <v>882</v>
      </c>
      <c r="M15" s="269"/>
      <c r="N15" s="29"/>
      <c r="O15" s="29"/>
    </row>
    <row r="16" ht="15.75" hidden="1" spans="1:15">
      <c r="A16" s="26" t="s">
        <v>886</v>
      </c>
      <c r="B16" s="258" t="s">
        <v>887</v>
      </c>
      <c r="C16" s="93">
        <v>45290</v>
      </c>
      <c r="D16" s="93">
        <f t="shared" ref="D16:D29" si="2">C16+1</f>
        <v>45291</v>
      </c>
      <c r="E16" s="93">
        <f t="shared" ref="E16:F20" si="3">D16</f>
        <v>45291</v>
      </c>
      <c r="F16" s="93">
        <f t="shared" si="3"/>
        <v>45291</v>
      </c>
      <c r="G16" s="258" t="s">
        <v>888</v>
      </c>
      <c r="H16" s="93">
        <f t="shared" ref="H16:H29" si="4">F16+13</f>
        <v>45304</v>
      </c>
      <c r="I16" s="93">
        <f t="shared" ref="I16:K20" si="5">H16+1</f>
        <v>45305</v>
      </c>
      <c r="J16" s="93">
        <f t="shared" si="5"/>
        <v>45306</v>
      </c>
      <c r="K16" s="93">
        <f t="shared" si="5"/>
        <v>45307</v>
      </c>
      <c r="L16" s="93">
        <f t="shared" ref="L16:L29" si="6">K16+10</f>
        <v>45317</v>
      </c>
      <c r="M16" s="93">
        <f>L16+1</f>
        <v>45318</v>
      </c>
      <c r="N16" s="29"/>
      <c r="O16" s="29"/>
    </row>
    <row r="17" ht="15.75" hidden="1" spans="1:15">
      <c r="A17" s="26" t="s">
        <v>889</v>
      </c>
      <c r="B17" s="92" t="s">
        <v>890</v>
      </c>
      <c r="C17" s="93">
        <v>45297</v>
      </c>
      <c r="D17" s="93">
        <f t="shared" si="2"/>
        <v>45298</v>
      </c>
      <c r="E17" s="93">
        <f t="shared" si="3"/>
        <v>45298</v>
      </c>
      <c r="F17" s="93">
        <f t="shared" si="3"/>
        <v>45298</v>
      </c>
      <c r="G17" s="194" t="s">
        <v>891</v>
      </c>
      <c r="H17" s="93">
        <f t="shared" si="4"/>
        <v>45311</v>
      </c>
      <c r="I17" s="93">
        <f t="shared" si="5"/>
        <v>45312</v>
      </c>
      <c r="J17" s="93">
        <f t="shared" si="5"/>
        <v>45313</v>
      </c>
      <c r="K17" s="93">
        <f t="shared" si="5"/>
        <v>45314</v>
      </c>
      <c r="L17" s="93">
        <f t="shared" si="6"/>
        <v>45324</v>
      </c>
      <c r="M17" s="93">
        <f>L17+1</f>
        <v>45325</v>
      </c>
      <c r="N17" s="29"/>
      <c r="O17" s="29"/>
    </row>
    <row r="18" ht="15.75" hidden="1" spans="1:15">
      <c r="A18" s="26" t="s">
        <v>877</v>
      </c>
      <c r="B18" s="194" t="s">
        <v>892</v>
      </c>
      <c r="C18" s="93">
        <v>45304</v>
      </c>
      <c r="D18" s="93">
        <f t="shared" si="2"/>
        <v>45305</v>
      </c>
      <c r="E18" s="93">
        <f t="shared" si="3"/>
        <v>45305</v>
      </c>
      <c r="F18" s="93">
        <f t="shared" si="3"/>
        <v>45305</v>
      </c>
      <c r="G18" s="194" t="s">
        <v>893</v>
      </c>
      <c r="H18" s="93">
        <f t="shared" si="4"/>
        <v>45318</v>
      </c>
      <c r="I18" s="93">
        <f t="shared" si="5"/>
        <v>45319</v>
      </c>
      <c r="J18" s="93">
        <f t="shared" si="5"/>
        <v>45320</v>
      </c>
      <c r="K18" s="93">
        <f t="shared" si="5"/>
        <v>45321</v>
      </c>
      <c r="L18" s="93">
        <f t="shared" si="6"/>
        <v>45331</v>
      </c>
      <c r="M18" s="122" t="s">
        <v>218</v>
      </c>
      <c r="N18" s="29"/>
      <c r="O18" s="29"/>
    </row>
    <row r="19" ht="15.75" hidden="1" spans="1:15">
      <c r="A19" s="259" t="s">
        <v>894</v>
      </c>
      <c r="B19" s="201" t="s">
        <v>895</v>
      </c>
      <c r="C19" s="93">
        <v>45311</v>
      </c>
      <c r="D19" s="93">
        <f t="shared" si="2"/>
        <v>45312</v>
      </c>
      <c r="E19" s="93">
        <f t="shared" si="3"/>
        <v>45312</v>
      </c>
      <c r="F19" s="93">
        <f t="shared" si="3"/>
        <v>45312</v>
      </c>
      <c r="G19" s="194" t="s">
        <v>896</v>
      </c>
      <c r="H19" s="93">
        <f t="shared" si="4"/>
        <v>45325</v>
      </c>
      <c r="I19" s="93">
        <f t="shared" si="5"/>
        <v>45326</v>
      </c>
      <c r="J19" s="93">
        <f t="shared" si="5"/>
        <v>45327</v>
      </c>
      <c r="K19" s="93">
        <f t="shared" si="5"/>
        <v>45328</v>
      </c>
      <c r="L19" s="93">
        <f t="shared" si="6"/>
        <v>45338</v>
      </c>
      <c r="M19" s="122" t="s">
        <v>218</v>
      </c>
      <c r="N19" s="29"/>
      <c r="O19" s="29"/>
    </row>
    <row r="20" ht="15.75" hidden="1" spans="1:15">
      <c r="A20" s="26" t="s">
        <v>886</v>
      </c>
      <c r="B20" s="258" t="s">
        <v>897</v>
      </c>
      <c r="C20" s="93">
        <v>45318</v>
      </c>
      <c r="D20" s="93">
        <f t="shared" si="2"/>
        <v>45319</v>
      </c>
      <c r="E20" s="93">
        <f t="shared" si="3"/>
        <v>45319</v>
      </c>
      <c r="F20" s="93">
        <f t="shared" si="3"/>
        <v>45319</v>
      </c>
      <c r="G20" s="258" t="s">
        <v>898</v>
      </c>
      <c r="H20" s="93">
        <f t="shared" si="4"/>
        <v>45332</v>
      </c>
      <c r="I20" s="93">
        <f t="shared" si="5"/>
        <v>45333</v>
      </c>
      <c r="J20" s="93">
        <f t="shared" si="5"/>
        <v>45334</v>
      </c>
      <c r="K20" s="93">
        <f t="shared" si="5"/>
        <v>45335</v>
      </c>
      <c r="L20" s="93">
        <f t="shared" si="6"/>
        <v>45345</v>
      </c>
      <c r="M20" s="93">
        <f>L20+1</f>
        <v>45346</v>
      </c>
      <c r="N20" s="29"/>
      <c r="O20" s="29"/>
    </row>
    <row r="21" ht="15.75" hidden="1" spans="1:15">
      <c r="A21" s="24" t="s">
        <v>889</v>
      </c>
      <c r="B21" s="194" t="s">
        <v>899</v>
      </c>
      <c r="C21" s="20">
        <v>45325</v>
      </c>
      <c r="D21" s="93">
        <f t="shared" si="2"/>
        <v>45326</v>
      </c>
      <c r="E21" s="93">
        <f>D21</f>
        <v>45326</v>
      </c>
      <c r="F21" s="93">
        <f>E21</f>
        <v>45326</v>
      </c>
      <c r="G21" s="194" t="s">
        <v>900</v>
      </c>
      <c r="H21" s="93">
        <f t="shared" si="4"/>
        <v>45339</v>
      </c>
      <c r="I21" s="93">
        <f>H21+1</f>
        <v>45340</v>
      </c>
      <c r="J21" s="93">
        <f>I21+1</f>
        <v>45341</v>
      </c>
      <c r="K21" s="93">
        <f>J21+1</f>
        <v>45342</v>
      </c>
      <c r="L21" s="93">
        <f t="shared" si="6"/>
        <v>45352</v>
      </c>
      <c r="M21" s="122" t="s">
        <v>218</v>
      </c>
      <c r="N21" s="29"/>
      <c r="O21" s="29"/>
    </row>
    <row r="22" ht="15.75" hidden="1" spans="1:15">
      <c r="A22" s="26" t="s">
        <v>877</v>
      </c>
      <c r="B22" s="194" t="s">
        <v>901</v>
      </c>
      <c r="C22" s="140" t="s">
        <v>70</v>
      </c>
      <c r="D22" s="141"/>
      <c r="E22" s="141"/>
      <c r="F22" s="142"/>
      <c r="G22" s="194" t="s">
        <v>902</v>
      </c>
      <c r="H22" s="123" t="s">
        <v>70</v>
      </c>
      <c r="I22" s="199"/>
      <c r="J22" s="199"/>
      <c r="K22" s="199"/>
      <c r="L22" s="199"/>
      <c r="M22" s="124"/>
      <c r="N22" s="29"/>
      <c r="O22" s="29"/>
    </row>
    <row r="23" ht="15.75" hidden="1" spans="1:15">
      <c r="A23" s="26" t="s">
        <v>894</v>
      </c>
      <c r="B23" s="194" t="s">
        <v>903</v>
      </c>
      <c r="C23" s="140" t="s">
        <v>70</v>
      </c>
      <c r="D23" s="141"/>
      <c r="E23" s="141"/>
      <c r="F23" s="142"/>
      <c r="G23" s="194" t="s">
        <v>904</v>
      </c>
      <c r="H23" s="123" t="s">
        <v>70</v>
      </c>
      <c r="I23" s="199"/>
      <c r="J23" s="199"/>
      <c r="K23" s="199"/>
      <c r="L23" s="199"/>
      <c r="M23" s="124"/>
      <c r="N23" s="29"/>
      <c r="O23" s="29"/>
    </row>
    <row r="24" ht="15.75" hidden="1" spans="1:15">
      <c r="A24" s="26" t="s">
        <v>886</v>
      </c>
      <c r="B24" s="194" t="s">
        <v>905</v>
      </c>
      <c r="C24" s="20">
        <v>45346</v>
      </c>
      <c r="D24" s="93">
        <f t="shared" si="2"/>
        <v>45347</v>
      </c>
      <c r="E24" s="93">
        <f t="shared" ref="E24:E29" si="7">D24</f>
        <v>45347</v>
      </c>
      <c r="F24" s="93">
        <f t="shared" ref="F24:F29" si="8">E24</f>
        <v>45347</v>
      </c>
      <c r="G24" s="194" t="s">
        <v>906</v>
      </c>
      <c r="H24" s="93">
        <f t="shared" si="4"/>
        <v>45360</v>
      </c>
      <c r="I24" s="93">
        <f t="shared" ref="I24:I29" si="9">H24+1</f>
        <v>45361</v>
      </c>
      <c r="J24" s="93">
        <f t="shared" ref="J24:J29" si="10">I24+1</f>
        <v>45362</v>
      </c>
      <c r="K24" s="93">
        <f t="shared" ref="K24:K29" si="11">J24+1</f>
        <v>45363</v>
      </c>
      <c r="L24" s="93">
        <f t="shared" si="6"/>
        <v>45373</v>
      </c>
      <c r="M24" s="93">
        <f>L24+1</f>
        <v>45374</v>
      </c>
      <c r="N24" s="29"/>
      <c r="O24" s="29"/>
    </row>
    <row r="25" ht="15.75" hidden="1" spans="1:15">
      <c r="A25" s="231" t="s">
        <v>907</v>
      </c>
      <c r="B25" s="194" t="s">
        <v>908</v>
      </c>
      <c r="C25" s="20">
        <v>45353</v>
      </c>
      <c r="D25" s="93">
        <f t="shared" si="2"/>
        <v>45354</v>
      </c>
      <c r="E25" s="93">
        <f t="shared" si="7"/>
        <v>45354</v>
      </c>
      <c r="F25" s="93">
        <f t="shared" si="8"/>
        <v>45354</v>
      </c>
      <c r="G25" s="194" t="s">
        <v>909</v>
      </c>
      <c r="H25" s="93">
        <f t="shared" si="4"/>
        <v>45367</v>
      </c>
      <c r="I25" s="93">
        <f t="shared" si="9"/>
        <v>45368</v>
      </c>
      <c r="J25" s="93">
        <f t="shared" si="10"/>
        <v>45369</v>
      </c>
      <c r="K25" s="93">
        <f t="shared" si="11"/>
        <v>45370</v>
      </c>
      <c r="L25" s="93">
        <f t="shared" si="6"/>
        <v>45380</v>
      </c>
      <c r="M25" s="122" t="s">
        <v>218</v>
      </c>
      <c r="N25" s="29"/>
      <c r="O25" s="29"/>
    </row>
    <row r="26" ht="15.75" hidden="1" spans="1:15">
      <c r="A26" s="254" t="s">
        <v>910</v>
      </c>
      <c r="B26" s="201" t="s">
        <v>911</v>
      </c>
      <c r="C26" s="20">
        <v>45360</v>
      </c>
      <c r="D26" s="93">
        <f t="shared" si="2"/>
        <v>45361</v>
      </c>
      <c r="E26" s="93">
        <f t="shared" si="7"/>
        <v>45361</v>
      </c>
      <c r="F26" s="93">
        <f t="shared" si="8"/>
        <v>45361</v>
      </c>
      <c r="G26" s="201" t="s">
        <v>912</v>
      </c>
      <c r="H26" s="93">
        <f t="shared" si="4"/>
        <v>45374</v>
      </c>
      <c r="I26" s="93">
        <f t="shared" si="9"/>
        <v>45375</v>
      </c>
      <c r="J26" s="93">
        <f t="shared" si="10"/>
        <v>45376</v>
      </c>
      <c r="K26" s="93">
        <f t="shared" si="11"/>
        <v>45377</v>
      </c>
      <c r="L26" s="93">
        <f t="shared" si="6"/>
        <v>45387</v>
      </c>
      <c r="M26" s="93">
        <f>L26+1</f>
        <v>45388</v>
      </c>
      <c r="N26" s="29"/>
      <c r="O26" s="29"/>
    </row>
    <row r="27" ht="15.75" hidden="1" spans="1:15">
      <c r="A27" s="232" t="s">
        <v>913</v>
      </c>
      <c r="B27" s="194" t="s">
        <v>914</v>
      </c>
      <c r="C27" s="20">
        <v>45367</v>
      </c>
      <c r="D27" s="93">
        <f t="shared" si="2"/>
        <v>45368</v>
      </c>
      <c r="E27" s="93">
        <f t="shared" si="7"/>
        <v>45368</v>
      </c>
      <c r="F27" s="93">
        <f t="shared" si="8"/>
        <v>45368</v>
      </c>
      <c r="G27" s="194" t="s">
        <v>915</v>
      </c>
      <c r="H27" s="93">
        <f t="shared" si="4"/>
        <v>45381</v>
      </c>
      <c r="I27" s="93">
        <f t="shared" si="9"/>
        <v>45382</v>
      </c>
      <c r="J27" s="93">
        <f t="shared" si="10"/>
        <v>45383</v>
      </c>
      <c r="K27" s="93">
        <f t="shared" si="11"/>
        <v>45384</v>
      </c>
      <c r="L27" s="93">
        <f t="shared" si="6"/>
        <v>45394</v>
      </c>
      <c r="M27" s="270" t="s">
        <v>218</v>
      </c>
      <c r="N27" s="29"/>
      <c r="O27" s="29"/>
    </row>
    <row r="28" ht="15.75" hidden="1" spans="1:15">
      <c r="A28" s="26" t="s">
        <v>886</v>
      </c>
      <c r="B28" s="194" t="s">
        <v>916</v>
      </c>
      <c r="C28" s="20">
        <v>45374</v>
      </c>
      <c r="D28" s="93">
        <f t="shared" si="2"/>
        <v>45375</v>
      </c>
      <c r="E28" s="93">
        <f t="shared" si="7"/>
        <v>45375</v>
      </c>
      <c r="F28" s="93">
        <f t="shared" si="8"/>
        <v>45375</v>
      </c>
      <c r="G28" s="194" t="s">
        <v>917</v>
      </c>
      <c r="H28" s="93">
        <f t="shared" si="4"/>
        <v>45388</v>
      </c>
      <c r="I28" s="93">
        <f t="shared" si="9"/>
        <v>45389</v>
      </c>
      <c r="J28" s="93">
        <f t="shared" si="10"/>
        <v>45390</v>
      </c>
      <c r="K28" s="93">
        <f t="shared" si="11"/>
        <v>45391</v>
      </c>
      <c r="L28" s="93">
        <f t="shared" si="6"/>
        <v>45401</v>
      </c>
      <c r="M28" s="93">
        <f>L28+1</f>
        <v>45402</v>
      </c>
      <c r="N28" s="29"/>
      <c r="O28" s="29"/>
    </row>
    <row r="29" ht="15.75" hidden="1" spans="1:15">
      <c r="A29" s="232" t="s">
        <v>918</v>
      </c>
      <c r="B29" s="194" t="s">
        <v>919</v>
      </c>
      <c r="C29" s="20">
        <v>45381</v>
      </c>
      <c r="D29" s="93">
        <f t="shared" si="2"/>
        <v>45382</v>
      </c>
      <c r="E29" s="93">
        <f t="shared" si="7"/>
        <v>45382</v>
      </c>
      <c r="F29" s="93">
        <f t="shared" si="8"/>
        <v>45382</v>
      </c>
      <c r="G29" s="194" t="s">
        <v>920</v>
      </c>
      <c r="H29" s="93">
        <f t="shared" si="4"/>
        <v>45395</v>
      </c>
      <c r="I29" s="93">
        <f t="shared" si="9"/>
        <v>45396</v>
      </c>
      <c r="J29" s="93">
        <f t="shared" si="10"/>
        <v>45397</v>
      </c>
      <c r="K29" s="93">
        <f t="shared" si="11"/>
        <v>45398</v>
      </c>
      <c r="L29" s="93">
        <f t="shared" si="6"/>
        <v>45408</v>
      </c>
      <c r="M29" s="93">
        <f>L29+1</f>
        <v>45409</v>
      </c>
      <c r="N29" s="29"/>
      <c r="O29" s="29"/>
    </row>
    <row r="30" ht="15.75" spans="1:17">
      <c r="A30" s="48" t="s">
        <v>857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29"/>
      <c r="O30" s="29"/>
      <c r="P30" s="38"/>
      <c r="Q30" s="38"/>
    </row>
    <row r="31" ht="15.75" spans="1:15">
      <c r="A31" s="7" t="s">
        <v>678</v>
      </c>
      <c r="B31" s="7" t="s">
        <v>679</v>
      </c>
      <c r="C31" s="89" t="s">
        <v>858</v>
      </c>
      <c r="D31" s="251"/>
      <c r="E31" s="10" t="s">
        <v>859</v>
      </c>
      <c r="F31" s="7"/>
      <c r="G31" s="7" t="s">
        <v>679</v>
      </c>
      <c r="H31" s="89" t="s">
        <v>860</v>
      </c>
      <c r="I31" s="90"/>
      <c r="J31" s="89" t="s">
        <v>861</v>
      </c>
      <c r="K31" s="90"/>
      <c r="L31" s="7" t="s">
        <v>862</v>
      </c>
      <c r="M31" s="7"/>
      <c r="N31" s="29"/>
      <c r="O31" s="29"/>
    </row>
    <row r="32" ht="15.75" spans="1:15">
      <c r="A32" s="9" t="s">
        <v>13</v>
      </c>
      <c r="B32" s="9" t="s">
        <v>14</v>
      </c>
      <c r="C32" s="11" t="s">
        <v>235</v>
      </c>
      <c r="D32" s="167"/>
      <c r="E32" s="9" t="s">
        <v>234</v>
      </c>
      <c r="F32" s="9"/>
      <c r="G32" s="9" t="s">
        <v>14</v>
      </c>
      <c r="H32" s="11" t="s">
        <v>863</v>
      </c>
      <c r="I32" s="12"/>
      <c r="J32" s="11" t="s">
        <v>864</v>
      </c>
      <c r="K32" s="12"/>
      <c r="L32" s="9" t="s">
        <v>235</v>
      </c>
      <c r="M32" s="9"/>
      <c r="N32" s="29"/>
      <c r="O32" s="29"/>
    </row>
    <row r="33" ht="15.75" spans="1:15">
      <c r="A33" s="9" t="s">
        <v>865</v>
      </c>
      <c r="B33" s="54"/>
      <c r="C33" s="252" t="s">
        <v>921</v>
      </c>
      <c r="D33" s="253"/>
      <c r="E33" s="252" t="s">
        <v>922</v>
      </c>
      <c r="F33" s="253"/>
      <c r="G33" s="54"/>
      <c r="H33" s="252" t="s">
        <v>923</v>
      </c>
      <c r="I33" s="263"/>
      <c r="J33" s="252" t="s">
        <v>924</v>
      </c>
      <c r="K33" s="263"/>
      <c r="L33" s="269" t="s">
        <v>921</v>
      </c>
      <c r="M33" s="269"/>
      <c r="N33" s="29"/>
      <c r="O33" s="29"/>
    </row>
    <row r="34" ht="15.75" hidden="1" spans="1:15">
      <c r="A34" s="26" t="s">
        <v>910</v>
      </c>
      <c r="B34" s="202" t="s">
        <v>925</v>
      </c>
      <c r="C34" s="20">
        <v>45387</v>
      </c>
      <c r="D34" s="93">
        <f>C34+1</f>
        <v>45388</v>
      </c>
      <c r="E34" s="93">
        <f>D34+2</f>
        <v>45390</v>
      </c>
      <c r="F34" s="93">
        <f>E34</f>
        <v>45390</v>
      </c>
      <c r="G34" s="202" t="s">
        <v>926</v>
      </c>
      <c r="H34" s="93">
        <f>F34+11</f>
        <v>45401</v>
      </c>
      <c r="I34" s="93">
        <f t="shared" ref="I34:I60" si="12">H34+2</f>
        <v>45403</v>
      </c>
      <c r="J34" s="93">
        <f t="shared" ref="J34:J60" si="13">I34+2</f>
        <v>45405</v>
      </c>
      <c r="K34" s="93">
        <f t="shared" ref="K34:K60" si="14">J34</f>
        <v>45405</v>
      </c>
      <c r="L34" s="93">
        <f t="shared" ref="L34:L60" si="15">K34+10</f>
        <v>45415</v>
      </c>
      <c r="M34" s="93">
        <f t="shared" ref="M34:M60" si="16">L34+1</f>
        <v>45416</v>
      </c>
      <c r="N34" s="29"/>
      <c r="O34" s="29"/>
    </row>
    <row r="35" ht="15.75" hidden="1" spans="1:15">
      <c r="A35" s="259" t="s">
        <v>927</v>
      </c>
      <c r="B35" s="194" t="s">
        <v>928</v>
      </c>
      <c r="C35" s="20">
        <v>45394</v>
      </c>
      <c r="D35" s="93">
        <f>C35+1</f>
        <v>45395</v>
      </c>
      <c r="E35" s="23" t="s">
        <v>39</v>
      </c>
      <c r="F35" s="23" t="s">
        <v>39</v>
      </c>
      <c r="G35" s="194" t="s">
        <v>929</v>
      </c>
      <c r="H35" s="20">
        <v>45408</v>
      </c>
      <c r="I35" s="93">
        <f t="shared" si="12"/>
        <v>45410</v>
      </c>
      <c r="J35" s="93">
        <f t="shared" si="13"/>
        <v>45412</v>
      </c>
      <c r="K35" s="93">
        <f t="shared" si="14"/>
        <v>45412</v>
      </c>
      <c r="L35" s="93">
        <f t="shared" si="15"/>
        <v>45422</v>
      </c>
      <c r="M35" s="93">
        <f t="shared" si="16"/>
        <v>45423</v>
      </c>
      <c r="N35" s="29"/>
      <c r="O35" s="29"/>
    </row>
    <row r="36" ht="15.75" hidden="1" spans="1:15">
      <c r="A36" s="26" t="s">
        <v>886</v>
      </c>
      <c r="B36" s="194" t="s">
        <v>930</v>
      </c>
      <c r="C36" s="20">
        <v>45401</v>
      </c>
      <c r="D36" s="93">
        <f>C36+1</f>
        <v>45402</v>
      </c>
      <c r="E36" s="23" t="s">
        <v>39</v>
      </c>
      <c r="F36" s="23" t="s">
        <v>39</v>
      </c>
      <c r="G36" s="194" t="s">
        <v>931</v>
      </c>
      <c r="H36" s="20">
        <v>45415</v>
      </c>
      <c r="I36" s="93">
        <f t="shared" si="12"/>
        <v>45417</v>
      </c>
      <c r="J36" s="93">
        <f t="shared" si="13"/>
        <v>45419</v>
      </c>
      <c r="K36" s="93">
        <f t="shared" si="14"/>
        <v>45419</v>
      </c>
      <c r="L36" s="93">
        <f t="shared" si="15"/>
        <v>45429</v>
      </c>
      <c r="M36" s="93">
        <f t="shared" si="16"/>
        <v>45430</v>
      </c>
      <c r="N36" s="29"/>
      <c r="O36" s="29"/>
    </row>
    <row r="37" ht="15.75" hidden="1" spans="1:15">
      <c r="A37" s="26" t="s">
        <v>918</v>
      </c>
      <c r="B37" s="194" t="s">
        <v>932</v>
      </c>
      <c r="C37" s="20">
        <v>45408</v>
      </c>
      <c r="D37" s="93">
        <f>C37+1</f>
        <v>45409</v>
      </c>
      <c r="E37" s="93">
        <f>D37+2</f>
        <v>45411</v>
      </c>
      <c r="F37" s="93">
        <f>E37</f>
        <v>45411</v>
      </c>
      <c r="G37" s="194" t="s">
        <v>933</v>
      </c>
      <c r="H37" s="93">
        <f>F37+11</f>
        <v>45422</v>
      </c>
      <c r="I37" s="93">
        <f t="shared" si="12"/>
        <v>45424</v>
      </c>
      <c r="J37" s="93">
        <f t="shared" si="13"/>
        <v>45426</v>
      </c>
      <c r="K37" s="93">
        <f t="shared" si="14"/>
        <v>45426</v>
      </c>
      <c r="L37" s="93">
        <f t="shared" si="15"/>
        <v>45436</v>
      </c>
      <c r="M37" s="93">
        <f t="shared" si="16"/>
        <v>45437</v>
      </c>
      <c r="N37" s="29"/>
      <c r="O37" s="29"/>
    </row>
    <row r="38" ht="15.75" hidden="1" spans="1:15">
      <c r="A38" s="26" t="s">
        <v>910</v>
      </c>
      <c r="B38" s="202" t="s">
        <v>934</v>
      </c>
      <c r="C38" s="20">
        <v>45415</v>
      </c>
      <c r="D38" s="93">
        <f>C38+1</f>
        <v>45416</v>
      </c>
      <c r="E38" s="93">
        <f>D38+2</f>
        <v>45418</v>
      </c>
      <c r="F38" s="214" t="s">
        <v>935</v>
      </c>
      <c r="G38" s="221"/>
      <c r="H38" s="221"/>
      <c r="I38" s="221"/>
      <c r="J38" s="221"/>
      <c r="K38" s="221"/>
      <c r="L38" s="221"/>
      <c r="M38" s="216"/>
      <c r="N38" s="29"/>
      <c r="O38" s="29"/>
    </row>
    <row r="39" ht="15.75" hidden="1" spans="1:15">
      <c r="A39" s="24" t="s">
        <v>936</v>
      </c>
      <c r="B39" s="202" t="s">
        <v>937</v>
      </c>
      <c r="C39" s="20"/>
      <c r="D39" s="93"/>
      <c r="E39" s="20">
        <v>45418</v>
      </c>
      <c r="F39" s="93">
        <f t="shared" ref="F39:F60" si="17">E39</f>
        <v>45418</v>
      </c>
      <c r="G39" s="201" t="s">
        <v>938</v>
      </c>
      <c r="H39" s="20">
        <v>45429</v>
      </c>
      <c r="I39" s="93">
        <f t="shared" si="12"/>
        <v>45431</v>
      </c>
      <c r="J39" s="93">
        <f t="shared" si="13"/>
        <v>45433</v>
      </c>
      <c r="K39" s="93">
        <f t="shared" si="14"/>
        <v>45433</v>
      </c>
      <c r="L39" s="93">
        <f t="shared" si="15"/>
        <v>45443</v>
      </c>
      <c r="M39" s="93">
        <f t="shared" si="16"/>
        <v>45444</v>
      </c>
      <c r="N39" s="29"/>
      <c r="O39" s="29"/>
    </row>
    <row r="40" ht="15.75" hidden="1" spans="1:15">
      <c r="A40" s="26" t="s">
        <v>927</v>
      </c>
      <c r="B40" s="194" t="s">
        <v>939</v>
      </c>
      <c r="C40" s="20">
        <v>45422</v>
      </c>
      <c r="D40" s="93">
        <f t="shared" ref="D40:D60" si="18">C40+1</f>
        <v>45423</v>
      </c>
      <c r="E40" s="93">
        <f t="shared" ref="E40:E60" si="19">D40+2</f>
        <v>45425</v>
      </c>
      <c r="F40" s="93">
        <f t="shared" si="17"/>
        <v>45425</v>
      </c>
      <c r="G40" s="194" t="s">
        <v>940</v>
      </c>
      <c r="H40" s="93">
        <f t="shared" ref="H40:H60" si="20">F40+11</f>
        <v>45436</v>
      </c>
      <c r="I40" s="93">
        <f t="shared" si="12"/>
        <v>45438</v>
      </c>
      <c r="J40" s="93">
        <f t="shared" si="13"/>
        <v>45440</v>
      </c>
      <c r="K40" s="270" t="s">
        <v>218</v>
      </c>
      <c r="L40" s="23" t="s">
        <v>39</v>
      </c>
      <c r="M40" s="23" t="s">
        <v>39</v>
      </c>
      <c r="N40" s="29"/>
      <c r="O40" s="29"/>
    </row>
    <row r="41" ht="15.75" hidden="1" spans="1:15">
      <c r="A41" s="26" t="s">
        <v>886</v>
      </c>
      <c r="B41" s="194" t="s">
        <v>941</v>
      </c>
      <c r="C41" s="20">
        <v>45429</v>
      </c>
      <c r="D41" s="93">
        <f t="shared" si="18"/>
        <v>45430</v>
      </c>
      <c r="E41" s="23" t="s">
        <v>39</v>
      </c>
      <c r="F41" s="23" t="s">
        <v>39</v>
      </c>
      <c r="G41" s="194" t="s">
        <v>942</v>
      </c>
      <c r="H41" s="20">
        <v>45443</v>
      </c>
      <c r="I41" s="93">
        <f t="shared" si="12"/>
        <v>45445</v>
      </c>
      <c r="J41" s="93">
        <f t="shared" si="13"/>
        <v>45447</v>
      </c>
      <c r="K41" s="93">
        <f t="shared" si="14"/>
        <v>45447</v>
      </c>
      <c r="L41" s="93">
        <f t="shared" si="15"/>
        <v>45457</v>
      </c>
      <c r="M41" s="93">
        <f t="shared" si="16"/>
        <v>45458</v>
      </c>
      <c r="N41" s="29"/>
      <c r="O41" s="29"/>
    </row>
    <row r="42" ht="15.75" hidden="1" spans="1:15">
      <c r="A42" s="26" t="s">
        <v>918</v>
      </c>
      <c r="B42" s="194" t="s">
        <v>943</v>
      </c>
      <c r="C42" s="20">
        <v>45436</v>
      </c>
      <c r="D42" s="93">
        <f t="shared" si="18"/>
        <v>45437</v>
      </c>
      <c r="E42" s="93">
        <f t="shared" si="19"/>
        <v>45439</v>
      </c>
      <c r="F42" s="93">
        <f t="shared" si="17"/>
        <v>45439</v>
      </c>
      <c r="G42" s="194" t="s">
        <v>944</v>
      </c>
      <c r="H42" s="93">
        <f t="shared" si="20"/>
        <v>45450</v>
      </c>
      <c r="I42" s="93">
        <f t="shared" si="12"/>
        <v>45452</v>
      </c>
      <c r="J42" s="93">
        <f t="shared" si="13"/>
        <v>45454</v>
      </c>
      <c r="K42" s="93">
        <f t="shared" si="14"/>
        <v>45454</v>
      </c>
      <c r="L42" s="93">
        <f t="shared" si="15"/>
        <v>45464</v>
      </c>
      <c r="M42" s="93">
        <f t="shared" si="16"/>
        <v>45465</v>
      </c>
      <c r="N42" s="29"/>
      <c r="O42" s="29"/>
    </row>
    <row r="43" ht="15.75" hidden="1" spans="1:15">
      <c r="A43" s="26" t="s">
        <v>936</v>
      </c>
      <c r="B43" s="202" t="s">
        <v>945</v>
      </c>
      <c r="C43" s="20">
        <v>45443</v>
      </c>
      <c r="D43" s="93">
        <f t="shared" si="18"/>
        <v>45444</v>
      </c>
      <c r="E43" s="93">
        <f t="shared" si="19"/>
        <v>45446</v>
      </c>
      <c r="F43" s="93">
        <f t="shared" si="17"/>
        <v>45446</v>
      </c>
      <c r="G43" s="202" t="s">
        <v>946</v>
      </c>
      <c r="H43" s="93">
        <f t="shared" si="20"/>
        <v>45457</v>
      </c>
      <c r="I43" s="93">
        <f t="shared" si="12"/>
        <v>45459</v>
      </c>
      <c r="J43" s="93">
        <f t="shared" si="13"/>
        <v>45461</v>
      </c>
      <c r="K43" s="93">
        <f t="shared" si="14"/>
        <v>45461</v>
      </c>
      <c r="L43" s="93">
        <f t="shared" si="15"/>
        <v>45471</v>
      </c>
      <c r="M43" s="93">
        <f t="shared" si="16"/>
        <v>45472</v>
      </c>
      <c r="N43" s="29"/>
      <c r="O43" s="29"/>
    </row>
    <row r="44" ht="15.75" hidden="1" spans="1:15">
      <c r="A44" s="24" t="s">
        <v>947</v>
      </c>
      <c r="B44" s="194" t="s">
        <v>948</v>
      </c>
      <c r="C44" s="20">
        <v>45450</v>
      </c>
      <c r="D44" s="93">
        <f t="shared" si="18"/>
        <v>45451</v>
      </c>
      <c r="E44" s="93">
        <f t="shared" si="19"/>
        <v>45453</v>
      </c>
      <c r="F44" s="93">
        <f t="shared" si="17"/>
        <v>45453</v>
      </c>
      <c r="G44" s="194" t="s">
        <v>949</v>
      </c>
      <c r="H44" s="93">
        <f t="shared" si="20"/>
        <v>45464</v>
      </c>
      <c r="I44" s="93">
        <f t="shared" si="12"/>
        <v>45466</v>
      </c>
      <c r="J44" s="93">
        <f t="shared" si="13"/>
        <v>45468</v>
      </c>
      <c r="K44" s="93">
        <f t="shared" si="14"/>
        <v>45468</v>
      </c>
      <c r="L44" s="93">
        <f t="shared" si="15"/>
        <v>45478</v>
      </c>
      <c r="M44" s="93">
        <f t="shared" si="16"/>
        <v>45479</v>
      </c>
      <c r="N44" s="29"/>
      <c r="O44" s="29"/>
    </row>
    <row r="45" ht="15.75" hidden="1" spans="1:15">
      <c r="A45" s="26" t="s">
        <v>886</v>
      </c>
      <c r="B45" s="194" t="s">
        <v>950</v>
      </c>
      <c r="C45" s="20">
        <v>45457</v>
      </c>
      <c r="D45" s="93">
        <f t="shared" si="18"/>
        <v>45458</v>
      </c>
      <c r="E45" s="93">
        <f t="shared" si="19"/>
        <v>45460</v>
      </c>
      <c r="F45" s="93">
        <f t="shared" si="17"/>
        <v>45460</v>
      </c>
      <c r="G45" s="194" t="s">
        <v>951</v>
      </c>
      <c r="H45" s="93">
        <f t="shared" si="20"/>
        <v>45471</v>
      </c>
      <c r="I45" s="93">
        <f t="shared" si="12"/>
        <v>45473</v>
      </c>
      <c r="J45" s="93">
        <f t="shared" si="13"/>
        <v>45475</v>
      </c>
      <c r="K45" s="93">
        <f t="shared" si="14"/>
        <v>45475</v>
      </c>
      <c r="L45" s="93">
        <f t="shared" si="15"/>
        <v>45485</v>
      </c>
      <c r="M45" s="93">
        <f t="shared" si="16"/>
        <v>45486</v>
      </c>
      <c r="N45" s="29"/>
      <c r="O45" s="29"/>
    </row>
    <row r="46" ht="15.75" hidden="1" spans="1:15">
      <c r="A46" s="26" t="s">
        <v>918</v>
      </c>
      <c r="B46" s="194" t="s">
        <v>952</v>
      </c>
      <c r="C46" s="20">
        <v>45464</v>
      </c>
      <c r="D46" s="93">
        <f t="shared" si="18"/>
        <v>45465</v>
      </c>
      <c r="E46" s="93">
        <f t="shared" si="19"/>
        <v>45467</v>
      </c>
      <c r="F46" s="93">
        <f t="shared" si="17"/>
        <v>45467</v>
      </c>
      <c r="G46" s="194" t="s">
        <v>953</v>
      </c>
      <c r="H46" s="93">
        <f t="shared" si="20"/>
        <v>45478</v>
      </c>
      <c r="I46" s="93">
        <f t="shared" si="12"/>
        <v>45480</v>
      </c>
      <c r="J46" s="93">
        <f t="shared" si="13"/>
        <v>45482</v>
      </c>
      <c r="K46" s="93">
        <f t="shared" si="14"/>
        <v>45482</v>
      </c>
      <c r="L46" s="93">
        <f t="shared" si="15"/>
        <v>45492</v>
      </c>
      <c r="M46" s="93">
        <f t="shared" si="16"/>
        <v>45493</v>
      </c>
      <c r="N46" s="29"/>
      <c r="O46" s="29"/>
    </row>
    <row r="47" ht="15.75" hidden="1" spans="1:15">
      <c r="A47" s="26" t="s">
        <v>936</v>
      </c>
      <c r="B47" s="202" t="s">
        <v>954</v>
      </c>
      <c r="C47" s="20">
        <v>45471</v>
      </c>
      <c r="D47" s="93">
        <f t="shared" si="18"/>
        <v>45472</v>
      </c>
      <c r="E47" s="93">
        <f t="shared" si="19"/>
        <v>45474</v>
      </c>
      <c r="F47" s="93">
        <f t="shared" si="17"/>
        <v>45474</v>
      </c>
      <c r="G47" s="202" t="s">
        <v>955</v>
      </c>
      <c r="H47" s="93">
        <f t="shared" si="20"/>
        <v>45485</v>
      </c>
      <c r="I47" s="93">
        <f t="shared" si="12"/>
        <v>45487</v>
      </c>
      <c r="J47" s="93">
        <f t="shared" si="13"/>
        <v>45489</v>
      </c>
      <c r="K47" s="93">
        <f t="shared" si="14"/>
        <v>45489</v>
      </c>
      <c r="L47" s="93">
        <f t="shared" si="15"/>
        <v>45499</v>
      </c>
      <c r="M47" s="93">
        <f t="shared" si="16"/>
        <v>45500</v>
      </c>
      <c r="N47" s="29"/>
      <c r="O47" s="29"/>
    </row>
    <row r="48" ht="15.75" spans="1:15">
      <c r="A48" s="26" t="s">
        <v>947</v>
      </c>
      <c r="B48" s="194" t="s">
        <v>956</v>
      </c>
      <c r="C48" s="20">
        <v>45478</v>
      </c>
      <c r="D48" s="93">
        <f t="shared" si="18"/>
        <v>45479</v>
      </c>
      <c r="E48" s="93">
        <f t="shared" si="19"/>
        <v>45481</v>
      </c>
      <c r="F48" s="93">
        <f t="shared" si="17"/>
        <v>45481</v>
      </c>
      <c r="G48" s="194" t="s">
        <v>957</v>
      </c>
      <c r="H48" s="93">
        <f t="shared" si="20"/>
        <v>45492</v>
      </c>
      <c r="I48" s="93">
        <f t="shared" si="12"/>
        <v>45494</v>
      </c>
      <c r="J48" s="93">
        <f t="shared" si="13"/>
        <v>45496</v>
      </c>
      <c r="K48" s="93">
        <f t="shared" si="14"/>
        <v>45496</v>
      </c>
      <c r="L48" s="93">
        <f t="shared" si="15"/>
        <v>45506</v>
      </c>
      <c r="M48" s="93">
        <f t="shared" si="16"/>
        <v>45507</v>
      </c>
      <c r="N48" s="29"/>
      <c r="O48" s="29"/>
    </row>
    <row r="49" ht="15.75" spans="1:15">
      <c r="A49" s="26" t="s">
        <v>886</v>
      </c>
      <c r="B49" s="194" t="s">
        <v>958</v>
      </c>
      <c r="C49" s="20">
        <v>45485</v>
      </c>
      <c r="D49" s="93">
        <f t="shared" si="18"/>
        <v>45486</v>
      </c>
      <c r="E49" s="93">
        <f t="shared" si="19"/>
        <v>45488</v>
      </c>
      <c r="F49" s="93">
        <f t="shared" si="17"/>
        <v>45488</v>
      </c>
      <c r="G49" s="194" t="s">
        <v>959</v>
      </c>
      <c r="H49" s="93">
        <f t="shared" si="20"/>
        <v>45499</v>
      </c>
      <c r="I49" s="93">
        <f t="shared" si="12"/>
        <v>45501</v>
      </c>
      <c r="J49" s="93">
        <f t="shared" si="13"/>
        <v>45503</v>
      </c>
      <c r="K49" s="93">
        <f t="shared" si="14"/>
        <v>45503</v>
      </c>
      <c r="L49" s="93">
        <f t="shared" si="15"/>
        <v>45513</v>
      </c>
      <c r="M49" s="93">
        <f t="shared" si="16"/>
        <v>45514</v>
      </c>
      <c r="N49" s="29"/>
      <c r="O49" s="29"/>
    </row>
    <row r="50" ht="15.75" spans="1:15">
      <c r="A50" s="26" t="s">
        <v>918</v>
      </c>
      <c r="B50" s="194" t="s">
        <v>960</v>
      </c>
      <c r="C50" s="20">
        <v>45492</v>
      </c>
      <c r="D50" s="93">
        <f t="shared" si="18"/>
        <v>45493</v>
      </c>
      <c r="E50" s="93">
        <f t="shared" si="19"/>
        <v>45495</v>
      </c>
      <c r="F50" s="93">
        <f t="shared" si="17"/>
        <v>45495</v>
      </c>
      <c r="G50" s="194" t="s">
        <v>961</v>
      </c>
      <c r="H50" s="93">
        <f t="shared" si="20"/>
        <v>45506</v>
      </c>
      <c r="I50" s="93">
        <f t="shared" si="12"/>
        <v>45508</v>
      </c>
      <c r="J50" s="93">
        <f t="shared" si="13"/>
        <v>45510</v>
      </c>
      <c r="K50" s="93">
        <f t="shared" si="14"/>
        <v>45510</v>
      </c>
      <c r="L50" s="93">
        <f t="shared" si="15"/>
        <v>45520</v>
      </c>
      <c r="M50" s="93">
        <f t="shared" si="16"/>
        <v>45521</v>
      </c>
      <c r="N50" s="29"/>
      <c r="O50" s="29"/>
    </row>
    <row r="51" ht="15.75" spans="1:15">
      <c r="A51" s="26" t="s">
        <v>936</v>
      </c>
      <c r="B51" s="202" t="s">
        <v>962</v>
      </c>
      <c r="C51" s="20">
        <v>45499</v>
      </c>
      <c r="D51" s="93">
        <f t="shared" si="18"/>
        <v>45500</v>
      </c>
      <c r="E51" s="93">
        <f t="shared" si="19"/>
        <v>45502</v>
      </c>
      <c r="F51" s="93">
        <f t="shared" si="17"/>
        <v>45502</v>
      </c>
      <c r="G51" s="202" t="s">
        <v>963</v>
      </c>
      <c r="H51" s="93">
        <f t="shared" si="20"/>
        <v>45513</v>
      </c>
      <c r="I51" s="93">
        <f t="shared" si="12"/>
        <v>45515</v>
      </c>
      <c r="J51" s="93">
        <f t="shared" si="13"/>
        <v>45517</v>
      </c>
      <c r="K51" s="93">
        <f t="shared" si="14"/>
        <v>45517</v>
      </c>
      <c r="L51" s="93">
        <f t="shared" si="15"/>
        <v>45527</v>
      </c>
      <c r="M51" s="93">
        <f t="shared" si="16"/>
        <v>45528</v>
      </c>
      <c r="N51" s="29"/>
      <c r="O51" s="29"/>
    </row>
    <row r="52" ht="15.75" spans="1:15">
      <c r="A52" s="26" t="s">
        <v>947</v>
      </c>
      <c r="B52" s="92" t="s">
        <v>964</v>
      </c>
      <c r="C52" s="79">
        <v>45506</v>
      </c>
      <c r="D52" s="102">
        <f t="shared" si="18"/>
        <v>45507</v>
      </c>
      <c r="E52" s="102">
        <f t="shared" si="19"/>
        <v>45509</v>
      </c>
      <c r="F52" s="102">
        <f t="shared" si="17"/>
        <v>45509</v>
      </c>
      <c r="G52" s="92" t="s">
        <v>965</v>
      </c>
      <c r="H52" s="102">
        <f t="shared" si="20"/>
        <v>45520</v>
      </c>
      <c r="I52" s="102">
        <f t="shared" si="12"/>
        <v>45522</v>
      </c>
      <c r="J52" s="102">
        <f t="shared" si="13"/>
        <v>45524</v>
      </c>
      <c r="K52" s="102">
        <f t="shared" si="14"/>
        <v>45524</v>
      </c>
      <c r="L52" s="102">
        <f t="shared" si="15"/>
        <v>45534</v>
      </c>
      <c r="M52" s="102">
        <f t="shared" si="16"/>
        <v>45535</v>
      </c>
      <c r="N52" s="29"/>
      <c r="O52" s="29"/>
    </row>
    <row r="53" ht="15.75" spans="1:15">
      <c r="A53" s="26" t="s">
        <v>886</v>
      </c>
      <c r="B53" s="194" t="s">
        <v>966</v>
      </c>
      <c r="C53" s="20">
        <v>45513</v>
      </c>
      <c r="D53" s="93">
        <f t="shared" si="18"/>
        <v>45514</v>
      </c>
      <c r="E53" s="93">
        <f t="shared" si="19"/>
        <v>45516</v>
      </c>
      <c r="F53" s="93">
        <f t="shared" si="17"/>
        <v>45516</v>
      </c>
      <c r="G53" s="194" t="s">
        <v>967</v>
      </c>
      <c r="H53" s="93">
        <f t="shared" si="20"/>
        <v>45527</v>
      </c>
      <c r="I53" s="93">
        <f t="shared" si="12"/>
        <v>45529</v>
      </c>
      <c r="J53" s="93">
        <f t="shared" si="13"/>
        <v>45531</v>
      </c>
      <c r="K53" s="93">
        <f t="shared" si="14"/>
        <v>45531</v>
      </c>
      <c r="L53" s="93">
        <f t="shared" si="15"/>
        <v>45541</v>
      </c>
      <c r="M53" s="93">
        <f t="shared" si="16"/>
        <v>45542</v>
      </c>
      <c r="N53" s="29"/>
      <c r="O53" s="29"/>
    </row>
    <row r="54" ht="15.75" spans="1:15">
      <c r="A54" s="26" t="s">
        <v>918</v>
      </c>
      <c r="B54" s="92" t="s">
        <v>968</v>
      </c>
      <c r="C54" s="20">
        <v>45520</v>
      </c>
      <c r="D54" s="93">
        <f t="shared" si="18"/>
        <v>45521</v>
      </c>
      <c r="E54" s="93">
        <f t="shared" si="19"/>
        <v>45523</v>
      </c>
      <c r="F54" s="93">
        <f t="shared" si="17"/>
        <v>45523</v>
      </c>
      <c r="G54" s="92" t="s">
        <v>969</v>
      </c>
      <c r="H54" s="93">
        <f t="shared" si="20"/>
        <v>45534</v>
      </c>
      <c r="I54" s="93">
        <f t="shared" si="12"/>
        <v>45536</v>
      </c>
      <c r="J54" s="93">
        <f t="shared" si="13"/>
        <v>45538</v>
      </c>
      <c r="K54" s="93">
        <f t="shared" si="14"/>
        <v>45538</v>
      </c>
      <c r="L54" s="93">
        <f t="shared" si="15"/>
        <v>45548</v>
      </c>
      <c r="M54" s="93">
        <f t="shared" si="16"/>
        <v>45549</v>
      </c>
      <c r="N54" s="29"/>
      <c r="O54" s="29"/>
    </row>
    <row r="55" ht="15.75" spans="1:15">
      <c r="A55" s="26" t="s">
        <v>936</v>
      </c>
      <c r="B55" s="202" t="s">
        <v>970</v>
      </c>
      <c r="C55" s="20">
        <v>45527</v>
      </c>
      <c r="D55" s="93">
        <f t="shared" si="18"/>
        <v>45528</v>
      </c>
      <c r="E55" s="93">
        <f t="shared" si="19"/>
        <v>45530</v>
      </c>
      <c r="F55" s="93">
        <f t="shared" si="17"/>
        <v>45530</v>
      </c>
      <c r="G55" s="202" t="s">
        <v>971</v>
      </c>
      <c r="H55" s="93">
        <f t="shared" si="20"/>
        <v>45541</v>
      </c>
      <c r="I55" s="93">
        <f t="shared" si="12"/>
        <v>45543</v>
      </c>
      <c r="J55" s="93">
        <f t="shared" si="13"/>
        <v>45545</v>
      </c>
      <c r="K55" s="93">
        <f t="shared" si="14"/>
        <v>45545</v>
      </c>
      <c r="L55" s="93">
        <f t="shared" si="15"/>
        <v>45555</v>
      </c>
      <c r="M55" s="93">
        <f t="shared" si="16"/>
        <v>45556</v>
      </c>
      <c r="N55" s="29"/>
      <c r="O55" s="29"/>
    </row>
    <row r="56" ht="15.75" spans="1:15">
      <c r="A56" s="26" t="s">
        <v>947</v>
      </c>
      <c r="B56" s="92" t="s">
        <v>972</v>
      </c>
      <c r="C56" s="20">
        <v>45534</v>
      </c>
      <c r="D56" s="93">
        <f t="shared" si="18"/>
        <v>45535</v>
      </c>
      <c r="E56" s="93">
        <f t="shared" si="19"/>
        <v>45537</v>
      </c>
      <c r="F56" s="93">
        <f t="shared" si="17"/>
        <v>45537</v>
      </c>
      <c r="G56" s="92" t="s">
        <v>973</v>
      </c>
      <c r="H56" s="93">
        <f t="shared" si="20"/>
        <v>45548</v>
      </c>
      <c r="I56" s="93">
        <f t="shared" si="12"/>
        <v>45550</v>
      </c>
      <c r="J56" s="93">
        <f t="shared" si="13"/>
        <v>45552</v>
      </c>
      <c r="K56" s="93">
        <f t="shared" si="14"/>
        <v>45552</v>
      </c>
      <c r="L56" s="93">
        <f t="shared" si="15"/>
        <v>45562</v>
      </c>
      <c r="M56" s="93">
        <f t="shared" si="16"/>
        <v>45563</v>
      </c>
      <c r="N56" s="29"/>
      <c r="O56" s="29"/>
    </row>
    <row r="57" ht="15.75" spans="1:15">
      <c r="A57" s="26" t="s">
        <v>886</v>
      </c>
      <c r="B57" s="202" t="s">
        <v>974</v>
      </c>
      <c r="C57" s="57">
        <v>45541</v>
      </c>
      <c r="D57" s="204">
        <f t="shared" si="18"/>
        <v>45542</v>
      </c>
      <c r="E57" s="204">
        <f t="shared" si="19"/>
        <v>45544</v>
      </c>
      <c r="F57" s="204">
        <f t="shared" si="17"/>
        <v>45544</v>
      </c>
      <c r="G57" s="202" t="s">
        <v>975</v>
      </c>
      <c r="H57" s="204">
        <f t="shared" si="20"/>
        <v>45555</v>
      </c>
      <c r="I57" s="204">
        <f t="shared" si="12"/>
        <v>45557</v>
      </c>
      <c r="J57" s="204">
        <f t="shared" si="13"/>
        <v>45559</v>
      </c>
      <c r="K57" s="204">
        <f t="shared" si="14"/>
        <v>45559</v>
      </c>
      <c r="L57" s="204">
        <f t="shared" si="15"/>
        <v>45569</v>
      </c>
      <c r="M57" s="204">
        <f t="shared" si="16"/>
        <v>45570</v>
      </c>
      <c r="N57" s="29"/>
      <c r="O57" s="29"/>
    </row>
    <row r="58" ht="15.75" spans="1:15">
      <c r="A58" s="26" t="s">
        <v>918</v>
      </c>
      <c r="B58" s="92" t="s">
        <v>976</v>
      </c>
      <c r="C58" s="20">
        <v>45548</v>
      </c>
      <c r="D58" s="93">
        <f t="shared" si="18"/>
        <v>45549</v>
      </c>
      <c r="E58" s="93">
        <f t="shared" si="19"/>
        <v>45551</v>
      </c>
      <c r="F58" s="93">
        <f t="shared" si="17"/>
        <v>45551</v>
      </c>
      <c r="G58" s="92" t="s">
        <v>977</v>
      </c>
      <c r="H58" s="93">
        <f t="shared" si="20"/>
        <v>45562</v>
      </c>
      <c r="I58" s="93">
        <f t="shared" si="12"/>
        <v>45564</v>
      </c>
      <c r="J58" s="93">
        <f t="shared" si="13"/>
        <v>45566</v>
      </c>
      <c r="K58" s="93">
        <f t="shared" si="14"/>
        <v>45566</v>
      </c>
      <c r="L58" s="93">
        <f t="shared" si="15"/>
        <v>45576</v>
      </c>
      <c r="M58" s="93">
        <f t="shared" si="16"/>
        <v>45577</v>
      </c>
      <c r="N58" s="29"/>
      <c r="O58" s="29"/>
    </row>
    <row r="59" ht="15.75" spans="1:15">
      <c r="A59" s="26" t="s">
        <v>936</v>
      </c>
      <c r="B59" s="202" t="s">
        <v>978</v>
      </c>
      <c r="C59" s="20">
        <v>45555</v>
      </c>
      <c r="D59" s="93">
        <f t="shared" si="18"/>
        <v>45556</v>
      </c>
      <c r="E59" s="93">
        <f t="shared" si="19"/>
        <v>45558</v>
      </c>
      <c r="F59" s="93">
        <f t="shared" si="17"/>
        <v>45558</v>
      </c>
      <c r="G59" s="202" t="s">
        <v>979</v>
      </c>
      <c r="H59" s="93">
        <f t="shared" si="20"/>
        <v>45569</v>
      </c>
      <c r="I59" s="93">
        <f t="shared" si="12"/>
        <v>45571</v>
      </c>
      <c r="J59" s="93">
        <f t="shared" si="13"/>
        <v>45573</v>
      </c>
      <c r="K59" s="93">
        <f t="shared" si="14"/>
        <v>45573</v>
      </c>
      <c r="L59" s="93">
        <f t="shared" si="15"/>
        <v>45583</v>
      </c>
      <c r="M59" s="93">
        <f t="shared" si="16"/>
        <v>45584</v>
      </c>
      <c r="N59" s="29"/>
      <c r="O59" s="29"/>
    </row>
    <row r="60" ht="15.75" spans="1:15">
      <c r="A60" s="26" t="s">
        <v>947</v>
      </c>
      <c r="B60" s="92" t="s">
        <v>980</v>
      </c>
      <c r="C60" s="20">
        <v>45562</v>
      </c>
      <c r="D60" s="93">
        <f t="shared" si="18"/>
        <v>45563</v>
      </c>
      <c r="E60" s="93">
        <f t="shared" si="19"/>
        <v>45565</v>
      </c>
      <c r="F60" s="93">
        <f t="shared" si="17"/>
        <v>45565</v>
      </c>
      <c r="G60" s="92" t="s">
        <v>981</v>
      </c>
      <c r="H60" s="93">
        <f t="shared" si="20"/>
        <v>45576</v>
      </c>
      <c r="I60" s="93">
        <f t="shared" si="12"/>
        <v>45578</v>
      </c>
      <c r="J60" s="93">
        <f t="shared" si="13"/>
        <v>45580</v>
      </c>
      <c r="K60" s="93">
        <f t="shared" si="14"/>
        <v>45580</v>
      </c>
      <c r="L60" s="93">
        <f t="shared" si="15"/>
        <v>45590</v>
      </c>
      <c r="M60" s="93">
        <f t="shared" si="16"/>
        <v>45591</v>
      </c>
      <c r="N60" s="29"/>
      <c r="O60" s="29"/>
    </row>
    <row r="61" ht="15.75" spans="1:2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</row>
    <row r="62" ht="16.5" spans="1:21">
      <c r="A62" s="30" t="s">
        <v>173</v>
      </c>
      <c r="B62" s="31" t="s">
        <v>982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29"/>
      <c r="O62" s="29"/>
      <c r="P62" s="29"/>
      <c r="Q62" s="29"/>
      <c r="R62" s="29"/>
      <c r="S62" s="29"/>
      <c r="T62" s="29"/>
      <c r="U62" s="29"/>
    </row>
    <row r="63" ht="16.4" hidden="1" customHeight="1" spans="1:21">
      <c r="A63" s="34" t="s">
        <v>983</v>
      </c>
      <c r="B63" s="260" t="s">
        <v>984</v>
      </c>
      <c r="C63" s="261"/>
      <c r="D63" s="261"/>
      <c r="E63" s="261"/>
      <c r="F63" s="261"/>
      <c r="G63" s="261"/>
      <c r="H63" s="261"/>
      <c r="I63" s="26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</row>
    <row r="64" ht="16.4" customHeight="1" spans="1:21">
      <c r="A64" s="34" t="s">
        <v>985</v>
      </c>
      <c r="B64" s="262" t="s">
        <v>986</v>
      </c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9"/>
      <c r="O64" s="29"/>
      <c r="P64" s="29"/>
      <c r="Q64" s="29"/>
      <c r="R64" s="29"/>
      <c r="S64" s="29"/>
      <c r="T64" s="29"/>
      <c r="U64" s="29"/>
    </row>
    <row r="65" ht="16.4" customHeight="1" spans="1:21">
      <c r="A65" s="34" t="s">
        <v>473</v>
      </c>
      <c r="B65" s="33" t="s">
        <v>987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29"/>
      <c r="O65" s="29"/>
      <c r="P65" s="29"/>
      <c r="Q65" s="29"/>
      <c r="R65" s="29"/>
      <c r="S65" s="29"/>
      <c r="T65" s="29"/>
      <c r="U65" s="29"/>
    </row>
    <row r="66" ht="16.4" customHeight="1" spans="1:21">
      <c r="A66" s="34" t="s">
        <v>480</v>
      </c>
      <c r="B66" s="33" t="s">
        <v>988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29"/>
      <c r="O66" s="29"/>
      <c r="P66" s="29"/>
      <c r="Q66" s="29"/>
      <c r="R66" s="29"/>
      <c r="S66" s="29"/>
      <c r="T66" s="29"/>
      <c r="U66" s="29"/>
    </row>
    <row r="67" ht="16.4" customHeight="1" spans="1:21">
      <c r="A67" s="34" t="s">
        <v>529</v>
      </c>
      <c r="B67" s="33" t="s">
        <v>989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29"/>
      <c r="O67" s="29"/>
      <c r="P67" s="29"/>
      <c r="Q67" s="29"/>
      <c r="R67" s="29"/>
      <c r="S67" s="29"/>
      <c r="T67" s="29"/>
      <c r="U67" s="29"/>
    </row>
    <row r="68" ht="16.4" customHeight="1" spans="1:21">
      <c r="A68" s="32" t="s">
        <v>487</v>
      </c>
      <c r="B68" s="33" t="s">
        <v>990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29"/>
      <c r="O68" s="29"/>
      <c r="P68" s="29"/>
      <c r="Q68" s="29"/>
      <c r="R68" s="29"/>
      <c r="S68" s="29"/>
      <c r="T68" s="29"/>
      <c r="U68" s="29"/>
    </row>
    <row r="69" ht="16.4" hidden="1" customHeight="1" spans="1:21">
      <c r="A69" s="32" t="s">
        <v>487</v>
      </c>
      <c r="B69" s="260" t="s">
        <v>991</v>
      </c>
      <c r="C69" s="261"/>
      <c r="D69" s="261"/>
      <c r="E69" s="261"/>
      <c r="F69" s="261"/>
      <c r="G69" s="261"/>
      <c r="H69" s="261"/>
      <c r="I69" s="261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ht="16.4" customHeight="1" spans="1:21">
      <c r="A70" s="32" t="s">
        <v>992</v>
      </c>
      <c r="B70" s="33" t="s">
        <v>993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29"/>
      <c r="O70" s="29"/>
      <c r="P70" s="29"/>
      <c r="Q70" s="29"/>
      <c r="R70" s="29"/>
      <c r="S70" s="29"/>
      <c r="T70" s="29"/>
      <c r="U70" s="29"/>
    </row>
    <row r="71" ht="16.4" customHeight="1" spans="1:21">
      <c r="A71" s="32" t="s">
        <v>994</v>
      </c>
      <c r="B71" s="33" t="s">
        <v>995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29"/>
      <c r="O71" s="29"/>
      <c r="P71" s="29"/>
      <c r="Q71" s="29"/>
      <c r="R71" s="29"/>
      <c r="S71" s="29"/>
      <c r="T71" s="29"/>
      <c r="U71" s="29"/>
    </row>
    <row r="72" ht="16.4" customHeight="1" spans="1:21">
      <c r="A72" s="34" t="s">
        <v>996</v>
      </c>
      <c r="B72" s="33" t="s">
        <v>997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29"/>
      <c r="O72" s="29"/>
      <c r="P72" s="29"/>
      <c r="Q72" s="29"/>
      <c r="R72" s="29"/>
      <c r="S72" s="29"/>
      <c r="T72" s="29"/>
      <c r="U72" s="29"/>
    </row>
    <row r="73" ht="16.4" hidden="1" customHeight="1" spans="1:21">
      <c r="A73" s="34" t="s">
        <v>994</v>
      </c>
      <c r="B73" s="271" t="s">
        <v>998</v>
      </c>
      <c r="C73" s="271"/>
      <c r="D73" s="271"/>
      <c r="E73" s="271"/>
      <c r="F73" s="271"/>
      <c r="G73" s="271"/>
      <c r="H73" s="271"/>
      <c r="I73" s="271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5" ht="15" hidden="1" spans="1:14">
      <c r="A75" s="272" t="s">
        <v>999</v>
      </c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</row>
  </sheetData>
  <mergeCells count="69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L7:M7"/>
    <mergeCell ref="A12:M12"/>
    <mergeCell ref="C13:D13"/>
    <mergeCell ref="E13:F13"/>
    <mergeCell ref="H13:I13"/>
    <mergeCell ref="J13:K13"/>
    <mergeCell ref="L13:M13"/>
    <mergeCell ref="C14:D14"/>
    <mergeCell ref="E14:F14"/>
    <mergeCell ref="H14:I14"/>
    <mergeCell ref="J14:K14"/>
    <mergeCell ref="L14:M14"/>
    <mergeCell ref="C15:D15"/>
    <mergeCell ref="E15:F15"/>
    <mergeCell ref="H15:I15"/>
    <mergeCell ref="J15:K15"/>
    <mergeCell ref="L15:M15"/>
    <mergeCell ref="C22:F22"/>
    <mergeCell ref="H22:M22"/>
    <mergeCell ref="C23:F23"/>
    <mergeCell ref="H23:M23"/>
    <mergeCell ref="A30:M30"/>
    <mergeCell ref="C31:D31"/>
    <mergeCell ref="E31:F31"/>
    <mergeCell ref="H31:I31"/>
    <mergeCell ref="J31:K31"/>
    <mergeCell ref="L31:M31"/>
    <mergeCell ref="C32:D32"/>
    <mergeCell ref="E32:F32"/>
    <mergeCell ref="H32:I32"/>
    <mergeCell ref="J32:K32"/>
    <mergeCell ref="L32:M32"/>
    <mergeCell ref="C33:D33"/>
    <mergeCell ref="E33:F33"/>
    <mergeCell ref="H33:I33"/>
    <mergeCell ref="J33:K33"/>
    <mergeCell ref="L33:M33"/>
    <mergeCell ref="F38:M38"/>
    <mergeCell ref="B62:M62"/>
    <mergeCell ref="B63:I63"/>
    <mergeCell ref="B64:M64"/>
    <mergeCell ref="B65:M65"/>
    <mergeCell ref="B66:M66"/>
    <mergeCell ref="B67:M67"/>
    <mergeCell ref="B68:M68"/>
    <mergeCell ref="B69:I69"/>
    <mergeCell ref="B70:M70"/>
    <mergeCell ref="B71:M71"/>
    <mergeCell ref="B72:M72"/>
    <mergeCell ref="B73:I73"/>
    <mergeCell ref="A75:N75"/>
  </mergeCells>
  <pageMargins left="0.75" right="0.75" top="1" bottom="1" header="0.5" footer="0.5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PJX</vt:lpstr>
      <vt:lpstr>PJX2</vt:lpstr>
      <vt:lpstr>HHX1&amp;HHX2</vt:lpstr>
      <vt:lpstr>BVX2</vt:lpstr>
      <vt:lpstr>CTK</vt:lpstr>
      <vt:lpstr>CVT</vt:lpstr>
      <vt:lpstr>CSE</vt:lpstr>
      <vt:lpstr>RBC</vt:lpstr>
      <vt:lpstr>CHINA-1</vt:lpstr>
      <vt:lpstr>KCS</vt:lpstr>
      <vt:lpstr>NCX2(HCM)</vt:lpstr>
      <vt:lpstr>SCT</vt:lpstr>
      <vt:lpstr>NPX</vt:lpstr>
      <vt:lpstr>NPX2 </vt:lpstr>
      <vt:lpstr>SVP</vt:lpstr>
      <vt:lpstr>CVT2</vt:lpstr>
      <vt:lpstr>CPM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2024-08-15T02:14:03Z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4E8B75D838FB42F0AACB70A42468FF57_13</vt:lpwstr>
  </property>
  <property fmtid="{D5CDD505-2E9C-101B-9397-08002B2CF9AE}" pid="3" name="KSOProductBuildVer">
    <vt:lpwstr>2052-12.1.0.17827</vt:lpwstr>
  </property>
</Properties>
</file>