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henx\Desktop\"/>
    </mc:Choice>
  </mc:AlternateContent>
  <xr:revisionPtr revIDLastSave="0" documentId="13_ncr:1_{5882DCA7-E919-4DC4-A860-9A2E74AEA2A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PX" sheetId="330" r:id="rId1"/>
    <sheet name="PJX,PJX2,QDKS" sheetId="33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05" i="330" l="1"/>
  <c r="B804" i="330"/>
  <c r="D804" i="330" s="1"/>
  <c r="B803" i="330"/>
  <c r="B802" i="330"/>
  <c r="D802" i="330" s="1"/>
  <c r="F802" i="330" s="1"/>
  <c r="D801" i="330"/>
  <c r="D798" i="330"/>
  <c r="F798" i="330" s="1"/>
  <c r="D797" i="330"/>
  <c r="F795" i="330"/>
  <c r="D794" i="330"/>
  <c r="F794" i="330" s="1"/>
  <c r="B795" i="330" s="1"/>
  <c r="D660" i="330"/>
  <c r="D659" i="330"/>
  <c r="F659" i="330" s="1"/>
  <c r="B565" i="332"/>
  <c r="B776" i="330" l="1"/>
  <c r="D568" i="332" l="1"/>
  <c r="D565" i="332"/>
  <c r="B434" i="332" l="1"/>
  <c r="D434" i="332" s="1"/>
  <c r="B431" i="332"/>
  <c r="D431" i="332" s="1"/>
  <c r="F431" i="332" s="1"/>
  <c r="B429" i="332"/>
  <c r="D429" i="332" s="1"/>
  <c r="F429" i="332" s="1"/>
  <c r="B430" i="332" s="1"/>
  <c r="D430" i="332" s="1"/>
  <c r="B566" i="332" l="1"/>
  <c r="F566" i="332" s="1"/>
  <c r="D564" i="332"/>
  <c r="F554" i="332" l="1"/>
  <c r="F552" i="332"/>
  <c r="F551" i="332"/>
  <c r="F550" i="332"/>
  <c r="F549" i="332"/>
  <c r="B548" i="332"/>
  <c r="D548" i="332" s="1"/>
  <c r="F544" i="332"/>
  <c r="F542" i="332"/>
  <c r="B543" i="332" s="1"/>
  <c r="D543" i="332" s="1"/>
  <c r="F543" i="332" s="1"/>
  <c r="B544" i="332" s="1"/>
  <c r="D541" i="332"/>
  <c r="B539" i="332"/>
  <c r="D539" i="332" s="1"/>
  <c r="F539" i="332" s="1"/>
  <c r="F537" i="332"/>
  <c r="B538" i="332" s="1"/>
  <c r="D538" i="332" s="1"/>
  <c r="F534" i="332"/>
  <c r="B534" i="332"/>
  <c r="B533" i="332"/>
  <c r="D533" i="332" s="1"/>
  <c r="B532" i="332"/>
  <c r="D532" i="332" s="1"/>
  <c r="D531" i="332"/>
  <c r="F529" i="332"/>
  <c r="B527" i="332"/>
  <c r="D527" i="332" s="1"/>
  <c r="F527" i="332" s="1"/>
  <c r="B528" i="332" s="1"/>
  <c r="D528" i="332" s="1"/>
  <c r="D526" i="332"/>
  <c r="D525" i="332"/>
  <c r="B524" i="332"/>
  <c r="D524" i="332" s="1"/>
  <c r="F524" i="332" s="1"/>
  <c r="B523" i="332"/>
  <c r="D523" i="332" s="1"/>
  <c r="D521" i="332"/>
  <c r="B519" i="332"/>
  <c r="D519" i="332" s="1"/>
  <c r="F519" i="332" s="1"/>
  <c r="B518" i="332"/>
  <c r="D518" i="332" s="1"/>
  <c r="D517" i="332"/>
  <c r="F514" i="332"/>
  <c r="B513" i="332"/>
  <c r="D513" i="332" s="1"/>
  <c r="F513" i="332" s="1"/>
  <c r="B512" i="332"/>
  <c r="D512" i="332" s="1"/>
  <c r="D511" i="332"/>
  <c r="F509" i="332"/>
  <c r="D508" i="332"/>
  <c r="B507" i="332"/>
  <c r="D507" i="332" s="1"/>
  <c r="F507" i="332" s="1"/>
  <c r="D506" i="332"/>
  <c r="F504" i="332"/>
  <c r="B502" i="332"/>
  <c r="D502" i="332" s="1"/>
  <c r="F502" i="332" s="1"/>
  <c r="B503" i="332" s="1"/>
  <c r="D503" i="332" s="1"/>
  <c r="F499" i="332"/>
  <c r="B498" i="332"/>
  <c r="D498" i="332" s="1"/>
  <c r="B497" i="332"/>
  <c r="D497" i="332" s="1"/>
  <c r="B492" i="332"/>
  <c r="D492" i="332" s="1"/>
  <c r="F492" i="332" s="1"/>
  <c r="B493" i="332" s="1"/>
  <c r="D493" i="332" s="1"/>
  <c r="D491" i="332"/>
  <c r="D490" i="332"/>
  <c r="B487" i="332"/>
  <c r="D487" i="332" s="1"/>
  <c r="F487" i="332" s="1"/>
  <c r="B488" i="332" s="1"/>
  <c r="D488" i="332" s="1"/>
  <c r="D486" i="332"/>
  <c r="D485" i="332"/>
  <c r="B482" i="332"/>
  <c r="D482" i="332" s="1"/>
  <c r="F482" i="332" s="1"/>
  <c r="B483" i="332" s="1"/>
  <c r="D483" i="332" s="1"/>
  <c r="D481" i="332"/>
  <c r="D480" i="332"/>
  <c r="F479" i="332"/>
  <c r="B478" i="332"/>
  <c r="D478" i="332" s="1"/>
  <c r="D477" i="332"/>
  <c r="D476" i="332"/>
  <c r="F474" i="332"/>
  <c r="B474" i="332"/>
  <c r="D472" i="332"/>
  <c r="F472" i="332" s="1"/>
  <c r="B473" i="332" s="1"/>
  <c r="D473" i="332" s="1"/>
  <c r="F469" i="332"/>
  <c r="B471" i="332" s="1"/>
  <c r="D471" i="332" s="1"/>
  <c r="F471" i="332" s="1"/>
  <c r="B469" i="332"/>
  <c r="B467" i="332"/>
  <c r="D467" i="332" s="1"/>
  <c r="D466" i="332"/>
  <c r="F464" i="332"/>
  <c r="B464" i="332"/>
  <c r="D462" i="332"/>
  <c r="F462" i="332" s="1"/>
  <c r="B463" i="332" s="1"/>
  <c r="D463" i="332" s="1"/>
  <c r="F459" i="332"/>
  <c r="D457" i="332"/>
  <c r="F457" i="332" s="1"/>
  <c r="B458" i="332" s="1"/>
  <c r="D458" i="332" s="1"/>
  <c r="F456" i="332"/>
  <c r="D455" i="332"/>
  <c r="F454" i="332"/>
  <c r="B454" i="332"/>
  <c r="B453" i="332"/>
  <c r="D453" i="332" s="1"/>
  <c r="D451" i="332"/>
  <c r="B449" i="332"/>
  <c r="D449" i="332" s="1"/>
  <c r="F449" i="332" s="1"/>
  <c r="D447" i="332"/>
  <c r="D446" i="332"/>
  <c r="F446" i="332" s="1"/>
  <c r="D445" i="332"/>
  <c r="F445" i="332" s="1"/>
  <c r="F444" i="332"/>
  <c r="B443" i="332"/>
  <c r="D443" i="332" s="1"/>
  <c r="F443" i="332" s="1"/>
  <c r="B444" i="332" s="1"/>
  <c r="D442" i="332"/>
  <c r="D441" i="332"/>
  <c r="F440" i="332"/>
  <c r="F439" i="332"/>
  <c r="B440" i="332" s="1"/>
  <c r="D437" i="332"/>
  <c r="B428" i="332"/>
  <c r="D428" i="332" s="1"/>
  <c r="B425" i="332"/>
  <c r="D425" i="332" s="1"/>
  <c r="F425" i="332" s="1"/>
  <c r="B423" i="332"/>
  <c r="D423" i="332" s="1"/>
  <c r="F423" i="332" s="1"/>
  <c r="B424" i="332" s="1"/>
  <c r="D424" i="332" s="1"/>
  <c r="B422" i="332"/>
  <c r="D422" i="332" s="1"/>
  <c r="F420" i="332"/>
  <c r="B419" i="332"/>
  <c r="D419" i="332" s="1"/>
  <c r="F419" i="332" s="1"/>
  <c r="B417" i="332"/>
  <c r="D417" i="332" s="1"/>
  <c r="F417" i="332" s="1"/>
  <c r="B418" i="332" s="1"/>
  <c r="D418" i="332" s="1"/>
  <c r="B416" i="332"/>
  <c r="D416" i="332" s="1"/>
  <c r="B413" i="332"/>
  <c r="D413" i="332" s="1"/>
  <c r="F413" i="332" s="1"/>
  <c r="D411" i="332"/>
  <c r="F411" i="332" s="1"/>
  <c r="B412" i="332" s="1"/>
  <c r="D412" i="332" s="1"/>
  <c r="B410" i="332"/>
  <c r="D410" i="332" s="1"/>
  <c r="B407" i="332"/>
  <c r="D407" i="332" s="1"/>
  <c r="D405" i="332"/>
  <c r="F405" i="332" s="1"/>
  <c r="B406" i="332" s="1"/>
  <c r="D406" i="332" s="1"/>
  <c r="D404" i="332"/>
  <c r="B401" i="332"/>
  <c r="D401" i="332" s="1"/>
  <c r="D400" i="332"/>
  <c r="D399" i="332"/>
  <c r="D398" i="332"/>
  <c r="F396" i="332"/>
  <c r="B395" i="332"/>
  <c r="D395" i="332" s="1"/>
  <c r="D393" i="332"/>
  <c r="D392" i="332"/>
  <c r="B389" i="332"/>
  <c r="D389" i="332" s="1"/>
  <c r="D387" i="332"/>
  <c r="D386" i="332"/>
  <c r="B384" i="332"/>
  <c r="D384" i="332" s="1"/>
  <c r="D383" i="332"/>
  <c r="D382" i="332"/>
  <c r="D380" i="332"/>
  <c r="B379" i="332"/>
  <c r="D379" i="332" s="1"/>
  <c r="D378" i="332"/>
  <c r="D377" i="332"/>
  <c r="D374" i="332"/>
  <c r="F374" i="332" s="1"/>
  <c r="D372" i="332"/>
  <c r="D369" i="332"/>
  <c r="F369" i="332" s="1"/>
  <c r="B370" i="332" s="1"/>
  <c r="D370" i="332" s="1"/>
  <c r="F370" i="332" s="1"/>
  <c r="B371" i="332" s="1"/>
  <c r="D371" i="332" s="1"/>
  <c r="B365" i="332"/>
  <c r="D365" i="332" s="1"/>
  <c r="F365" i="332" s="1"/>
  <c r="B366" i="332" s="1"/>
  <c r="D366" i="332" s="1"/>
  <c r="D363" i="332"/>
  <c r="D362" i="332"/>
  <c r="B360" i="332"/>
  <c r="D360" i="332" s="1"/>
  <c r="F360" i="332" s="1"/>
  <c r="B361" i="332" s="1"/>
  <c r="D361" i="332" s="1"/>
  <c r="D359" i="332"/>
  <c r="D358" i="332"/>
  <c r="B356" i="332"/>
  <c r="D356" i="332" s="1"/>
  <c r="D355" i="332"/>
  <c r="D353" i="332"/>
  <c r="D352" i="332"/>
  <c r="D350" i="332"/>
  <c r="F350" i="332" s="1"/>
  <c r="B351" i="332" s="1"/>
  <c r="F349" i="332"/>
  <c r="B349" i="332"/>
  <c r="D348" i="332"/>
  <c r="B347" i="332"/>
  <c r="D347" i="332" s="1"/>
  <c r="D346" i="332"/>
  <c r="D345" i="332"/>
  <c r="B344" i="332"/>
  <c r="D344" i="332" s="1"/>
  <c r="D343" i="332"/>
  <c r="B342" i="332"/>
  <c r="D340" i="332"/>
  <c r="B339" i="332"/>
  <c r="D339" i="332" s="1"/>
  <c r="D338" i="332"/>
  <c r="D335" i="332"/>
  <c r="D333" i="332"/>
  <c r="F333" i="332" s="1"/>
  <c r="B334" i="332" s="1"/>
  <c r="D334" i="332" s="1"/>
  <c r="D330" i="332"/>
  <c r="B329" i="332"/>
  <c r="D329" i="332" s="1"/>
  <c r="D326" i="332"/>
  <c r="D325" i="332"/>
  <c r="B324" i="332"/>
  <c r="D324" i="332" s="1"/>
  <c r="D323" i="332"/>
  <c r="D322" i="332"/>
  <c r="D320" i="332"/>
  <c r="B319" i="332"/>
  <c r="D319" i="332" s="1"/>
  <c r="D318" i="332"/>
  <c r="D315" i="332"/>
  <c r="B314" i="332"/>
  <c r="D314" i="332" s="1"/>
  <c r="D313" i="332"/>
  <c r="D311" i="332"/>
  <c r="D310" i="332"/>
  <c r="B309" i="332"/>
  <c r="D309" i="332" s="1"/>
  <c r="D308" i="332"/>
  <c r="D307" i="332"/>
  <c r="D305" i="332"/>
  <c r="B304" i="332"/>
  <c r="D304" i="332" s="1"/>
  <c r="D301" i="332"/>
  <c r="D300" i="332"/>
  <c r="D298" i="332"/>
  <c r="F298" i="332" s="1"/>
  <c r="B299" i="332" s="1"/>
  <c r="D299" i="332" s="1"/>
  <c r="F297" i="332"/>
  <c r="D294" i="332"/>
  <c r="F294" i="332" s="1"/>
  <c r="B293" i="332"/>
  <c r="D293" i="332" s="1"/>
  <c r="F293" i="332" s="1"/>
  <c r="D292" i="332"/>
  <c r="F291" i="332"/>
  <c r="D289" i="332"/>
  <c r="B288" i="332"/>
  <c r="D288" i="332" s="1"/>
  <c r="D287" i="332"/>
  <c r="D286" i="332"/>
  <c r="D285" i="332"/>
  <c r="D284" i="332"/>
  <c r="B283" i="332"/>
  <c r="D283" i="332" s="1"/>
  <c r="D282" i="332"/>
  <c r="D281" i="332"/>
  <c r="D279" i="332"/>
  <c r="B278" i="332"/>
  <c r="D278" i="332" s="1"/>
  <c r="D277" i="332"/>
  <c r="D275" i="332"/>
  <c r="D274" i="332"/>
  <c r="D273" i="332"/>
  <c r="D272" i="332"/>
  <c r="D271" i="332"/>
  <c r="B268" i="332"/>
  <c r="D268" i="332" s="1"/>
  <c r="D267" i="332"/>
  <c r="D265" i="332"/>
  <c r="D263" i="332"/>
  <c r="D262" i="332"/>
  <c r="D260" i="332"/>
  <c r="F260" i="332" s="1"/>
  <c r="D258" i="332"/>
  <c r="D257" i="332"/>
  <c r="D252" i="332"/>
  <c r="B250" i="332"/>
  <c r="D250" i="332" s="1"/>
  <c r="D248" i="332"/>
  <c r="F246" i="332"/>
  <c r="B246" i="332"/>
  <c r="D245" i="332"/>
  <c r="B96" i="332"/>
  <c r="D96" i="332" s="1"/>
  <c r="B93" i="332"/>
  <c r="D93" i="332" s="1"/>
  <c r="D92" i="332"/>
  <c r="D91" i="332"/>
  <c r="F91" i="332" s="1"/>
  <c r="B89" i="332"/>
  <c r="D88" i="332"/>
  <c r="B87" i="332"/>
  <c r="D87" i="332" s="1"/>
  <c r="F87" i="332" s="1"/>
  <c r="D86" i="332"/>
  <c r="B85" i="332"/>
  <c r="D85" i="332" s="1"/>
  <c r="F85" i="332" s="1"/>
  <c r="B81" i="332"/>
  <c r="D81" i="332" s="1"/>
  <c r="B79" i="332"/>
  <c r="D79" i="332" s="1"/>
  <c r="F76" i="332"/>
  <c r="B75" i="332"/>
  <c r="B74" i="332"/>
  <c r="D73" i="332"/>
  <c r="B69" i="332"/>
  <c r="D69" i="332" s="1"/>
  <c r="F64" i="332"/>
  <c r="B63" i="332"/>
  <c r="B62" i="332"/>
  <c r="B61" i="332"/>
  <c r="D60" i="332"/>
  <c r="D59" i="332"/>
  <c r="B56" i="332"/>
  <c r="D55" i="332"/>
  <c r="D54" i="332"/>
  <c r="F53" i="332"/>
  <c r="B51" i="332"/>
  <c r="B50" i="332"/>
  <c r="D50" i="332" s="1"/>
  <c r="D49" i="332"/>
  <c r="F48" i="332"/>
  <c r="D47" i="332"/>
  <c r="B45" i="332"/>
  <c r="D45" i="332" s="1"/>
  <c r="D44" i="332"/>
  <c r="D43" i="332"/>
  <c r="F42" i="332"/>
  <c r="D41" i="332"/>
  <c r="F41" i="332" s="1"/>
  <c r="D39" i="332"/>
  <c r="B35" i="332"/>
  <c r="D34" i="332"/>
  <c r="D33" i="332"/>
  <c r="D31" i="332"/>
  <c r="B30" i="332"/>
  <c r="D30" i="332" s="1"/>
  <c r="B29" i="332"/>
  <c r="D29" i="332" s="1"/>
  <c r="D27" i="332"/>
  <c r="F24" i="332"/>
  <c r="B25" i="332" s="1"/>
  <c r="D25" i="332" s="1"/>
  <c r="F25" i="332" s="1"/>
  <c r="B26" i="332" s="1"/>
  <c r="D26" i="332" s="1"/>
  <c r="F26" i="332" s="1"/>
  <c r="D23" i="332"/>
  <c r="B22" i="332"/>
  <c r="D22" i="332" s="1"/>
  <c r="B21" i="332"/>
  <c r="D20" i="332"/>
  <c r="D18" i="332"/>
  <c r="B17" i="332"/>
  <c r="D17" i="332" s="1"/>
  <c r="B16" i="332"/>
  <c r="D15" i="332"/>
  <c r="D14" i="332"/>
  <c r="F13" i="332"/>
  <c r="F12" i="332"/>
  <c r="B13" i="332" s="1"/>
  <c r="D11" i="332"/>
  <c r="B10" i="332"/>
  <c r="D10" i="332" s="1"/>
  <c r="B9" i="332"/>
  <c r="D9" i="332" s="1"/>
  <c r="B771" i="330" l="1"/>
  <c r="D770" i="330"/>
  <c r="D653" i="330" l="1"/>
  <c r="F635" i="330" l="1"/>
  <c r="D649" i="330" l="1"/>
  <c r="F634" i="330"/>
  <c r="D633" i="330"/>
  <c r="F633" i="330" s="1"/>
  <c r="F651" i="330" l="1"/>
  <c r="D569" i="330" l="1"/>
  <c r="B632" i="330"/>
  <c r="D647" i="330" l="1"/>
  <c r="B570" i="330" l="1"/>
  <c r="D570" i="330" s="1"/>
  <c r="F570" i="330" s="1"/>
  <c r="B643" i="330" l="1"/>
  <c r="D567" i="330"/>
  <c r="D663" i="330" l="1"/>
  <c r="D632" i="330"/>
  <c r="F632" i="330" s="1"/>
  <c r="D644" i="330"/>
  <c r="B634" i="330" l="1"/>
  <c r="B652" i="330"/>
  <c r="D652" i="330" s="1"/>
  <c r="F647" i="330" l="1"/>
  <c r="B648" i="330" s="1"/>
  <c r="F646" i="330"/>
  <c r="D623" i="330" l="1"/>
  <c r="D534" i="330" l="1"/>
  <c r="D533" i="330" l="1"/>
  <c r="D693" i="330" l="1"/>
  <c r="F693" i="330" s="1"/>
  <c r="D689" i="330" l="1"/>
  <c r="D579" i="330" l="1"/>
  <c r="F689" i="330" l="1"/>
  <c r="D731" i="330" l="1"/>
  <c r="B730" i="330"/>
  <c r="D730" i="330" s="1"/>
  <c r="D729" i="330"/>
  <c r="D727" i="330"/>
  <c r="B726" i="330"/>
  <c r="D726" i="330" s="1"/>
  <c r="D725" i="330"/>
  <c r="D576" i="330" l="1"/>
  <c r="F576" i="330" s="1"/>
  <c r="B577" i="330" s="1"/>
  <c r="D577" i="330" l="1"/>
  <c r="F683" i="330"/>
  <c r="F577" i="330" l="1"/>
  <c r="B578" i="330" s="1"/>
  <c r="D578" i="330" s="1"/>
  <c r="F578" i="330" s="1"/>
  <c r="F579" i="330"/>
  <c r="F682" i="330" l="1"/>
  <c r="B525" i="330"/>
  <c r="D525" i="330" s="1"/>
  <c r="D526" i="330" l="1"/>
  <c r="D684" i="330" l="1"/>
  <c r="F684" i="330" s="1"/>
  <c r="D509" i="330" l="1"/>
  <c r="F509" i="330" s="1"/>
  <c r="F508" i="330"/>
  <c r="D507" i="330"/>
  <c r="D506" i="330"/>
  <c r="D475" i="330" l="1"/>
  <c r="B442" i="330"/>
  <c r="D442" i="330" s="1"/>
  <c r="F442" i="330" s="1"/>
  <c r="D440" i="330" l="1"/>
  <c r="F440" i="330" l="1"/>
  <c r="B441" i="330" s="1"/>
  <c r="D441" i="330" s="1"/>
  <c r="B477" i="330"/>
  <c r="D477" i="330" s="1"/>
  <c r="D476" i="330"/>
  <c r="F475" i="330"/>
  <c r="F437" i="330" l="1"/>
  <c r="F436" i="330" l="1"/>
  <c r="D435" i="330"/>
  <c r="F435" i="330" s="1"/>
  <c r="B471" i="330"/>
  <c r="B436" i="330" l="1"/>
  <c r="D514" i="330" l="1"/>
  <c r="F514" i="330" s="1"/>
  <c r="B515" i="330" s="1"/>
  <c r="D312" i="330" l="1"/>
  <c r="B472" i="330" l="1"/>
  <c r="D472" i="330" s="1"/>
  <c r="F453" i="330" l="1"/>
  <c r="D452" i="330"/>
  <c r="D451" i="330"/>
  <c r="D240" i="3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H153" authorId="0" shapeId="0" xr:uid="{C9020415-D509-4A47-AC8E-3D57C0405041}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The vsl had anchored at Nagoya anchorage for shelter typhoon(lupit)from 2115lt/8th-1115lt/10th</t>
        </r>
      </text>
    </comment>
  </commentList>
</comments>
</file>

<file path=xl/sharedStrings.xml><?xml version="1.0" encoding="utf-8"?>
<sst xmlns="http://schemas.openxmlformats.org/spreadsheetml/2006/main" count="2130" uniqueCount="1637">
  <si>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</si>
  <si>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</si>
  <si>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</si>
  <si>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</si>
  <si>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</si>
  <si>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</si>
  <si>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</si>
  <si>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</si>
  <si>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TAO/2123W</t>
    <phoneticPr fontId="28" type="noConversion"/>
  </si>
  <si>
    <t>SHA/2123W</t>
    <phoneticPr fontId="28" type="noConversion"/>
  </si>
  <si>
    <t>HKG/2123W</t>
    <phoneticPr fontId="28" type="noConversion"/>
  </si>
  <si>
    <t>TAO/2124S</t>
    <phoneticPr fontId="28" type="noConversion"/>
  </si>
  <si>
    <t>SHA/2124S</t>
    <phoneticPr fontId="28" type="noConversion"/>
  </si>
  <si>
    <t>XMN/2124S</t>
    <phoneticPr fontId="28" type="noConversion"/>
  </si>
  <si>
    <t>OMIT</t>
    <phoneticPr fontId="28" type="noConversion"/>
  </si>
  <si>
    <t>MNN/2124N</t>
    <phoneticPr fontId="28" type="noConversion"/>
  </si>
  <si>
    <t>MNS/2124N</t>
    <phoneticPr fontId="28" type="noConversion"/>
  </si>
  <si>
    <t>TAO/2125S</t>
    <phoneticPr fontId="28" type="noConversion"/>
  </si>
  <si>
    <t>SHA/2125S</t>
    <phoneticPr fontId="28" type="noConversion"/>
  </si>
  <si>
    <t>calling QQCT phase 2 due to port congestion</t>
    <phoneticPr fontId="28" type="noConversion"/>
  </si>
  <si>
    <t>the arrival of the vessel due to port congestion serious</t>
    <phoneticPr fontId="28" type="noConversion"/>
  </si>
  <si>
    <t>port congestion serious</t>
    <phoneticPr fontId="28" type="noConversion"/>
  </si>
  <si>
    <t>bad weather</t>
    <phoneticPr fontId="28" type="noConversion"/>
  </si>
  <si>
    <t>HKG/2126S</t>
    <phoneticPr fontId="28" type="noConversion"/>
  </si>
  <si>
    <r>
      <t xml:space="preserve"> port congestion serious 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stop cargo operations due to strong winds</t>
    </r>
    <phoneticPr fontId="28" type="noConversion"/>
  </si>
  <si>
    <r>
      <t>port congestion serious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stop cargo operations due to strong winds</t>
    </r>
    <phoneticPr fontId="28" type="noConversion"/>
  </si>
  <si>
    <r>
      <t>bad weather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port congestion serious</t>
    </r>
    <phoneticPr fontId="28" type="noConversion"/>
  </si>
  <si>
    <r>
      <t xml:space="preserve">QQCT phase 2 </t>
    </r>
    <r>
      <rPr>
        <sz val="10"/>
        <color indexed="10"/>
        <rFont val="宋体"/>
        <family val="3"/>
        <charset val="134"/>
      </rPr>
      <t>；</t>
    </r>
    <r>
      <rPr>
        <sz val="10"/>
        <color indexed="10"/>
        <rFont val="Verdana"/>
        <family val="2"/>
      </rPr>
      <t>change of crew</t>
    </r>
    <phoneticPr fontId="28" type="noConversion"/>
  </si>
  <si>
    <t>SHA/2126S</t>
    <phoneticPr fontId="28" type="noConversion"/>
  </si>
  <si>
    <t>MMN/2126N</t>
    <phoneticPr fontId="28" type="noConversion"/>
  </si>
  <si>
    <r>
      <rPr>
        <sz val="11"/>
        <rFont val="Verdana"/>
        <family val="2"/>
      </rPr>
      <t>NPX</t>
    </r>
    <r>
      <rPr>
        <sz val="10"/>
        <rFont val="Verdana"/>
        <family val="2"/>
      </rPr>
      <t xml:space="preserve">  MV."HE YUAN" V 2126S/N</t>
    </r>
    <phoneticPr fontId="28" type="noConversion"/>
  </si>
  <si>
    <t>port congestion</t>
    <phoneticPr fontId="28" type="noConversion"/>
  </si>
  <si>
    <t>TAO/2138S</t>
    <phoneticPr fontId="28" type="noConversion"/>
  </si>
  <si>
    <t>MNS/2138N</t>
    <phoneticPr fontId="28" type="noConversion"/>
  </si>
  <si>
    <t>P/I</t>
    <phoneticPr fontId="28" type="noConversion"/>
  </si>
  <si>
    <t>MNN/2138N</t>
    <phoneticPr fontId="28" type="noConversion"/>
  </si>
  <si>
    <t>HPH/2138N</t>
    <phoneticPr fontId="28" type="noConversion"/>
  </si>
  <si>
    <t>YTN/2138N</t>
    <phoneticPr fontId="28" type="noConversion"/>
  </si>
  <si>
    <t>HKG/2138N</t>
    <phoneticPr fontId="28" type="noConversion"/>
  </si>
  <si>
    <t>SHA/2139S</t>
    <phoneticPr fontId="28" type="noConversion"/>
  </si>
  <si>
    <t>TAO/2139S</t>
    <phoneticPr fontId="28" type="noConversion"/>
  </si>
  <si>
    <t>MNN/2139N</t>
    <phoneticPr fontId="28" type="noConversion"/>
  </si>
  <si>
    <t>MNS/2139N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</si>
  <si>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28" type="noConversion"/>
  </si>
  <si>
    <t>port closed due to dense fog (1230lt 08th-1000lt 10th/Jun,1950lt 10th-1450lt,2130lt 11th-1150lt 12th/Jun)</t>
    <phoneticPr fontId="28" type="noConversion"/>
  </si>
  <si>
    <t>XMN/2125S</t>
    <phoneticPr fontId="28" type="noConversion"/>
  </si>
  <si>
    <t>HKG/2125S</t>
    <phoneticPr fontId="28" type="noConversion"/>
  </si>
  <si>
    <t>MNN/2125N</t>
    <phoneticPr fontId="28" type="noConversion"/>
  </si>
  <si>
    <t>MNS/2125N</t>
    <phoneticPr fontId="28" type="noConversion"/>
  </si>
  <si>
    <t>TAO/2126S</t>
    <phoneticPr fontId="28" type="noConversion"/>
  </si>
  <si>
    <t>MMS/2126N</t>
    <phoneticPr fontId="28" type="noConversion"/>
  </si>
  <si>
    <t>P/O</t>
    <phoneticPr fontId="28" type="noConversion"/>
  </si>
  <si>
    <t>port congestion; P/I</t>
    <phoneticPr fontId="28" type="noConversion"/>
  </si>
  <si>
    <t>NSA/2127W</t>
    <phoneticPr fontId="28" type="noConversion"/>
  </si>
  <si>
    <t>SHK/2127W</t>
    <phoneticPr fontId="28" type="noConversion"/>
  </si>
  <si>
    <t>HKG/2127W</t>
    <phoneticPr fontId="28" type="noConversion"/>
  </si>
  <si>
    <t>HPH/2137N</t>
    <phoneticPr fontId="28" type="noConversion"/>
  </si>
  <si>
    <t>YTN/2137N</t>
    <phoneticPr fontId="28" type="noConversion"/>
  </si>
  <si>
    <t>HKG/2137N</t>
    <phoneticPr fontId="28" type="noConversion"/>
  </si>
  <si>
    <t>SHA/2138S</t>
    <phoneticPr fontId="28" type="noConversion"/>
  </si>
  <si>
    <t>port congestion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</si>
  <si>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MV."FORTUNE NAVIGATOR" V 2138N/2139S</t>
    </r>
    <phoneticPr fontId="28" type="noConversion"/>
  </si>
  <si>
    <t>NSA/2140W</t>
    <phoneticPr fontId="28" type="noConversion"/>
  </si>
  <si>
    <t>XMN/2140W</t>
    <phoneticPr fontId="28" type="noConversion"/>
  </si>
  <si>
    <t>HPH/2140E</t>
    <phoneticPr fontId="28" type="noConversion"/>
  </si>
  <si>
    <t>TAO/2141S</t>
    <phoneticPr fontId="28" type="noConversion"/>
  </si>
  <si>
    <t>SHA/2141S</t>
    <phoneticPr fontId="28" type="noConversion"/>
  </si>
  <si>
    <t>bad weather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</si>
  <si>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MV."XIANG SHUN" V 2131S/N</t>
    </r>
    <phoneticPr fontId="28" type="noConversion"/>
  </si>
  <si>
    <t>SHA/2131S</t>
    <phoneticPr fontId="28" type="noConversion"/>
  </si>
  <si>
    <t>TAO/2131S</t>
    <phoneticPr fontId="28" type="noConversion"/>
  </si>
  <si>
    <t xml:space="preserve"> phase in NPX line after discharge</t>
    <phoneticPr fontId="28" type="noConversion"/>
  </si>
  <si>
    <t>MNN/2131N</t>
    <phoneticPr fontId="28" type="noConversion"/>
  </si>
  <si>
    <t>MNS/2131N</t>
    <phoneticPr fontId="28" type="noConversion"/>
  </si>
  <si>
    <t>anchor winch does not work due to the bad weather</t>
    <phoneticPr fontId="28" type="noConversion"/>
  </si>
  <si>
    <t>HKG(CMCS)/2140W</t>
    <phoneticPr fontId="28" type="noConversion"/>
  </si>
  <si>
    <t>HKG(HIT)/2140W</t>
    <phoneticPr fontId="28" type="noConversion"/>
  </si>
  <si>
    <t>XMN/2131N</t>
    <phoneticPr fontId="28" type="noConversion"/>
  </si>
  <si>
    <t>NGB/2131N</t>
    <phoneticPr fontId="28" type="noConversion"/>
  </si>
  <si>
    <t>SHA/2131N</t>
    <phoneticPr fontId="28" type="noConversion"/>
  </si>
  <si>
    <t>P/0</t>
    <phoneticPr fontId="28" type="noConversion"/>
  </si>
  <si>
    <t>ETB not fixed duo to one crew was sick(chickenpox) on board/Phase out NPX line</t>
    <phoneticPr fontId="28" type="noConversion"/>
  </si>
  <si>
    <t>port congestion</t>
    <phoneticPr fontId="28" type="noConversion"/>
  </si>
  <si>
    <t>SIN/2143N</t>
    <phoneticPr fontId="28" type="noConversion"/>
  </si>
  <si>
    <t>HPH/2144N</t>
    <phoneticPr fontId="28" type="noConversion"/>
  </si>
  <si>
    <t>YTN/2144N</t>
    <phoneticPr fontId="28" type="noConversion"/>
  </si>
  <si>
    <t>SHA/2145S</t>
    <phoneticPr fontId="28" type="noConversion"/>
  </si>
  <si>
    <t>TAO/2145S</t>
    <phoneticPr fontId="28" type="noConversion"/>
  </si>
  <si>
    <t>MNN/2145N</t>
    <phoneticPr fontId="28" type="noConversion"/>
  </si>
  <si>
    <t>MNS/2145N</t>
    <phoneticPr fontId="28" type="noConversion"/>
  </si>
  <si>
    <t>calling NAM DINH VU port due to port congestion</t>
    <phoneticPr fontId="28" type="noConversion"/>
  </si>
  <si>
    <t>MNN/2141N</t>
    <phoneticPr fontId="28" type="noConversion"/>
  </si>
  <si>
    <t>MNS/2141N</t>
    <phoneticPr fontId="28" type="noConversion"/>
  </si>
  <si>
    <t>port congestion</t>
    <phoneticPr fontId="28" type="noConversion"/>
  </si>
  <si>
    <t>OMIT</t>
    <phoneticPr fontId="28" type="noConversion"/>
  </si>
  <si>
    <t>HKG/2141N</t>
    <phoneticPr fontId="28" type="noConversion"/>
  </si>
  <si>
    <t>SHA/2142S</t>
    <phoneticPr fontId="28" type="noConversion"/>
  </si>
  <si>
    <t>HKG/2142S</t>
    <phoneticPr fontId="28" type="noConversion"/>
  </si>
  <si>
    <t>NSA/2142S</t>
    <phoneticPr fontId="28" type="noConversion"/>
  </si>
  <si>
    <t>port closed due to strong wind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</si>
  <si>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MV."DANUM 168" V 2145S/N</t>
    </r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</si>
  <si>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MV."BIENDONG FREIGHTER" V 2141N/2142S</t>
    </r>
    <phoneticPr fontId="28" type="noConversion"/>
  </si>
  <si>
    <t>P/O</t>
    <phoneticPr fontId="28" type="noConversion"/>
  </si>
  <si>
    <t>TAO/2121S</t>
    <phoneticPr fontId="28" type="noConversion"/>
  </si>
  <si>
    <t>MNN/2121N</t>
    <phoneticPr fontId="28" type="noConversion"/>
  </si>
  <si>
    <t>MNS/2121N</t>
    <phoneticPr fontId="28" type="noConversion"/>
  </si>
  <si>
    <t>SHA/2122S</t>
    <phoneticPr fontId="28" type="noConversion"/>
  </si>
  <si>
    <t>HKG/2122S</t>
    <phoneticPr fontId="28" type="noConversion"/>
  </si>
  <si>
    <t>P/I</t>
    <phoneticPr fontId="28" type="noConversion"/>
  </si>
  <si>
    <t>Main engine failure</t>
    <phoneticPr fontId="28" type="noConversion"/>
  </si>
  <si>
    <t>port congestion</t>
    <phoneticPr fontId="28" type="noConversion"/>
  </si>
  <si>
    <t>MNN/2142N</t>
    <phoneticPr fontId="28" type="noConversion"/>
  </si>
  <si>
    <t>port congestion</t>
    <phoneticPr fontId="28" type="noConversion"/>
  </si>
  <si>
    <r>
      <t>port congestion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P/O</t>
    </r>
    <phoneticPr fontId="28" type="noConversion"/>
  </si>
  <si>
    <t>MNS/2142N</t>
    <phoneticPr fontId="28" type="noConversion"/>
  </si>
  <si>
    <t>first call MNS then MNN;port congestion</t>
    <phoneticPr fontId="28" type="noConversion"/>
  </si>
  <si>
    <t>MNN/2122N</t>
    <phoneticPr fontId="28" type="noConversion"/>
  </si>
  <si>
    <t>MNS/2122N</t>
    <phoneticPr fontId="28" type="noConversion"/>
  </si>
  <si>
    <t>MNS/2123N</t>
    <phoneticPr fontId="28" type="noConversion"/>
  </si>
  <si>
    <t>NSA/2122S</t>
    <phoneticPr fontId="28" type="noConversion"/>
  </si>
  <si>
    <t>SHA/2123S</t>
    <phoneticPr fontId="28" type="noConversion"/>
  </si>
  <si>
    <t>HKG/2123S</t>
    <phoneticPr fontId="28" type="noConversion"/>
  </si>
  <si>
    <t>NSA/2123S</t>
    <phoneticPr fontId="28" type="noConversion"/>
  </si>
  <si>
    <t>MNN/2123N</t>
    <phoneticPr fontId="28" type="noConversion"/>
  </si>
  <si>
    <t>OMIT</t>
    <phoneticPr fontId="28" type="noConversion"/>
  </si>
  <si>
    <t>ETA delay due to the heavy weather</t>
    <phoneticPr fontId="28" type="noConversion"/>
  </si>
  <si>
    <t>TAO/2201S</t>
    <phoneticPr fontId="28" type="noConversion"/>
  </si>
  <si>
    <t>SHA/2201S</t>
    <phoneticPr fontId="28" type="noConversion"/>
  </si>
  <si>
    <t>MNN/2201N</t>
    <phoneticPr fontId="28" type="noConversion"/>
  </si>
  <si>
    <t>MNS/2201N</t>
    <phoneticPr fontId="28" type="noConversion"/>
  </si>
  <si>
    <t>SHA/2201S</t>
    <phoneticPr fontId="28" type="noConversion"/>
  </si>
  <si>
    <t>OMIT</t>
    <phoneticPr fontId="28" type="noConversion"/>
  </si>
  <si>
    <t>XMN/2201W</t>
    <phoneticPr fontId="28" type="noConversion"/>
  </si>
  <si>
    <t>SHK/2201W</t>
    <phoneticPr fontId="28" type="noConversion"/>
  </si>
  <si>
    <t>HKG(HIT)/2201W</t>
    <phoneticPr fontId="28" type="noConversion"/>
  </si>
  <si>
    <r>
      <t>port congestion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P/0</t>
    </r>
    <phoneticPr fontId="28" type="noConversion"/>
  </si>
  <si>
    <t>P/I</t>
    <phoneticPr fontId="28" type="noConversion"/>
  </si>
  <si>
    <t>OMIT</t>
    <phoneticPr fontId="28" type="noConversion"/>
  </si>
  <si>
    <t>TAO/2202W</t>
    <phoneticPr fontId="28" type="noConversion"/>
  </si>
  <si>
    <t>SHA/2202W</t>
    <phoneticPr fontId="28" type="noConversion"/>
  </si>
  <si>
    <t>HPH/2201E</t>
    <phoneticPr fontId="28" type="noConversion"/>
  </si>
  <si>
    <t>port congestion</t>
    <phoneticPr fontId="28" type="noConversion"/>
  </si>
  <si>
    <t>port congestion</t>
    <phoneticPr fontId="28" type="noConversion"/>
  </si>
  <si>
    <t>MNS/2201N</t>
    <phoneticPr fontId="28" type="noConversion"/>
  </si>
  <si>
    <t>MNN/2201N</t>
    <phoneticPr fontId="28" type="noConversion"/>
  </si>
  <si>
    <t>first call MNS then MNN;port congestion</t>
    <phoneticPr fontId="28" type="noConversion"/>
  </si>
  <si>
    <t>MNN/2202N</t>
    <phoneticPr fontId="28" type="noConversion"/>
  </si>
  <si>
    <t>MNS/2202N</t>
    <phoneticPr fontId="28" type="noConversion"/>
  </si>
  <si>
    <t>OMIT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</si>
  <si>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MV."DANUM 168" V 2202S/N</t>
    </r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</si>
  <si>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MV."FENG ZE YUAN" V 2201W/E</t>
    </r>
    <phoneticPr fontId="28" type="noConversion"/>
  </si>
  <si>
    <r>
      <t>OMIT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P/O</t>
    </r>
    <phoneticPr fontId="28" type="noConversion"/>
  </si>
  <si>
    <t>NGB/2203W</t>
    <phoneticPr fontId="28" type="noConversion"/>
  </si>
  <si>
    <t>SHA/2203W</t>
    <phoneticPr fontId="28" type="noConversion"/>
  </si>
  <si>
    <t>SHA/2202S</t>
    <phoneticPr fontId="28" type="noConversion"/>
  </si>
  <si>
    <t>TAO/2202S</t>
    <phoneticPr fontId="28" type="noConversion"/>
  </si>
  <si>
    <t>first call SHA then TAO</t>
    <phoneticPr fontId="28" type="noConversion"/>
  </si>
  <si>
    <t>NSA/2202S</t>
    <phoneticPr fontId="28" type="noConversion"/>
  </si>
  <si>
    <t>SHK/2202S</t>
    <phoneticPr fontId="28" type="noConversion"/>
  </si>
  <si>
    <t>HKG/2202S</t>
    <phoneticPr fontId="28" type="noConversion"/>
  </si>
  <si>
    <t>NSA/2202W</t>
    <phoneticPr fontId="28" type="noConversion"/>
  </si>
  <si>
    <t>HKG/2202W</t>
    <phoneticPr fontId="28" type="noConversion"/>
  </si>
  <si>
    <t>TAO/2203S</t>
    <phoneticPr fontId="28" type="noConversion"/>
  </si>
  <si>
    <t>SHA/2203S</t>
    <phoneticPr fontId="28" type="noConversion"/>
  </si>
  <si>
    <t>MNN/2203N</t>
    <phoneticPr fontId="28" type="noConversion"/>
  </si>
  <si>
    <t>MNS/2203N</t>
    <phoneticPr fontId="28" type="noConversion"/>
  </si>
  <si>
    <t>OMIT</t>
    <phoneticPr fontId="28" type="noConversion"/>
  </si>
  <si>
    <t>OMIT</t>
    <phoneticPr fontId="28" type="noConversion"/>
  </si>
  <si>
    <t>HKG/2203S</t>
    <phoneticPr fontId="28" type="noConversion"/>
  </si>
  <si>
    <t>MNS/2204N</t>
    <phoneticPr fontId="28" type="noConversion"/>
  </si>
  <si>
    <t>OMIT</t>
    <phoneticPr fontId="28" type="noConversion"/>
  </si>
  <si>
    <t>TAO/2204S</t>
    <phoneticPr fontId="28" type="noConversion"/>
  </si>
  <si>
    <t>SHA/2204S</t>
    <phoneticPr fontId="28" type="noConversion"/>
  </si>
  <si>
    <t>KOB/2204N</t>
    <phoneticPr fontId="28" type="noConversion"/>
  </si>
  <si>
    <t>OSA/2204N</t>
    <phoneticPr fontId="28" type="noConversion"/>
  </si>
  <si>
    <t>HKA/2204N</t>
    <phoneticPr fontId="28" type="noConversion"/>
  </si>
  <si>
    <t>TAO/2205S</t>
    <phoneticPr fontId="28" type="noConversion"/>
  </si>
  <si>
    <t>SHA/2205S</t>
    <phoneticPr fontId="28" type="noConversion"/>
  </si>
  <si>
    <t>Main engine failure</t>
  </si>
  <si>
    <t>TAO/2204S</t>
    <phoneticPr fontId="28" type="noConversion"/>
  </si>
  <si>
    <t>delay due to bad weather</t>
    <phoneticPr fontId="28" type="noConversion"/>
  </si>
  <si>
    <t>OMIT</t>
    <phoneticPr fontId="28" type="noConversion"/>
  </si>
  <si>
    <t>MNN/2204N</t>
    <phoneticPr fontId="28" type="noConversion"/>
  </si>
  <si>
    <t>MNS/2204N</t>
    <phoneticPr fontId="28" type="noConversion"/>
  </si>
  <si>
    <t>OSA/2204N</t>
    <phoneticPr fontId="28" type="noConversion"/>
  </si>
  <si>
    <t>OMIT</t>
    <phoneticPr fontId="28" type="noConversion"/>
  </si>
  <si>
    <t>KOB/2203N</t>
    <phoneticPr fontId="28" type="noConversion"/>
  </si>
  <si>
    <t>OSA/2203N</t>
    <phoneticPr fontId="28" type="noConversion"/>
  </si>
  <si>
    <t>HKA/2203N</t>
    <phoneticPr fontId="28" type="noConversion"/>
  </si>
  <si>
    <t>OMIT</t>
    <phoneticPr fontId="28" type="noConversion"/>
  </si>
  <si>
    <t>MNS/2205N</t>
    <phoneticPr fontId="28" type="noConversion"/>
  </si>
  <si>
    <t>KOB/2205N</t>
    <phoneticPr fontId="28" type="noConversion"/>
  </si>
  <si>
    <t>OSA/2205N</t>
    <phoneticPr fontId="28" type="noConversion"/>
  </si>
  <si>
    <t>HKA/2205N</t>
    <phoneticPr fontId="28" type="noConversion"/>
  </si>
  <si>
    <t>SHA/2206S</t>
    <phoneticPr fontId="28" type="noConversion"/>
  </si>
  <si>
    <t>TAO/2205S</t>
    <phoneticPr fontId="28" type="noConversion"/>
  </si>
  <si>
    <t>TAO/2206S</t>
    <phoneticPr fontId="28" type="noConversion"/>
  </si>
  <si>
    <t>first call SHA then TAO</t>
    <phoneticPr fontId="28" type="noConversion"/>
  </si>
  <si>
    <t>port closed due to dense fog (1951lt/3.9-0951lt/3.10)</t>
    <phoneticPr fontId="28" type="noConversion"/>
  </si>
  <si>
    <t>port closed due to dense fog</t>
    <phoneticPr fontId="28" type="noConversion"/>
  </si>
  <si>
    <t>port congestion</t>
    <phoneticPr fontId="28" type="noConversion"/>
  </si>
  <si>
    <t>MNS/2206N</t>
    <phoneticPr fontId="28" type="noConversion"/>
  </si>
  <si>
    <t>KOB/2206N</t>
    <phoneticPr fontId="28" type="noConversion"/>
  </si>
  <si>
    <t>OSA/2206N</t>
    <phoneticPr fontId="28" type="noConversion"/>
  </si>
  <si>
    <t>HKA/2206N</t>
    <phoneticPr fontId="28" type="noConversion"/>
  </si>
  <si>
    <t>MNN/2205N</t>
    <phoneticPr fontId="28" type="noConversion"/>
  </si>
  <si>
    <t>OSA/2205N</t>
    <phoneticPr fontId="28" type="noConversion"/>
  </si>
  <si>
    <t>HKA/2205N</t>
    <phoneticPr fontId="28" type="noConversion"/>
  </si>
  <si>
    <t>KOB/2205N</t>
    <phoneticPr fontId="28" type="noConversion"/>
  </si>
  <si>
    <t>TAO/2207S</t>
    <phoneticPr fontId="28" type="noConversion"/>
  </si>
  <si>
    <t>SHA/2207S</t>
    <phoneticPr fontId="28" type="noConversion"/>
  </si>
  <si>
    <t>SHA/2206S</t>
    <phoneticPr fontId="28" type="noConversion"/>
  </si>
  <si>
    <t>MNS/2207N</t>
    <phoneticPr fontId="28" type="noConversion"/>
  </si>
  <si>
    <t>OSA/2207N</t>
    <phoneticPr fontId="28" type="noConversion"/>
  </si>
  <si>
    <t>HKA/2207N</t>
    <phoneticPr fontId="28" type="noConversion"/>
  </si>
  <si>
    <t>TAO/2208S</t>
    <phoneticPr fontId="28" type="noConversion"/>
  </si>
  <si>
    <t>SHA/2208S</t>
    <phoneticPr fontId="28" type="noConversion"/>
  </si>
  <si>
    <t>dealy due to bad weather</t>
    <phoneticPr fontId="28" type="noConversion"/>
  </si>
  <si>
    <t>MNN/2206N</t>
    <phoneticPr fontId="28" type="noConversion"/>
  </si>
  <si>
    <t>first call HKA,then OSA,KOB</t>
    <phoneticPr fontId="28" type="noConversion"/>
  </si>
  <si>
    <t>port congestion;port close due to bad weather(1619lt/4.10-1105lt/4.11)</t>
    <phoneticPr fontId="28" type="noConversion"/>
  </si>
  <si>
    <t>OMIT</t>
    <phoneticPr fontId="28" type="noConversion"/>
  </si>
  <si>
    <t>MNS/2208N</t>
    <phoneticPr fontId="28" type="noConversion"/>
  </si>
  <si>
    <t>HKA/2208N</t>
    <phoneticPr fontId="28" type="noConversion"/>
  </si>
  <si>
    <r>
      <t>AC Failure,</t>
    </r>
    <r>
      <rPr>
        <sz val="10"/>
        <color rgb="FFFF0000"/>
        <rFont val="Microsoft YaHei"/>
        <family val="2"/>
        <charset val="134"/>
      </rPr>
      <t>；</t>
    </r>
    <r>
      <rPr>
        <sz val="10"/>
        <color rgb="FFFF0000"/>
        <rFont val="Verdana"/>
        <family val="2"/>
      </rPr>
      <t>replacement of Air compressor</t>
    </r>
    <phoneticPr fontId="28" type="noConversion"/>
  </si>
  <si>
    <t>OMIT</t>
    <phoneticPr fontId="28" type="noConversion"/>
  </si>
  <si>
    <t>add HKG</t>
    <phoneticPr fontId="28" type="noConversion"/>
  </si>
  <si>
    <t>MNN/2208N</t>
    <phoneticPr fontId="28" type="noConversion"/>
  </si>
  <si>
    <t>MNN/2218N</t>
    <phoneticPr fontId="28" type="noConversion"/>
  </si>
  <si>
    <t>MNS/2218N</t>
    <phoneticPr fontId="28" type="noConversion"/>
  </si>
  <si>
    <t>MNN/2207N</t>
    <phoneticPr fontId="28" type="noConversion"/>
  </si>
  <si>
    <t>HKG/2206S</t>
    <phoneticPr fontId="28" type="noConversion"/>
  </si>
  <si>
    <t>XMN/2207N</t>
    <phoneticPr fontId="28" type="noConversion"/>
  </si>
  <si>
    <t>XMN/2218N</t>
    <phoneticPr fontId="28" type="noConversion"/>
  </si>
  <si>
    <t>OSA/2218N</t>
    <phoneticPr fontId="28" type="noConversion"/>
  </si>
  <si>
    <t>KOB/2218N</t>
    <phoneticPr fontId="28" type="noConversion"/>
  </si>
  <si>
    <t>HKA/2218N</t>
    <phoneticPr fontId="28" type="noConversion"/>
  </si>
  <si>
    <t>TAO/2218S</t>
    <phoneticPr fontId="28" type="noConversion"/>
  </si>
  <si>
    <t>SHA/2218S</t>
    <phoneticPr fontId="28" type="noConversion"/>
  </si>
  <si>
    <t>TAO/2209S</t>
    <phoneticPr fontId="28" type="noConversion"/>
  </si>
  <si>
    <t>SHA/2209S</t>
    <phoneticPr fontId="28" type="noConversion"/>
  </si>
  <si>
    <t>MNN/2209N</t>
    <phoneticPr fontId="28" type="noConversion"/>
  </si>
  <si>
    <t>MNS/2209N</t>
    <phoneticPr fontId="28" type="noConversion"/>
  </si>
  <si>
    <t>XMN/2209N</t>
    <phoneticPr fontId="28" type="noConversion"/>
  </si>
  <si>
    <t>OMIT</t>
    <phoneticPr fontId="28" type="noConversion"/>
  </si>
  <si>
    <t>TAO/2219S</t>
    <phoneticPr fontId="28" type="noConversion"/>
  </si>
  <si>
    <t>SHA/2219S</t>
    <phoneticPr fontId="28" type="noConversion"/>
  </si>
  <si>
    <t>port congestion</t>
    <phoneticPr fontId="28" type="noConversion"/>
  </si>
  <si>
    <t>OMIT MNN</t>
    <phoneticPr fontId="28" type="noConversion"/>
  </si>
  <si>
    <t>port congestion</t>
    <phoneticPr fontId="28" type="noConversion"/>
  </si>
  <si>
    <t>KOB/2207N</t>
    <phoneticPr fontId="28" type="noConversion"/>
  </si>
  <si>
    <t>HKA/2207N</t>
    <phoneticPr fontId="28" type="noConversion"/>
  </si>
  <si>
    <t>TAO/2208S</t>
    <phoneticPr fontId="28" type="noConversion"/>
  </si>
  <si>
    <t>SHA/2208S</t>
    <phoneticPr fontId="28" type="noConversion"/>
  </si>
  <si>
    <t>OMIT</t>
    <phoneticPr fontId="28" type="noConversion"/>
  </si>
  <si>
    <t>OSA/2209N</t>
    <phoneticPr fontId="28" type="noConversion"/>
  </si>
  <si>
    <t>KOB/2209N</t>
    <phoneticPr fontId="28" type="noConversion"/>
  </si>
  <si>
    <t>HKA/2209N</t>
    <phoneticPr fontId="28" type="noConversion"/>
  </si>
  <si>
    <t>TAO/2210S</t>
    <phoneticPr fontId="28" type="noConversion"/>
  </si>
  <si>
    <t>SHA/2210S</t>
    <phoneticPr fontId="28" type="noConversion"/>
  </si>
  <si>
    <t>port congestion</t>
    <phoneticPr fontId="28" type="noConversion"/>
  </si>
  <si>
    <t>port congestion</t>
    <phoneticPr fontId="28" type="noConversion"/>
  </si>
  <si>
    <t>port congestion</t>
    <phoneticPr fontId="28" type="noConversion"/>
  </si>
  <si>
    <t>MNN/2219N</t>
    <phoneticPr fontId="28" type="noConversion"/>
  </si>
  <si>
    <t>MNS/2219N</t>
    <phoneticPr fontId="28" type="noConversion"/>
  </si>
  <si>
    <t>XMN/2219N</t>
    <phoneticPr fontId="28" type="noConversion"/>
  </si>
  <si>
    <t>OSA/2219N</t>
    <phoneticPr fontId="28" type="noConversion"/>
  </si>
  <si>
    <t>KOB/2219N</t>
    <phoneticPr fontId="28" type="noConversion"/>
  </si>
  <si>
    <t>HKA/2219N</t>
    <phoneticPr fontId="28" type="noConversion"/>
  </si>
  <si>
    <t>TAO/2220S</t>
    <phoneticPr fontId="28" type="noConversion"/>
  </si>
  <si>
    <t>SHA/2220S</t>
    <phoneticPr fontId="28" type="noConversion"/>
  </si>
  <si>
    <t>port congestion</t>
    <phoneticPr fontId="28" type="noConversion"/>
  </si>
  <si>
    <t>port congestion</t>
    <phoneticPr fontId="28" type="noConversion"/>
  </si>
  <si>
    <t>MNN/2208N</t>
    <phoneticPr fontId="28" type="noConversion"/>
  </si>
  <si>
    <t>MNS/2208N</t>
    <phoneticPr fontId="28" type="noConversion"/>
  </si>
  <si>
    <t>XMN/2208N</t>
    <phoneticPr fontId="28" type="noConversion"/>
  </si>
  <si>
    <t>OSA/2208N</t>
    <phoneticPr fontId="28" type="noConversion"/>
  </si>
  <si>
    <t>KOB/2208N</t>
    <phoneticPr fontId="28" type="noConversion"/>
  </si>
  <si>
    <t>HKA/2208N</t>
    <phoneticPr fontId="28" type="noConversion"/>
  </si>
  <si>
    <t>TAO/2209S</t>
    <phoneticPr fontId="28" type="noConversion"/>
  </si>
  <si>
    <r>
      <t>port congestion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engine failure</t>
    </r>
    <phoneticPr fontId="28" type="noConversion"/>
  </si>
  <si>
    <t>OMIT</t>
    <phoneticPr fontId="28" type="noConversion"/>
  </si>
  <si>
    <t>MNN/2210N</t>
    <phoneticPr fontId="28" type="noConversion"/>
  </si>
  <si>
    <t>MNS/2210N</t>
    <phoneticPr fontId="28" type="noConversion"/>
  </si>
  <si>
    <t>XMN/2210N</t>
    <phoneticPr fontId="28" type="noConversion"/>
  </si>
  <si>
    <t>port congestion</t>
    <phoneticPr fontId="28" type="noConversion"/>
  </si>
  <si>
    <t>first call KOB then OSA</t>
    <phoneticPr fontId="28" type="noConversion"/>
  </si>
  <si>
    <t>port congestion</t>
    <phoneticPr fontId="28" type="noConversion"/>
  </si>
  <si>
    <r>
      <t>port close due to heavy fog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Mechanical failure</t>
    </r>
    <phoneticPr fontId="28" type="noConversion"/>
  </si>
  <si>
    <t>port congestion</t>
    <phoneticPr fontId="28" type="noConversion"/>
  </si>
  <si>
    <t>OMIT</t>
    <phoneticPr fontId="28" type="noConversion"/>
  </si>
  <si>
    <t>MNS/2220N</t>
    <phoneticPr fontId="28" type="noConversion"/>
  </si>
  <si>
    <t>MNN/2220N</t>
    <phoneticPr fontId="28" type="noConversion"/>
  </si>
  <si>
    <t>HKA after discharge deliver to ship owner for repair</t>
    <phoneticPr fontId="28" type="noConversion"/>
  </si>
  <si>
    <t>SHA/2226S</t>
    <phoneticPr fontId="28" type="noConversion"/>
  </si>
  <si>
    <t>MNN/2226N</t>
    <phoneticPr fontId="28" type="noConversion"/>
  </si>
  <si>
    <t>MNS/2226N</t>
    <phoneticPr fontId="28" type="noConversion"/>
  </si>
  <si>
    <t>XMN/2226N</t>
    <phoneticPr fontId="28" type="noConversion"/>
  </si>
  <si>
    <t>OSA/2226N</t>
    <phoneticPr fontId="28" type="noConversion"/>
  </si>
  <si>
    <t>KOB/2226N</t>
    <phoneticPr fontId="28" type="noConversion"/>
  </si>
  <si>
    <t>HKA/2226N</t>
    <phoneticPr fontId="28" type="noConversion"/>
  </si>
  <si>
    <t>TAO/2227S</t>
    <phoneticPr fontId="28" type="noConversion"/>
  </si>
  <si>
    <t>SHA/2227S</t>
    <phoneticPr fontId="28" type="noConversion"/>
  </si>
  <si>
    <t>P/I</t>
    <phoneticPr fontId="28" type="noConversion"/>
  </si>
  <si>
    <t>SHA/2221S</t>
    <phoneticPr fontId="28" type="noConversion"/>
  </si>
  <si>
    <t>port congestion</t>
    <phoneticPr fontId="28" type="noConversion"/>
  </si>
  <si>
    <t>port congestion</t>
    <phoneticPr fontId="28" type="noConversion"/>
  </si>
  <si>
    <t>MNN/2209N</t>
    <phoneticPr fontId="28" type="noConversion"/>
  </si>
  <si>
    <t>MNS/2209N</t>
    <phoneticPr fontId="28" type="noConversion"/>
  </si>
  <si>
    <t>port congestion</t>
    <phoneticPr fontId="28" type="noConversion"/>
  </si>
  <si>
    <t>SHA/2213W</t>
    <phoneticPr fontId="28" type="noConversion"/>
  </si>
  <si>
    <t>NGB/2213W</t>
    <phoneticPr fontId="28" type="noConversion"/>
  </si>
  <si>
    <t>MNN/2213E</t>
    <phoneticPr fontId="28" type="noConversion"/>
  </si>
  <si>
    <t>MNS/2213E</t>
    <phoneticPr fontId="28" type="noConversion"/>
  </si>
  <si>
    <t>XMN/2213E</t>
    <phoneticPr fontId="28" type="noConversion"/>
  </si>
  <si>
    <t>OSA/2213E</t>
    <phoneticPr fontId="28" type="noConversion"/>
  </si>
  <si>
    <t>KOB/2213E</t>
    <phoneticPr fontId="28" type="noConversion"/>
  </si>
  <si>
    <t>HKA/2213E</t>
    <phoneticPr fontId="28" type="noConversion"/>
  </si>
  <si>
    <t>TAO/2214W</t>
    <phoneticPr fontId="28" type="noConversion"/>
  </si>
  <si>
    <t>SHA/2214W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</si>
  <si>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MV."FENG ZE YUAN" V 2210N</t>
    </r>
    <phoneticPr fontId="28" type="noConversion"/>
  </si>
  <si>
    <t>port congestion</t>
    <phoneticPr fontId="28" type="noConversion"/>
  </si>
  <si>
    <t>port congestion due to heavy fog</t>
    <phoneticPr fontId="28" type="noConversion"/>
  </si>
  <si>
    <t>OMIT SHA but add NGB</t>
    <phoneticPr fontId="28" type="noConversion"/>
  </si>
  <si>
    <t>NGB/2209S</t>
    <phoneticPr fontId="28" type="noConversion"/>
  </si>
  <si>
    <t>crew change;P/O at XMN after discharge</t>
    <phoneticPr fontId="28" type="noConversion"/>
  </si>
  <si>
    <t>MNN/2221N</t>
    <phoneticPr fontId="28" type="noConversion"/>
  </si>
  <si>
    <t>MNS/2221N</t>
    <phoneticPr fontId="28" type="noConversion"/>
  </si>
  <si>
    <t>SHA/2222S</t>
    <phoneticPr fontId="28" type="noConversion"/>
  </si>
  <si>
    <t>first call SHA then NGB</t>
    <phoneticPr fontId="28" type="noConversion"/>
  </si>
  <si>
    <t>NGB/2221S</t>
    <phoneticPr fontId="28" type="noConversion"/>
  </si>
  <si>
    <t>NGB/2222S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</si>
  <si>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MV."HE SHENG" V 2209S/N</t>
    </r>
    <phoneticPr fontId="28" type="noConversion"/>
  </si>
  <si>
    <t>port congestion</t>
    <phoneticPr fontId="28" type="noConversion"/>
  </si>
  <si>
    <t>port congestion;arrange refueling in NGB</t>
    <phoneticPr fontId="28" type="noConversion"/>
  </si>
  <si>
    <t>MNN/2227N</t>
    <phoneticPr fontId="28" type="noConversion"/>
  </si>
  <si>
    <t>MNS/2227N</t>
    <phoneticPr fontId="28" type="noConversion"/>
  </si>
  <si>
    <t>XMN/2227N</t>
    <phoneticPr fontId="28" type="noConversion"/>
  </si>
  <si>
    <t>OSA/2227N</t>
    <phoneticPr fontId="28" type="noConversion"/>
  </si>
  <si>
    <t>KOB/2227N</t>
    <phoneticPr fontId="28" type="noConversion"/>
  </si>
  <si>
    <t>HKA/2227N</t>
    <phoneticPr fontId="28" type="noConversion"/>
  </si>
  <si>
    <t>TAO/2228S</t>
    <phoneticPr fontId="28" type="noConversion"/>
  </si>
  <si>
    <t>SHA/2228S</t>
    <phoneticPr fontId="28" type="noConversion"/>
  </si>
  <si>
    <t>port congestion;port cloesd duo to heavy fog</t>
    <phoneticPr fontId="28" type="noConversion"/>
  </si>
  <si>
    <t>first call HKA,then KOB,OSA</t>
    <phoneticPr fontId="28" type="noConversion"/>
  </si>
  <si>
    <t>OMIT TAO but add NGB;port congestion</t>
    <phoneticPr fontId="28" type="noConversion"/>
  </si>
  <si>
    <t>port congestion,main engine failure</t>
    <phoneticPr fontId="28" type="noConversion"/>
  </si>
  <si>
    <t>port congestion</t>
    <phoneticPr fontId="28" type="noConversion"/>
  </si>
  <si>
    <t>MNN/2222N</t>
    <phoneticPr fontId="28" type="noConversion"/>
  </si>
  <si>
    <t>MNS/2222N</t>
    <phoneticPr fontId="28" type="noConversion"/>
  </si>
  <si>
    <t>XMN/2222N</t>
    <phoneticPr fontId="28" type="noConversion"/>
  </si>
  <si>
    <t>OSA/2222N</t>
    <phoneticPr fontId="28" type="noConversion"/>
  </si>
  <si>
    <t>KOB/2222N</t>
    <phoneticPr fontId="28" type="noConversion"/>
  </si>
  <si>
    <t>HKA/2222N</t>
    <phoneticPr fontId="28" type="noConversion"/>
  </si>
  <si>
    <t>SHA/2223S</t>
    <phoneticPr fontId="28" type="noConversion"/>
  </si>
  <si>
    <t>NGB/2223S</t>
    <phoneticPr fontId="28" type="noConversion"/>
  </si>
  <si>
    <t>MNN/2214E</t>
    <phoneticPr fontId="28" type="noConversion"/>
  </si>
  <si>
    <t>MNS/2214E</t>
    <phoneticPr fontId="28" type="noConversion"/>
  </si>
  <si>
    <t>NGB/2215W</t>
    <phoneticPr fontId="28" type="noConversion"/>
  </si>
  <si>
    <t>SHA/2215W</t>
    <phoneticPr fontId="28" type="noConversion"/>
  </si>
  <si>
    <t>port congestion</t>
    <phoneticPr fontId="28" type="noConversion"/>
  </si>
  <si>
    <t>omit TAO;first call SHA then NGB</t>
    <phoneticPr fontId="28" type="noConversion"/>
  </si>
  <si>
    <t xml:space="preserve">phase out NPX line at NGB </t>
  </si>
  <si>
    <t>port congestion</t>
    <phoneticPr fontId="28" type="noConversion"/>
  </si>
  <si>
    <t xml:space="preserve">P/O NPX line at MNS anchorage after departure MNS </t>
    <phoneticPr fontId="28" type="noConversion"/>
  </si>
  <si>
    <t>TAO/2223S</t>
    <phoneticPr fontId="28" type="noConversion"/>
  </si>
  <si>
    <t>port congestion at KOB&amp;OSA</t>
    <phoneticPr fontId="28" type="noConversion"/>
  </si>
  <si>
    <t>port congestion</t>
    <phoneticPr fontId="28" type="noConversion"/>
  </si>
  <si>
    <t>port congestion</t>
    <phoneticPr fontId="28" type="noConversion"/>
  </si>
  <si>
    <t>NGB/2228S</t>
    <phoneticPr fontId="28" type="noConversion"/>
  </si>
  <si>
    <t>add NGB</t>
    <phoneticPr fontId="28" type="noConversion"/>
  </si>
  <si>
    <t>port congestion</t>
    <phoneticPr fontId="28" type="noConversion"/>
  </si>
  <si>
    <t>port congestion</t>
    <phoneticPr fontId="28" type="noConversion"/>
  </si>
  <si>
    <t>port congestion</t>
    <phoneticPr fontId="28" type="noConversion"/>
  </si>
  <si>
    <t>MNN/2228N</t>
    <phoneticPr fontId="28" type="noConversion"/>
  </si>
  <si>
    <t>MNS/2228N</t>
    <phoneticPr fontId="28" type="noConversion"/>
  </si>
  <si>
    <t>XMN/2228N</t>
    <phoneticPr fontId="28" type="noConversion"/>
  </si>
  <si>
    <t>OSA/2228N</t>
    <phoneticPr fontId="28" type="noConversion"/>
  </si>
  <si>
    <t>KOB/2228N</t>
    <phoneticPr fontId="28" type="noConversion"/>
  </si>
  <si>
    <t>HKA/2228N</t>
    <phoneticPr fontId="28" type="noConversion"/>
  </si>
  <si>
    <t>port congestion</t>
    <phoneticPr fontId="28" type="noConversion"/>
  </si>
  <si>
    <r>
      <t>nucleic acid quarantine</t>
    </r>
    <r>
      <rPr>
        <sz val="10"/>
        <color rgb="FFFF0000"/>
        <rFont val="宋体"/>
        <family val="3"/>
        <charset val="134"/>
      </rPr>
      <t>；</t>
    </r>
    <phoneticPr fontId="28" type="noConversion"/>
  </si>
  <si>
    <t>ETA delay due to N0.5 TYPHOON</t>
    <phoneticPr fontId="28" type="noConversion"/>
  </si>
  <si>
    <t>omit TAO</t>
    <phoneticPr fontId="28" type="noConversion"/>
  </si>
  <si>
    <t>TAO/2229S</t>
    <phoneticPr fontId="28" type="noConversion"/>
  </si>
  <si>
    <t>SHA/2229S</t>
    <phoneticPr fontId="28" type="noConversion"/>
  </si>
  <si>
    <t>NGB/2229S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</si>
  <si>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MV."HE YUAN 1" V 2214E/2215W</t>
    </r>
    <phoneticPr fontId="28" type="noConversion"/>
  </si>
  <si>
    <t>MNN/2223N</t>
    <phoneticPr fontId="28" type="noConversion"/>
  </si>
  <si>
    <t>MNS/2223N</t>
    <phoneticPr fontId="28" type="noConversion"/>
  </si>
  <si>
    <t>first call HKA then OSA</t>
    <phoneticPr fontId="28" type="noConversion"/>
  </si>
  <si>
    <t>omit XMN</t>
    <phoneticPr fontId="28" type="noConversion"/>
  </si>
  <si>
    <t>omit KOB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</si>
  <si>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MV."JI RUN" V 2234S/N</t>
    </r>
    <phoneticPr fontId="28" type="noConversion"/>
  </si>
  <si>
    <t>TAO/2234S</t>
    <phoneticPr fontId="28" type="noConversion"/>
  </si>
  <si>
    <t>MNS/2234N</t>
    <phoneticPr fontId="28" type="noConversion"/>
  </si>
  <si>
    <t>P/I</t>
    <phoneticPr fontId="28" type="noConversion"/>
  </si>
  <si>
    <t>still call TAO</t>
    <phoneticPr fontId="28" type="noConversion"/>
  </si>
  <si>
    <t>MNN/2229N</t>
    <phoneticPr fontId="28" type="noConversion"/>
  </si>
  <si>
    <t>MNS/2229N</t>
    <phoneticPr fontId="28" type="noConversion"/>
  </si>
  <si>
    <t>NSA/2235W</t>
    <phoneticPr fontId="28" type="noConversion"/>
  </si>
  <si>
    <t>HKG(HIT)/2235W</t>
    <phoneticPr fontId="28" type="noConversion"/>
  </si>
  <si>
    <t>port congestion</t>
    <phoneticPr fontId="28" type="noConversion"/>
  </si>
  <si>
    <t>ETD delay due to M/E trouble</t>
    <phoneticPr fontId="28" type="noConversion"/>
  </si>
  <si>
    <t>HKG(HIT)/2233S</t>
    <phoneticPr fontId="28" type="noConversion"/>
  </si>
  <si>
    <t>NSA/2233S</t>
    <phoneticPr fontId="28" type="noConversion"/>
  </si>
  <si>
    <t>MNN/2233N</t>
    <phoneticPr fontId="28" type="noConversion"/>
  </si>
  <si>
    <t>MNS/2233N</t>
    <phoneticPr fontId="28" type="noConversion"/>
  </si>
  <si>
    <t>XMN/2233N</t>
    <phoneticPr fontId="28" type="noConversion"/>
  </si>
  <si>
    <t>OSA/2233N</t>
    <phoneticPr fontId="28" type="noConversion"/>
  </si>
  <si>
    <t>KOB/2233N</t>
    <phoneticPr fontId="28" type="noConversion"/>
  </si>
  <si>
    <t>HKA/2233N</t>
    <phoneticPr fontId="28" type="noConversion"/>
  </si>
  <si>
    <t>TAO/2234S</t>
    <phoneticPr fontId="28" type="noConversion"/>
  </si>
  <si>
    <t>SHA/2234S</t>
    <phoneticPr fontId="28" type="noConversion"/>
  </si>
  <si>
    <t>NGB/2234S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</si>
  <si>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MV."PACIFIC GRACE" V 2235S/N</t>
    </r>
    <phoneticPr fontId="28" type="noConversion"/>
  </si>
  <si>
    <t>NGB/2235S</t>
    <phoneticPr fontId="28" type="noConversion"/>
  </si>
  <si>
    <t>SHA/2235S</t>
    <phoneticPr fontId="28" type="noConversion"/>
  </si>
  <si>
    <t>MNN/2235N</t>
    <phoneticPr fontId="28" type="noConversion"/>
  </si>
  <si>
    <t>MNS/2235N</t>
    <phoneticPr fontId="28" type="noConversion"/>
  </si>
  <si>
    <t>P/I</t>
    <phoneticPr fontId="28" type="noConversion"/>
  </si>
  <si>
    <t>HKG(CMCS)/2135S</t>
    <phoneticPr fontId="28" type="noConversion"/>
  </si>
  <si>
    <t>SHK/2135S</t>
    <phoneticPr fontId="28" type="noConversion"/>
  </si>
  <si>
    <t>Due to port congestion at Tianjin  ,the vsl berth schedl will be delayed to 0700lt/21st.</t>
  </si>
  <si>
    <t>To avoid overtime working on Sunday, the vsl berth schdel will delayed to Monday at 0800lt.</t>
  </si>
  <si>
    <t>Due to port congestion at Txg,the vsl berth schdel will delayed to 0700lt/5th</t>
  </si>
  <si>
    <t>Due to port congestion at Tokyo,the vsl will first call Yokohama and second Tokyo.</t>
  </si>
  <si>
    <r>
      <t>Due to port congestion at Tokyo</t>
    </r>
    <r>
      <rPr>
        <sz val="10"/>
        <color indexed="10"/>
        <rFont val="宋体"/>
        <family val="3"/>
        <charset val="134"/>
      </rPr>
      <t>，</t>
    </r>
    <r>
      <rPr>
        <sz val="10"/>
        <color indexed="10"/>
        <rFont val="Verdana"/>
        <family val="2"/>
      </rPr>
      <t xml:space="preserve"> the vsl will first call Yokohama and second Tokyo.</t>
    </r>
  </si>
  <si>
    <t xml:space="preserve">Due to low operating efficiency(only one gang) at Tokyo, the vsl departure schdel will be delayed to 0600lt/22nd. </t>
  </si>
  <si>
    <r>
      <t xml:space="preserve">Due to impact of typhoon 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chanthu),the vsl has anchored in Nagoya anchorage for shelter until 0530lt/19th.</t>
    </r>
  </si>
  <si>
    <t>Due to port congestion at Nagoya,the vsl berth schdel will be delayed to 1350/6th</t>
  </si>
  <si>
    <t>Due to port congestion at Tokyo the vsl will first call Yokohama and second Tokyo.</t>
  </si>
  <si>
    <t>the vsl will first call Qingdao on 2141W/2143E then TXG due to stowage plan.</t>
  </si>
  <si>
    <t>Due to port congestion at Tianjin, the vsl berth schedl will be delayed to 1900lt/26th</t>
  </si>
  <si>
    <t>The vsl has anchored at Nagoya anchorage for sheltering due to strong wind effect from 0403lt-2130lt/1st</t>
  </si>
  <si>
    <t xml:space="preserve">Due to port congestion at Txg,the berth schedl will be delayed to 2300lt/5th </t>
  </si>
  <si>
    <t>Due to port congestion at Tokyo ,the vsl will first call Yokohama and second Tokyo.</t>
  </si>
  <si>
    <t>The port congestion at Tianjin Due to strong wind effect,the berth schedl will be delayed to 1200lt/18th</t>
  </si>
  <si>
    <t>Due to delay departure of previous vsl at Tokyo terminal,the berth schdle will be delayed to 1845lt/25th.</t>
  </si>
  <si>
    <t>Due to delay departure of previous vsl at Nagoya terminal,the berth schdle will be delayed to 0600lt/28th.</t>
  </si>
  <si>
    <t>Due to port congestion at Qingdao,the vsl berth schdel will be delayed until 1212lt/4th(delayed 24hrs)</t>
  </si>
  <si>
    <t>Due to severe yard congestion at Tokyo,the vsl will first call Yokohama and second Tokyo.</t>
  </si>
  <si>
    <t>The vsl will first call Yokohama and second Tokyo Due to port congestion at Tokyo.</t>
  </si>
  <si>
    <t>Due to port congestion at Txg,the vsl berth schdel will be delayed until 1530lt/28th(delay 20hrs)</t>
  </si>
  <si>
    <t xml:space="preserve">Due to port congestion at Tokyo,the berth schdel will be delayed from 1500lt/3rd to 0800lt/4th(delay 17hrs) </t>
  </si>
  <si>
    <t>To avoid working on Sunday,the berth schdel will be delayed at Nagoya from 1200lt/6th to 0700lt/7th (delay 19hrs)</t>
  </si>
  <si>
    <t>Due to port congestion at Txg,the berth schdel will be delayed from 0700lt to 1900lt/11st (delay 12hrs)</t>
  </si>
  <si>
    <t>Due to dense fog/qingdao port closed ,the berth schedl will be delayed to 1900lt/13rd (delay 6hrs)</t>
  </si>
  <si>
    <t>Due to port congestion at Tokyo,the berth schedl will be delayed to 1730lt/18th (delay 10hrs)</t>
  </si>
  <si>
    <r>
      <t>Due to strong wind/pilot suspended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from 1330lt-2030lt/26th)at qingdao,the berth schdel will be delayed to 0000lt/27th (delay 16hrs)</t>
    </r>
  </si>
  <si>
    <t>Due to port congestion at TXG,the vsl berth schedl will be delayed to 1900lt/10th (delay 12hrs)</t>
  </si>
  <si>
    <t>To avoid Sunday working,the vsl berth schedl will be delayed to Monday afternoon.</t>
  </si>
  <si>
    <t xml:space="preserve">port closed at qingdao from 1620lt/10th-1100lt/11st due to dense fog,the departure schedl has delayed(delay 12hrs) </t>
  </si>
  <si>
    <t>the vsl will first call Yokohama and second Tokyo due to port congestion at Tokyo.</t>
  </si>
  <si>
    <t>The vsl will first call Yokohama and second Tokyo due to port congestion at Tokyo</t>
  </si>
  <si>
    <t>The vsl berth schedl will be delayed to 1700lt/14th due to port congestion at Nagoya</t>
  </si>
  <si>
    <t>the ETB will be delayed due to dense fog/port closed at qingdao from 0200lt to 2000lt/21st(delay 28hrs)</t>
  </si>
  <si>
    <t>the vsl ETB will be delayed to 0400lt/29th due to port congestion at Nagoya.(delay 14hrs)</t>
  </si>
  <si>
    <t>the vsl ETB will be delayed to 2330lt/2nd due to port congestion at Tianjin.(delay 16hrs)</t>
  </si>
  <si>
    <r>
      <t>the vsl ETB schedl will be delayed to around 0900lt/13rd due to port congestion at Nagoya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 xml:space="preserve">delay16hrs) </t>
    </r>
  </si>
  <si>
    <r>
      <t>the vsl ETB schedl will be delayed to around 0300lt/18th due to port congestion at Tianjin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 xml:space="preserve">delay20hrs) </t>
    </r>
  </si>
  <si>
    <t>the vsl will first call Yokohama and second Tokyo due to port congestion at Tokyo</t>
  </si>
  <si>
    <t>the ETA Tokyo Bay p/s will be delayed to 1400lt/7th due to Typhoon(AERE)impact.</t>
  </si>
  <si>
    <t>the vsl berth schedl will be delayed to 2230lt/23rd due to port congestion at Nagoya.</t>
  </si>
  <si>
    <t>add HKG(CMCS)</t>
    <phoneticPr fontId="28" type="noConversion"/>
  </si>
  <si>
    <t>XMN/2223N</t>
    <phoneticPr fontId="28" type="noConversion"/>
  </si>
  <si>
    <t>OSA/2223N</t>
    <phoneticPr fontId="28" type="noConversion"/>
  </si>
  <si>
    <t>KOB/2223N</t>
    <phoneticPr fontId="28" type="noConversion"/>
  </si>
  <si>
    <t>HKA/2223N</t>
    <phoneticPr fontId="28" type="noConversion"/>
  </si>
  <si>
    <t>TAO/2224S</t>
    <phoneticPr fontId="28" type="noConversion"/>
  </si>
  <si>
    <t>SHA/2224S</t>
    <phoneticPr fontId="28" type="noConversion"/>
  </si>
  <si>
    <t>NGB/2224S</t>
    <phoneticPr fontId="28" type="noConversion"/>
  </si>
  <si>
    <t>port closed due to dense fog(0330It/22 Aug-1130It/22 Aug)</t>
    <phoneticPr fontId="28" type="noConversion"/>
  </si>
  <si>
    <t>SHK/2233S</t>
    <phoneticPr fontId="28" type="noConversion"/>
  </si>
  <si>
    <t>still call NGB</t>
    <phoneticPr fontId="28" type="noConversion"/>
  </si>
  <si>
    <t>MNN/2224N</t>
    <phoneticPr fontId="28" type="noConversion"/>
  </si>
  <si>
    <r>
      <t>ETA delay due to Typhoon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port congestion</t>
    </r>
    <phoneticPr fontId="28" type="noConversion"/>
  </si>
  <si>
    <t>first call NSA then SHK;port congestion</t>
    <phoneticPr fontId="28" type="noConversion"/>
  </si>
  <si>
    <t>port congestion</t>
    <phoneticPr fontId="28" type="noConversion"/>
  </si>
  <si>
    <t>XMN/2229N</t>
    <phoneticPr fontId="28" type="noConversion"/>
  </si>
  <si>
    <t>OSA/2229N</t>
    <phoneticPr fontId="28" type="noConversion"/>
  </si>
  <si>
    <t>KOB/2229N</t>
    <phoneticPr fontId="28" type="noConversion"/>
  </si>
  <si>
    <t>HKA/2229N</t>
    <phoneticPr fontId="28" type="noConversion"/>
  </si>
  <si>
    <t>TAO/2230S</t>
    <phoneticPr fontId="28" type="noConversion"/>
  </si>
  <si>
    <t>SHA/2230S</t>
    <phoneticPr fontId="28" type="noConversion"/>
  </si>
  <si>
    <t>NGB/2230S</t>
    <phoneticPr fontId="28" type="noConversion"/>
  </si>
  <si>
    <t>MNN/2230N</t>
    <phoneticPr fontId="28" type="noConversion"/>
  </si>
  <si>
    <t>MNS/2230N</t>
    <phoneticPr fontId="28" type="noConversion"/>
  </si>
  <si>
    <t>add SHK;port congestion</t>
    <phoneticPr fontId="28" type="noConversion"/>
  </si>
  <si>
    <t>port congestion</t>
    <phoneticPr fontId="28" type="noConversion"/>
  </si>
  <si>
    <t>still call MNN,port congestion</t>
    <phoneticPr fontId="28" type="noConversion"/>
  </si>
  <si>
    <t>MNN/2234N</t>
    <phoneticPr fontId="28" type="noConversion"/>
  </si>
  <si>
    <t>TAO/2235S</t>
    <phoneticPr fontId="28" type="noConversion"/>
  </si>
  <si>
    <t>SHA/2235S</t>
    <phoneticPr fontId="28" type="noConversion"/>
  </si>
  <si>
    <t>NGB/2235S</t>
    <phoneticPr fontId="28" type="noConversion"/>
  </si>
  <si>
    <t>port congestion</t>
    <phoneticPr fontId="28" type="noConversion"/>
  </si>
  <si>
    <t>port congestion</t>
    <phoneticPr fontId="28" type="noConversion"/>
  </si>
  <si>
    <t>MNS/2224N</t>
    <phoneticPr fontId="28" type="noConversion"/>
  </si>
  <si>
    <t>first call UKB due to port congestion in OSA</t>
    <phoneticPr fontId="28" type="noConversion"/>
  </si>
  <si>
    <t>port congestion</t>
    <phoneticPr fontId="28" type="noConversion"/>
  </si>
  <si>
    <t>port congestion</t>
    <phoneticPr fontId="28" type="noConversion"/>
  </si>
  <si>
    <t>XMN/2224N</t>
    <phoneticPr fontId="28" type="noConversion"/>
  </si>
  <si>
    <t>KOB/2224N</t>
    <phoneticPr fontId="28" type="noConversion"/>
  </si>
  <si>
    <t>HKA/2224N</t>
    <phoneticPr fontId="28" type="noConversion"/>
  </si>
  <si>
    <t>TAO/2225S</t>
    <phoneticPr fontId="28" type="noConversion"/>
  </si>
  <si>
    <t>SHA/2225S</t>
    <phoneticPr fontId="28" type="noConversion"/>
  </si>
  <si>
    <t>NGB/2225S</t>
    <phoneticPr fontId="28" type="noConversion"/>
  </si>
  <si>
    <t>MNN/2225N</t>
    <phoneticPr fontId="28" type="noConversion"/>
  </si>
  <si>
    <t>MNS/2225N</t>
    <phoneticPr fontId="28" type="noConversion"/>
  </si>
  <si>
    <t>port closed due to Typhoon"MUIFA"</t>
    <phoneticPr fontId="28" type="noConversion"/>
  </si>
  <si>
    <t>19th will be port close at Osaka and Kobe under most impact the typhoon</t>
  </si>
  <si>
    <t>the vsl will frist call Yokohama and second Tokyo due to port congestion at Tokyo.</t>
  </si>
  <si>
    <t>XMN/2236W</t>
    <phoneticPr fontId="28" type="noConversion"/>
  </si>
  <si>
    <t>NGB/2236W</t>
    <phoneticPr fontId="28" type="noConversion"/>
  </si>
  <si>
    <t>SHA/2236W</t>
    <phoneticPr fontId="28" type="noConversion"/>
  </si>
  <si>
    <t>OMIT MNN</t>
    <phoneticPr fontId="28" type="noConversion"/>
  </si>
  <si>
    <t>ETA delay due to bad weather</t>
    <phoneticPr fontId="28" type="noConversion"/>
  </si>
  <si>
    <t>port congestion</t>
    <phoneticPr fontId="28" type="noConversion"/>
  </si>
  <si>
    <t>port congestion</t>
    <phoneticPr fontId="28" type="noConversion"/>
  </si>
  <si>
    <t>port congestion due to after Typhoon</t>
    <phoneticPr fontId="28" type="noConversion"/>
  </si>
  <si>
    <t>OMIT MNN</t>
    <phoneticPr fontId="28" type="noConversion"/>
  </si>
  <si>
    <t>port closed due to Typhoon</t>
    <phoneticPr fontId="28" type="noConversion"/>
  </si>
  <si>
    <t>XMN/2230N</t>
    <phoneticPr fontId="28" type="noConversion"/>
  </si>
  <si>
    <t>OSA/2230N</t>
    <phoneticPr fontId="28" type="noConversion"/>
  </si>
  <si>
    <t>KOB/2230N</t>
    <phoneticPr fontId="28" type="noConversion"/>
  </si>
  <si>
    <t>HKA/2230N</t>
    <phoneticPr fontId="28" type="noConversion"/>
  </si>
  <si>
    <t>TAO/2231S</t>
    <phoneticPr fontId="28" type="noConversion"/>
  </si>
  <si>
    <t>SHA/2231S</t>
    <phoneticPr fontId="28" type="noConversion"/>
  </si>
  <si>
    <t>NGB/2231S</t>
    <phoneticPr fontId="28" type="noConversion"/>
  </si>
  <si>
    <t>ETA delay due to M/F</t>
    <phoneticPr fontId="28" type="noConversion"/>
  </si>
  <si>
    <t>OSA/2224N</t>
    <phoneticPr fontId="28" type="noConversion"/>
  </si>
  <si>
    <t>ETA delay due to strong gale</t>
    <phoneticPr fontId="28" type="noConversion"/>
  </si>
  <si>
    <t>XMN/2235N</t>
    <phoneticPr fontId="28" type="noConversion"/>
  </si>
  <si>
    <t>HKA/2235N</t>
    <phoneticPr fontId="28" type="noConversion"/>
  </si>
  <si>
    <t>TAO/2236S</t>
    <phoneticPr fontId="28" type="noConversion"/>
  </si>
  <si>
    <t>SHA/2236S</t>
    <phoneticPr fontId="28" type="noConversion"/>
  </si>
  <si>
    <t>NGB/2236S</t>
    <phoneticPr fontId="28" type="noConversion"/>
  </si>
  <si>
    <t>the berth schedl will be delayed due to strong wind/port closed at TXG.</t>
  </si>
  <si>
    <t>XMN/2225N</t>
    <phoneticPr fontId="28" type="noConversion"/>
  </si>
  <si>
    <t>OSA/2225N</t>
    <phoneticPr fontId="28" type="noConversion"/>
  </si>
  <si>
    <t>KOB/2225N</t>
    <phoneticPr fontId="28" type="noConversion"/>
  </si>
  <si>
    <t>HKA/2225N</t>
    <phoneticPr fontId="28" type="noConversion"/>
  </si>
  <si>
    <t>TAO/2226S</t>
    <phoneticPr fontId="28" type="noConversion"/>
  </si>
  <si>
    <t>SHA/2226S</t>
    <phoneticPr fontId="28" type="noConversion"/>
  </si>
  <si>
    <t>NGB/2226S</t>
    <phoneticPr fontId="28" type="noConversion"/>
  </si>
  <si>
    <t>port closed due to strong wind</t>
    <phoneticPr fontId="28" type="noConversion"/>
  </si>
  <si>
    <r>
      <t>still call MNN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port congestion</t>
    </r>
    <phoneticPr fontId="28" type="noConversion"/>
  </si>
  <si>
    <t>still call MNN;port congestion</t>
    <phoneticPr fontId="28" type="noConversion"/>
  </si>
  <si>
    <t>ETA delay due to stiong wind</t>
    <phoneticPr fontId="28" type="noConversion"/>
  </si>
  <si>
    <t>OMIT XMN</t>
    <phoneticPr fontId="28" type="noConversion"/>
  </si>
  <si>
    <t>MNN/2226N</t>
    <phoneticPr fontId="28" type="noConversion"/>
  </si>
  <si>
    <t>MNS/2226N</t>
    <phoneticPr fontId="28" type="noConversion"/>
  </si>
  <si>
    <t>OMIT MNN</t>
    <phoneticPr fontId="28" type="noConversion"/>
  </si>
  <si>
    <t>MNN/2231N</t>
    <phoneticPr fontId="28" type="noConversion"/>
  </si>
  <si>
    <t>MNS/2231N</t>
    <phoneticPr fontId="28" type="noConversion"/>
  </si>
  <si>
    <t>the vsl berth schedl will be delayed to 1130lt/23th due to port congestion at TXG(delay 12hrs)</t>
  </si>
  <si>
    <t>P/O</t>
    <phoneticPr fontId="28" type="noConversion"/>
  </si>
  <si>
    <r>
      <t>port congestion,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ETD delay due to bad weather at MNL</t>
    </r>
    <phoneticPr fontId="28" type="noConversion"/>
  </si>
  <si>
    <t>port congestion</t>
    <phoneticPr fontId="28" type="noConversion"/>
  </si>
  <si>
    <t>OMIT NGB</t>
    <phoneticPr fontId="28" type="noConversion"/>
  </si>
  <si>
    <t>first call HKA then OSA,KOB</t>
    <phoneticPr fontId="28" type="noConversion"/>
  </si>
  <si>
    <t>the vsl berth schedl will be delayed to 1830lt/29th due to port congestion at Yokohama(delay 11.5hrs)</t>
  </si>
  <si>
    <t>port congestion</t>
    <phoneticPr fontId="28" type="noConversion"/>
  </si>
  <si>
    <t>ETA XMN delay due to bad weather;port congestion</t>
    <phoneticPr fontId="28" type="noConversion"/>
  </si>
  <si>
    <t>TAO/2223S</t>
    <phoneticPr fontId="28" type="noConversion"/>
  </si>
  <si>
    <t>SHA/2223S</t>
    <phoneticPr fontId="28" type="noConversion"/>
  </si>
  <si>
    <t>NGB/2223S</t>
    <phoneticPr fontId="28" type="noConversion"/>
  </si>
  <si>
    <t>ETA dealy due to bad weather</t>
    <phoneticPr fontId="28" type="noConversion"/>
  </si>
  <si>
    <t>TAO/2227S</t>
    <phoneticPr fontId="28" type="noConversion"/>
  </si>
  <si>
    <t>SHA/2227S</t>
    <phoneticPr fontId="28" type="noConversion"/>
  </si>
  <si>
    <t>NGB/2227S</t>
    <phoneticPr fontId="28" type="noConversion"/>
  </si>
  <si>
    <t>MNN/2227N</t>
    <phoneticPr fontId="28" type="noConversion"/>
  </si>
  <si>
    <t>MNN/2236N</t>
    <phoneticPr fontId="28" type="noConversion"/>
  </si>
  <si>
    <t>MNS/2236N</t>
    <phoneticPr fontId="28" type="noConversion"/>
  </si>
  <si>
    <t>add OSA</t>
    <phoneticPr fontId="28" type="noConversion"/>
  </si>
  <si>
    <t>add KOB</t>
    <phoneticPr fontId="28" type="noConversion"/>
  </si>
  <si>
    <t>SHK/2231N</t>
    <phoneticPr fontId="28" type="noConversion"/>
  </si>
  <si>
    <t>HKG/2231N</t>
    <phoneticPr fontId="28" type="noConversion"/>
  </si>
  <si>
    <t>KOB/2235N</t>
    <phoneticPr fontId="28" type="noConversion"/>
  </si>
  <si>
    <t>OSA/2235N</t>
    <phoneticPr fontId="28" type="noConversion"/>
  </si>
  <si>
    <t>XMN/2236N</t>
    <phoneticPr fontId="28" type="noConversion"/>
  </si>
  <si>
    <t>OSA/2236N</t>
    <phoneticPr fontId="28" type="noConversion"/>
  </si>
  <si>
    <t>KOB/2236N</t>
    <phoneticPr fontId="28" type="noConversion"/>
  </si>
  <si>
    <t>HKA/2236N</t>
    <phoneticPr fontId="28" type="noConversion"/>
  </si>
  <si>
    <t>TAO/2237S</t>
    <phoneticPr fontId="28" type="noConversion"/>
  </si>
  <si>
    <t>SHA/2237S</t>
    <phoneticPr fontId="28" type="noConversion"/>
  </si>
  <si>
    <t>NGB/2237S</t>
    <phoneticPr fontId="28" type="noConversion"/>
  </si>
  <si>
    <t>port closed due to fog</t>
    <phoneticPr fontId="28" type="noConversion"/>
  </si>
  <si>
    <t>OSA/2222E</t>
    <phoneticPr fontId="28" type="noConversion"/>
  </si>
  <si>
    <t>KOB/2222E</t>
    <phoneticPr fontId="28" type="noConversion"/>
  </si>
  <si>
    <t>OMIT MNN</t>
    <phoneticPr fontId="28" type="noConversion"/>
  </si>
  <si>
    <t>first call MNS then MNN,port congestion</t>
    <phoneticPr fontId="28" type="noConversion"/>
  </si>
  <si>
    <t>OMIT OSA</t>
    <phoneticPr fontId="28" type="noConversion"/>
  </si>
  <si>
    <t>OMIT KOB</t>
    <phoneticPr fontId="28" type="noConversion"/>
  </si>
  <si>
    <t>OMIT HKA</t>
    <phoneticPr fontId="28" type="noConversion"/>
  </si>
  <si>
    <t>port congestion</t>
    <phoneticPr fontId="28" type="noConversion"/>
  </si>
  <si>
    <t>P/I NPX line;port closed due to strong wind(1320lt 12th-1130lt 13th/Nov)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</si>
  <si>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MV."RUN LONG" V 2236S/N</t>
    </r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</si>
  <si>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MV."BOHAI STAR" V 2231N</t>
    </r>
    <phoneticPr fontId="28" type="noConversion"/>
  </si>
  <si>
    <t>XMN/2227N</t>
    <phoneticPr fontId="28" type="noConversion"/>
  </si>
  <si>
    <t>KOB/2227N</t>
    <phoneticPr fontId="28" type="noConversion"/>
  </si>
  <si>
    <t>HKA/2227N</t>
    <phoneticPr fontId="28" type="noConversion"/>
  </si>
  <si>
    <t>TAO/2228S</t>
    <phoneticPr fontId="28" type="noConversion"/>
  </si>
  <si>
    <t>SHA/2228S</t>
    <phoneticPr fontId="28" type="noConversion"/>
  </si>
  <si>
    <t>OMIT XMN</t>
    <phoneticPr fontId="28" type="noConversion"/>
  </si>
  <si>
    <t>OMIT OSA</t>
    <phoneticPr fontId="28" type="noConversion"/>
  </si>
  <si>
    <t>OMIT KOB</t>
    <phoneticPr fontId="28" type="noConversion"/>
  </si>
  <si>
    <t>OMIT HKA</t>
    <phoneticPr fontId="28" type="noConversion"/>
  </si>
  <si>
    <t>MNS/2237N</t>
    <phoneticPr fontId="28" type="noConversion"/>
  </si>
  <si>
    <t>port congestion</t>
    <phoneticPr fontId="28" type="noConversion"/>
  </si>
  <si>
    <t>XMN/2237N</t>
    <phoneticPr fontId="28" type="noConversion"/>
  </si>
  <si>
    <t>OSA/2237N</t>
    <phoneticPr fontId="28" type="noConversion"/>
  </si>
  <si>
    <t>KOB/2237N</t>
    <phoneticPr fontId="28" type="noConversion"/>
  </si>
  <si>
    <t>HKA/2237N</t>
    <phoneticPr fontId="28" type="noConversion"/>
  </si>
  <si>
    <t>TAO/2238S</t>
    <phoneticPr fontId="28" type="noConversion"/>
  </si>
  <si>
    <t>SHA/2238S</t>
    <phoneticPr fontId="28" type="noConversion"/>
  </si>
  <si>
    <t>NGB/2238S</t>
    <phoneticPr fontId="28" type="noConversion"/>
  </si>
  <si>
    <t>MNS/2238N</t>
    <phoneticPr fontId="28" type="noConversion"/>
  </si>
  <si>
    <t>OMIT TAO</t>
    <phoneticPr fontId="28" type="noConversion"/>
  </si>
  <si>
    <t>XMN/2237S</t>
    <phoneticPr fontId="28" type="noConversion"/>
  </si>
  <si>
    <t>add XMN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</si>
  <si>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MV."IRIS MIKO" V 24S/N</t>
    </r>
    <phoneticPr fontId="28" type="noConversion"/>
  </si>
  <si>
    <t>TAO/24S</t>
    <phoneticPr fontId="28" type="noConversion"/>
  </si>
  <si>
    <t>SHA/24S</t>
    <phoneticPr fontId="28" type="noConversion"/>
  </si>
  <si>
    <t>NGB/24S</t>
    <phoneticPr fontId="28" type="noConversion"/>
  </si>
  <si>
    <t>MNN/24N</t>
    <phoneticPr fontId="28" type="noConversion"/>
  </si>
  <si>
    <t>XMN/2238S</t>
    <phoneticPr fontId="28" type="noConversion"/>
  </si>
  <si>
    <t>XMN/2228S</t>
    <phoneticPr fontId="28" type="noConversion"/>
  </si>
  <si>
    <t>MNS/2228N</t>
    <phoneticPr fontId="28" type="noConversion"/>
  </si>
  <si>
    <t>port congestion</t>
    <phoneticPr fontId="28" type="noConversion"/>
  </si>
  <si>
    <t>Delay y/n</t>
  </si>
  <si>
    <t>TAO/2213E</t>
    <phoneticPr fontId="28" type="noConversion"/>
  </si>
  <si>
    <t>P/I; The vsl berth schedl at Qingdao will be delayed to 1745lt/27th due to bad weather (delay 10hrs)</t>
    <phoneticPr fontId="28" type="noConversion"/>
  </si>
  <si>
    <t>YOK/2213W</t>
    <phoneticPr fontId="28" type="noConversion"/>
  </si>
  <si>
    <t>TYO/2213W</t>
    <phoneticPr fontId="28" type="noConversion"/>
  </si>
  <si>
    <t>NGO/2213W</t>
    <phoneticPr fontId="28" type="noConversion"/>
  </si>
  <si>
    <t>TXG/2215E</t>
    <phoneticPr fontId="28" type="noConversion"/>
  </si>
  <si>
    <t>TAO/2215E</t>
    <phoneticPr fontId="28" type="noConversion"/>
  </si>
  <si>
    <t>YOK/2215W</t>
    <phoneticPr fontId="28" type="noConversion"/>
  </si>
  <si>
    <t>TYO/2215W</t>
    <phoneticPr fontId="28" type="noConversion"/>
  </si>
  <si>
    <t>NGO/2215W</t>
    <phoneticPr fontId="28" type="noConversion"/>
  </si>
  <si>
    <t>TXG/2217E</t>
    <phoneticPr fontId="28" type="noConversion"/>
  </si>
  <si>
    <t>TAO/2219E</t>
    <phoneticPr fontId="28" type="noConversion"/>
  </si>
  <si>
    <t>YOK/2219W</t>
    <phoneticPr fontId="28" type="noConversion"/>
  </si>
  <si>
    <t>TYO/2219W</t>
    <phoneticPr fontId="28" type="noConversion"/>
  </si>
  <si>
    <t>NGO/2219W</t>
    <phoneticPr fontId="28" type="noConversion"/>
  </si>
  <si>
    <t>TXG/2221E</t>
    <phoneticPr fontId="28" type="noConversion"/>
  </si>
  <si>
    <t>TAO/2232E</t>
    <phoneticPr fontId="28" type="noConversion"/>
  </si>
  <si>
    <t>YOK/2233W</t>
    <phoneticPr fontId="28" type="noConversion"/>
  </si>
  <si>
    <t>TYO/2233W</t>
    <phoneticPr fontId="28" type="noConversion"/>
  </si>
  <si>
    <t>NGO/2233W</t>
    <phoneticPr fontId="28" type="noConversion"/>
  </si>
  <si>
    <t>TXG/2235E</t>
    <phoneticPr fontId="28" type="noConversion"/>
  </si>
  <si>
    <t>TAO/2235E</t>
    <phoneticPr fontId="28" type="noConversion"/>
  </si>
  <si>
    <t>TYO/2235W</t>
    <phoneticPr fontId="28" type="noConversion"/>
  </si>
  <si>
    <t>YOK/2235W</t>
    <phoneticPr fontId="28" type="noConversion"/>
  </si>
  <si>
    <t>NGO/2235W</t>
    <phoneticPr fontId="28" type="noConversion"/>
  </si>
  <si>
    <t>TXG/2237E</t>
    <phoneticPr fontId="28" type="noConversion"/>
  </si>
  <si>
    <t>TAO/2237E</t>
    <phoneticPr fontId="28" type="noConversion"/>
  </si>
  <si>
    <t>YOK/2237W</t>
    <phoneticPr fontId="28" type="noConversion"/>
  </si>
  <si>
    <t>TYO/2237W</t>
    <phoneticPr fontId="28" type="noConversion"/>
  </si>
  <si>
    <t>NGO/2237W</t>
    <phoneticPr fontId="28" type="noConversion"/>
  </si>
  <si>
    <t>TXG/2239E</t>
    <phoneticPr fontId="28" type="noConversion"/>
  </si>
  <si>
    <t>TAO/2201E</t>
    <phoneticPr fontId="28" type="noConversion"/>
  </si>
  <si>
    <t>TAO/2203E</t>
    <phoneticPr fontId="28" type="noConversion"/>
  </si>
  <si>
    <t>KOB/2203W</t>
    <phoneticPr fontId="28" type="noConversion"/>
  </si>
  <si>
    <t>OSA/2203W</t>
    <phoneticPr fontId="28" type="noConversion"/>
  </si>
  <si>
    <t>TAO/2205E</t>
    <phoneticPr fontId="28" type="noConversion"/>
  </si>
  <si>
    <t>TAO/2207E</t>
    <phoneticPr fontId="28" type="noConversion"/>
  </si>
  <si>
    <t>TAO/2209E</t>
    <phoneticPr fontId="28" type="noConversion"/>
  </si>
  <si>
    <t>TAO/2247E</t>
    <phoneticPr fontId="28" type="noConversion"/>
  </si>
  <si>
    <t>TAO/2249E</t>
    <phoneticPr fontId="28" type="noConversion"/>
  </si>
  <si>
    <t>port congestion due to bad weather</t>
    <phoneticPr fontId="28" type="noConversion"/>
  </si>
  <si>
    <t>YOK/2111W</t>
    <phoneticPr fontId="28" type="noConversion"/>
  </si>
  <si>
    <t>NGO/2111W</t>
    <phoneticPr fontId="28" type="noConversion"/>
  </si>
  <si>
    <t>To avoid working overtime on holidays,the vsl berth schedl at Nagoya will be delayed to Monday.</t>
    <phoneticPr fontId="28" type="noConversion"/>
  </si>
  <si>
    <t>TXG/2113E</t>
    <phoneticPr fontId="28" type="noConversion"/>
  </si>
  <si>
    <t>port closed due to dense fog (2240lt 26th-0500lt 27th/Mar)</t>
    <phoneticPr fontId="28" type="noConversion"/>
  </si>
  <si>
    <t>TAO/2113E</t>
    <phoneticPr fontId="28" type="noConversion"/>
  </si>
  <si>
    <t>port closed due to dense fog (0700lt-1800lt 28th/Mar)</t>
    <phoneticPr fontId="28" type="noConversion"/>
  </si>
  <si>
    <t>TYO/2113W</t>
    <phoneticPr fontId="28" type="noConversion"/>
  </si>
  <si>
    <t>YOK/2113W</t>
    <phoneticPr fontId="28" type="noConversion"/>
  </si>
  <si>
    <t>NGO/2113W</t>
    <phoneticPr fontId="28" type="noConversion"/>
  </si>
  <si>
    <t>TXG/2115E</t>
    <phoneticPr fontId="28" type="noConversion"/>
  </si>
  <si>
    <t>TAO/2115E</t>
    <phoneticPr fontId="28" type="noConversion"/>
  </si>
  <si>
    <t>YOK/2115W</t>
    <phoneticPr fontId="28" type="noConversion"/>
  </si>
  <si>
    <t xml:space="preserve">Due to port congestion at Tokyo ,the vsl will first call Yokohama and second call Tokyo. </t>
    <phoneticPr fontId="28" type="noConversion"/>
  </si>
  <si>
    <t>TYO/2115W</t>
    <phoneticPr fontId="28" type="noConversion"/>
  </si>
  <si>
    <t>NGO/2115W</t>
    <phoneticPr fontId="28" type="noConversion"/>
  </si>
  <si>
    <t>TXG/2117E</t>
    <phoneticPr fontId="28" type="noConversion"/>
  </si>
  <si>
    <t>TAO/2117E</t>
    <phoneticPr fontId="28" type="noConversion"/>
  </si>
  <si>
    <t>YOK/2117W</t>
    <phoneticPr fontId="28" type="noConversion"/>
  </si>
  <si>
    <t>TYO/2117W</t>
    <phoneticPr fontId="28" type="noConversion"/>
  </si>
  <si>
    <t>NGO/2117W</t>
    <phoneticPr fontId="28" type="noConversion"/>
  </si>
  <si>
    <t>Due to Thursday is a public holiday in Japan ,so the berth schedl in Nagoya was dalyed to Firday.</t>
    <phoneticPr fontId="28" type="noConversion"/>
  </si>
  <si>
    <t>TXG/2119E</t>
    <phoneticPr fontId="28" type="noConversion"/>
  </si>
  <si>
    <t>TAO/2119E</t>
    <phoneticPr fontId="28" type="noConversion"/>
  </si>
  <si>
    <t>YOK/2119W</t>
    <phoneticPr fontId="28" type="noConversion"/>
  </si>
  <si>
    <t>Due to port congestion at Tokyo ,the vsl will first call Yokohama and second Tokyo.</t>
    <phoneticPr fontId="28" type="noConversion"/>
  </si>
  <si>
    <t>TYO/2119W</t>
    <phoneticPr fontId="28" type="noConversion"/>
  </si>
  <si>
    <t>NGO/2119W</t>
    <phoneticPr fontId="28" type="noConversion"/>
  </si>
  <si>
    <t>TXG/2121E</t>
    <phoneticPr fontId="28" type="noConversion"/>
  </si>
  <si>
    <t>TAO/2121E</t>
    <phoneticPr fontId="28" type="noConversion"/>
  </si>
  <si>
    <t>TYO/2121W</t>
    <phoneticPr fontId="28" type="noConversion"/>
  </si>
  <si>
    <t>YOK/2121W</t>
    <phoneticPr fontId="28" type="noConversion"/>
  </si>
  <si>
    <t>NGO/2121W</t>
    <phoneticPr fontId="28" type="noConversion"/>
  </si>
  <si>
    <t>TXG/2123E</t>
    <phoneticPr fontId="28" type="noConversion"/>
  </si>
  <si>
    <t>TAO/2123E</t>
    <phoneticPr fontId="28" type="noConversion"/>
  </si>
  <si>
    <t>TYO/2123W</t>
    <phoneticPr fontId="28" type="noConversion"/>
  </si>
  <si>
    <t>YOK/2123W</t>
    <phoneticPr fontId="28" type="noConversion"/>
  </si>
  <si>
    <t>NGO/2123W</t>
    <phoneticPr fontId="28" type="noConversion"/>
  </si>
  <si>
    <t>TXG/2125E</t>
    <phoneticPr fontId="28" type="noConversion"/>
  </si>
  <si>
    <t>TAO/2125E</t>
    <phoneticPr fontId="28" type="noConversion"/>
  </si>
  <si>
    <t>TYO/2125W</t>
    <phoneticPr fontId="28" type="noConversion"/>
  </si>
  <si>
    <t>YOK/2125W</t>
    <phoneticPr fontId="28" type="noConversion"/>
  </si>
  <si>
    <t>NGO/2125W</t>
    <phoneticPr fontId="28" type="noConversion"/>
  </si>
  <si>
    <t>TXG/2127E</t>
    <phoneticPr fontId="28" type="noConversion"/>
  </si>
  <si>
    <t>Due to port closed at Txg from 0000lt/30th/June-1800lt/1st/July,the vsl berth schedl will be delayed to 1130lt/2nd/July.</t>
    <phoneticPr fontId="28" type="noConversion"/>
  </si>
  <si>
    <t>TAO/2127E</t>
    <phoneticPr fontId="28" type="noConversion"/>
  </si>
  <si>
    <t>TYO/2127W</t>
    <phoneticPr fontId="28" type="noConversion"/>
  </si>
  <si>
    <t>YOK/2127W</t>
    <phoneticPr fontId="28" type="noConversion"/>
  </si>
  <si>
    <t>NGO/2127W</t>
    <phoneticPr fontId="28" type="noConversion"/>
  </si>
  <si>
    <t>TXG/2129E</t>
    <phoneticPr fontId="28" type="noConversion"/>
  </si>
  <si>
    <t>TAO/2129E</t>
    <phoneticPr fontId="28" type="noConversion"/>
  </si>
  <si>
    <t>YOK/2129W</t>
    <phoneticPr fontId="28" type="noConversion"/>
  </si>
  <si>
    <t>TYO/2129W</t>
    <phoneticPr fontId="28" type="noConversion"/>
  </si>
  <si>
    <t>NGO/2129W</t>
    <phoneticPr fontId="28" type="noConversion"/>
  </si>
  <si>
    <t>TXG/2131E</t>
    <phoneticPr fontId="28" type="noConversion"/>
  </si>
  <si>
    <t>Due to port closed at Txg,the vsl berth schdl will be delayed to 1500lt/30th.</t>
    <phoneticPr fontId="28" type="noConversion"/>
  </si>
  <si>
    <t>TAO/2131E</t>
    <phoneticPr fontId="28" type="noConversion"/>
  </si>
  <si>
    <t>TYO/2131W</t>
    <phoneticPr fontId="28" type="noConversion"/>
  </si>
  <si>
    <t>YOK/2131W</t>
    <phoneticPr fontId="28" type="noConversion"/>
  </si>
  <si>
    <t>NGO/2131W</t>
    <phoneticPr fontId="28" type="noConversion"/>
  </si>
  <si>
    <t>Due to port congestion at Nagoya, the vsl berth schdl will be delayed to 0500lt/8th</t>
    <phoneticPr fontId="28" type="noConversion"/>
  </si>
  <si>
    <t>TXG/2133E</t>
    <phoneticPr fontId="28" type="noConversion"/>
  </si>
  <si>
    <t>Due to port congestion at tianjin, the vsl berth schdl will be delayed to 0730lt/14th</t>
    <phoneticPr fontId="28" type="noConversion"/>
  </si>
  <si>
    <t>TAO/2133E</t>
    <phoneticPr fontId="28" type="noConversion"/>
  </si>
  <si>
    <t>YOK/2133W</t>
    <phoneticPr fontId="28" type="noConversion"/>
  </si>
  <si>
    <t>TYO/2133W</t>
    <phoneticPr fontId="28" type="noConversion"/>
  </si>
  <si>
    <t>NGO/2133W</t>
    <phoneticPr fontId="28" type="noConversion"/>
  </si>
  <si>
    <t>TXG/2135E</t>
    <phoneticPr fontId="28" type="noConversion"/>
  </si>
  <si>
    <t>TAO/2135E</t>
    <phoneticPr fontId="28" type="noConversion"/>
  </si>
  <si>
    <t>YOK/2135W</t>
    <phoneticPr fontId="28" type="noConversion"/>
  </si>
  <si>
    <t>TYO/2135W</t>
    <phoneticPr fontId="28" type="noConversion"/>
  </si>
  <si>
    <t>NGO/2135W</t>
    <phoneticPr fontId="28" type="noConversion"/>
  </si>
  <si>
    <t>TXG/2137E</t>
    <phoneticPr fontId="28" type="noConversion"/>
  </si>
  <si>
    <t>TAO/2137E</t>
    <phoneticPr fontId="28" type="noConversion"/>
  </si>
  <si>
    <t>TYO/2137W</t>
    <phoneticPr fontId="28" type="noConversion"/>
  </si>
  <si>
    <t>YOK/2137W</t>
    <phoneticPr fontId="28" type="noConversion"/>
  </si>
  <si>
    <t>NGO/2137W</t>
    <phoneticPr fontId="28" type="noConversion"/>
  </si>
  <si>
    <t>TXG/2139E</t>
    <phoneticPr fontId="28" type="noConversion"/>
  </si>
  <si>
    <t>TAO/2139E</t>
    <phoneticPr fontId="28" type="noConversion"/>
  </si>
  <si>
    <r>
      <t>Due to berth occupied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abnormal nucleic acid test on berth ship and weather effect) at Tao</t>
    </r>
    <phoneticPr fontId="28" type="noConversion"/>
  </si>
  <si>
    <t>YOK/2139W</t>
    <phoneticPr fontId="28" type="noConversion"/>
  </si>
  <si>
    <t>Due to typhoon effect(MINDULLE),the vsl will drifting for sheltering at HYUGA NADA.</t>
    <phoneticPr fontId="28" type="noConversion"/>
  </si>
  <si>
    <t>TYO/2139W</t>
    <phoneticPr fontId="28" type="noConversion"/>
  </si>
  <si>
    <t>NGO/2139W</t>
    <phoneticPr fontId="28" type="noConversion"/>
  </si>
  <si>
    <t>TXG/2141E</t>
    <phoneticPr fontId="28" type="noConversion"/>
  </si>
  <si>
    <t>Due to port congestion at TXG,the vsl berth schdel will be delayed to 1100lt/12nd</t>
    <phoneticPr fontId="28" type="noConversion"/>
  </si>
  <si>
    <t>TAO/2141E</t>
    <phoneticPr fontId="28" type="noConversion"/>
  </si>
  <si>
    <t>NGO/2141W</t>
    <phoneticPr fontId="28" type="noConversion"/>
  </si>
  <si>
    <t>first call Nagoya then Tokyo or Yokohama due to stowage plan</t>
    <phoneticPr fontId="28" type="noConversion"/>
  </si>
  <si>
    <t>YOK/2141W</t>
    <phoneticPr fontId="28" type="noConversion"/>
  </si>
  <si>
    <t>TYO/2141W</t>
    <phoneticPr fontId="28" type="noConversion"/>
  </si>
  <si>
    <t>TAO/2143E</t>
    <phoneticPr fontId="28" type="noConversion"/>
  </si>
  <si>
    <t>TXG/2143E</t>
    <phoneticPr fontId="28" type="noConversion"/>
  </si>
  <si>
    <t>YOK/2143W</t>
    <phoneticPr fontId="28" type="noConversion"/>
  </si>
  <si>
    <t>Due to port congestion at Tokyo,the vsl will first call Yokohama and second Tokyo.</t>
    <phoneticPr fontId="28" type="noConversion"/>
  </si>
  <si>
    <t>TYO/2143W</t>
    <phoneticPr fontId="28" type="noConversion"/>
  </si>
  <si>
    <t>NGO/2143W</t>
    <phoneticPr fontId="28" type="noConversion"/>
  </si>
  <si>
    <t>TXG/2145E</t>
    <phoneticPr fontId="28" type="noConversion"/>
  </si>
  <si>
    <t>The port closed at Tianjin for three days Due to dense fog,the vsl berth schedl will be delayed to 2300/8th</t>
    <phoneticPr fontId="28" type="noConversion"/>
  </si>
  <si>
    <t>TAO/2145E</t>
    <phoneticPr fontId="28" type="noConversion"/>
  </si>
  <si>
    <t>YOK/2145W</t>
    <phoneticPr fontId="28" type="noConversion"/>
  </si>
  <si>
    <t>NGO/2145W</t>
    <phoneticPr fontId="28" type="noConversion"/>
  </si>
  <si>
    <t>TXG/2147E</t>
    <phoneticPr fontId="28" type="noConversion"/>
  </si>
  <si>
    <t>Txg closed from 2000lt/21st till 1300lt/22nd due to strong wind,the vsl depts schdel will be delayed</t>
    <phoneticPr fontId="28" type="noConversion"/>
  </si>
  <si>
    <t>TAO/2147E</t>
    <phoneticPr fontId="28" type="noConversion"/>
  </si>
  <si>
    <t>YOK/2147W</t>
    <phoneticPr fontId="28" type="noConversion"/>
  </si>
  <si>
    <t>TYO/2147W</t>
    <phoneticPr fontId="28" type="noConversion"/>
  </si>
  <si>
    <t>NGO/2147W</t>
    <phoneticPr fontId="28" type="noConversion"/>
  </si>
  <si>
    <t>TXG/2149E</t>
    <phoneticPr fontId="28" type="noConversion"/>
  </si>
  <si>
    <t>TAO/2149E</t>
    <phoneticPr fontId="28" type="noConversion"/>
  </si>
  <si>
    <t>YOK/2149W</t>
    <phoneticPr fontId="28" type="noConversion"/>
  </si>
  <si>
    <t>TYO/2149W</t>
    <phoneticPr fontId="28" type="noConversion"/>
  </si>
  <si>
    <t>NGO/2149W</t>
    <phoneticPr fontId="28" type="noConversion"/>
  </si>
  <si>
    <t>TXG/2151E</t>
    <phoneticPr fontId="28" type="noConversion"/>
  </si>
  <si>
    <t>TAO/2151E</t>
    <phoneticPr fontId="28" type="noConversion"/>
  </si>
  <si>
    <t>TYO/2151W</t>
    <phoneticPr fontId="28" type="noConversion"/>
  </si>
  <si>
    <t>YOK/2151W</t>
    <phoneticPr fontId="28" type="noConversion"/>
  </si>
  <si>
    <t>NGO/2151W</t>
    <phoneticPr fontId="28" type="noConversion"/>
  </si>
  <si>
    <t>TXG/2201E</t>
    <phoneticPr fontId="28" type="noConversion"/>
  </si>
  <si>
    <t>YOK/2201W</t>
    <phoneticPr fontId="28" type="noConversion"/>
  </si>
  <si>
    <t>TYO/2201W</t>
    <phoneticPr fontId="28" type="noConversion"/>
  </si>
  <si>
    <t>NGO/2201W</t>
    <phoneticPr fontId="28" type="noConversion"/>
  </si>
  <si>
    <t>TXG/2203E</t>
    <phoneticPr fontId="28" type="noConversion"/>
  </si>
  <si>
    <t>The vsl ETA TXG delay 20hrs due to bad weather and berth schdel has be fixed at 1100lt/15th.</t>
    <phoneticPr fontId="28" type="noConversion"/>
  </si>
  <si>
    <t>YOK/2203W</t>
    <phoneticPr fontId="28" type="noConversion"/>
  </si>
  <si>
    <t>TYO/2203W</t>
    <phoneticPr fontId="28" type="noConversion"/>
  </si>
  <si>
    <t>NGO/2203S</t>
    <phoneticPr fontId="28" type="noConversion"/>
  </si>
  <si>
    <t>TXG/2205E</t>
    <phoneticPr fontId="28" type="noConversion"/>
  </si>
  <si>
    <t>TYO/2205W</t>
    <phoneticPr fontId="28" type="noConversion"/>
  </si>
  <si>
    <t>YOK/2205W</t>
    <phoneticPr fontId="28" type="noConversion"/>
  </si>
  <si>
    <t>NGO/2205W</t>
    <phoneticPr fontId="28" type="noConversion"/>
  </si>
  <si>
    <t>TXG/2207E</t>
    <phoneticPr fontId="28" type="noConversion"/>
  </si>
  <si>
    <t>YOK/2207W</t>
    <phoneticPr fontId="28" type="noConversion"/>
  </si>
  <si>
    <t>TYO/2207W</t>
    <phoneticPr fontId="28" type="noConversion"/>
  </si>
  <si>
    <t>NGO/2207W</t>
    <phoneticPr fontId="28" type="noConversion"/>
  </si>
  <si>
    <t>TXG/2209E</t>
    <phoneticPr fontId="28" type="noConversion"/>
  </si>
  <si>
    <t>TYO/2209W</t>
    <phoneticPr fontId="28" type="noConversion"/>
  </si>
  <si>
    <t>YOK/2209W</t>
    <phoneticPr fontId="28" type="noConversion"/>
  </si>
  <si>
    <t>NGO/2209W</t>
    <phoneticPr fontId="28" type="noConversion"/>
  </si>
  <si>
    <t>TXG/2211E</t>
    <phoneticPr fontId="28" type="noConversion"/>
  </si>
  <si>
    <t>TAO/2211E</t>
    <phoneticPr fontId="28" type="noConversion"/>
  </si>
  <si>
    <t>port closed due to strong wind (0200lt-1200lt 11th/Mar,1000lt-2300lt 12th/Mar)</t>
    <phoneticPr fontId="28" type="noConversion"/>
  </si>
  <si>
    <t>YOK/2211W</t>
    <phoneticPr fontId="28" type="noConversion"/>
  </si>
  <si>
    <t>TYO/2211W</t>
    <phoneticPr fontId="28" type="noConversion"/>
  </si>
  <si>
    <t>NGO/2211W</t>
    <phoneticPr fontId="28" type="noConversion"/>
  </si>
  <si>
    <t>TXG/2213E</t>
    <phoneticPr fontId="28" type="noConversion"/>
  </si>
  <si>
    <t>TAO/2211W</t>
    <phoneticPr fontId="28" type="noConversion"/>
  </si>
  <si>
    <t>P/O; port closed sue to strong wind (0300lt-1200lt 26th/Mar)</t>
    <phoneticPr fontId="28" type="noConversion"/>
  </si>
  <si>
    <t>TAO/2217E</t>
    <phoneticPr fontId="28" type="noConversion"/>
  </si>
  <si>
    <t>port closed due to dense fog (2300lt 23rd-2030lt 24th/Apr)</t>
    <phoneticPr fontId="28" type="noConversion"/>
  </si>
  <si>
    <t>YOK/2217W</t>
    <phoneticPr fontId="28" type="noConversion"/>
  </si>
  <si>
    <t>TYO/2217W</t>
    <phoneticPr fontId="28" type="noConversion"/>
  </si>
  <si>
    <t>NGO/2217W</t>
    <phoneticPr fontId="28" type="noConversion"/>
  </si>
  <si>
    <t>TXG/2219E</t>
    <phoneticPr fontId="28" type="noConversion"/>
  </si>
  <si>
    <t>TAO/2217W</t>
    <phoneticPr fontId="28" type="noConversion"/>
  </si>
  <si>
    <r>
      <rPr>
        <b/>
        <sz val="10"/>
        <color indexed="10"/>
        <rFont val="Verdana"/>
        <family val="2"/>
      </rPr>
      <t>P/O</t>
    </r>
    <r>
      <rPr>
        <sz val="10"/>
        <color indexed="10"/>
        <rFont val="Verdana"/>
        <family val="2"/>
      </rPr>
      <t>;The berth schedl will be delayed to 22:00lt/7th due to dense fog/port closed from 1700lt/6th-0400lt/7th.</t>
    </r>
    <phoneticPr fontId="28" type="noConversion"/>
  </si>
  <si>
    <r>
      <t>P/I</t>
    </r>
    <r>
      <rPr>
        <sz val="10"/>
        <color indexed="10"/>
        <rFont val="Verdana"/>
        <family val="2"/>
      </rPr>
      <t>; The berth schedl will be delayed to 22:00lt/7th due to dense fog/port closed from 1700lt/6th-0400lt/7th.</t>
    </r>
    <phoneticPr fontId="28" type="noConversion"/>
  </si>
  <si>
    <t>TAO/2221E</t>
    <phoneticPr fontId="28" type="noConversion"/>
  </si>
  <si>
    <t>YOK/2221W</t>
    <phoneticPr fontId="28" type="noConversion"/>
  </si>
  <si>
    <t>TYO/2221W</t>
    <phoneticPr fontId="28" type="noConversion"/>
  </si>
  <si>
    <t>NGO/2221W</t>
    <phoneticPr fontId="28" type="noConversion"/>
  </si>
  <si>
    <t>TXG/2223E</t>
    <phoneticPr fontId="28" type="noConversion"/>
  </si>
  <si>
    <t>TAO/2223E</t>
    <phoneticPr fontId="28" type="noConversion"/>
  </si>
  <si>
    <r>
      <t xml:space="preserve">port closed due to dense fog (0600lt 02nd-1700lt 03rd,0530lt 04th-0700lt 05th/Jun); </t>
    </r>
    <r>
      <rPr>
        <sz val="10"/>
        <color indexed="10"/>
        <rFont val="宋体"/>
        <family val="3"/>
        <charset val="134"/>
      </rPr>
      <t>改靠</t>
    </r>
    <r>
      <rPr>
        <sz val="10"/>
        <color indexed="10"/>
        <rFont val="Verdana"/>
        <family val="2"/>
      </rPr>
      <t>QQCT 2</t>
    </r>
    <r>
      <rPr>
        <sz val="10"/>
        <color indexed="10"/>
        <rFont val="宋体"/>
        <family val="3"/>
        <charset val="134"/>
      </rPr>
      <t>期</t>
    </r>
    <phoneticPr fontId="28" type="noConversion"/>
  </si>
  <si>
    <t>YOK/2223W</t>
    <phoneticPr fontId="28" type="noConversion"/>
  </si>
  <si>
    <t>TYO/2223W</t>
    <phoneticPr fontId="28" type="noConversion"/>
  </si>
  <si>
    <t>NGO/2223W</t>
    <phoneticPr fontId="28" type="noConversion"/>
  </si>
  <si>
    <t>TXG/2225E</t>
    <phoneticPr fontId="28" type="noConversion"/>
  </si>
  <si>
    <t>TAO/2225E</t>
    <phoneticPr fontId="28" type="noConversion"/>
  </si>
  <si>
    <r>
      <rPr>
        <b/>
        <sz val="10"/>
        <color indexed="10"/>
        <rFont val="Verdana"/>
        <family val="2"/>
      </rPr>
      <t>QQCT phase 2</t>
    </r>
    <r>
      <rPr>
        <sz val="10"/>
        <color indexed="10"/>
        <rFont val="Verdana"/>
        <family val="2"/>
      </rPr>
      <t>; the vsl ETB will be delayed to 1900lt/20th due to port congestion at qingdao (delay 12hrs)</t>
    </r>
    <phoneticPr fontId="28" type="noConversion"/>
  </si>
  <si>
    <t>YOK/2225W</t>
    <phoneticPr fontId="28" type="noConversion"/>
  </si>
  <si>
    <t>TYO/2225W</t>
    <phoneticPr fontId="28" type="noConversion"/>
  </si>
  <si>
    <t>NGO/2225W</t>
    <phoneticPr fontId="28" type="noConversion"/>
  </si>
  <si>
    <t>TXG/2227E</t>
    <phoneticPr fontId="28" type="noConversion"/>
  </si>
  <si>
    <t>TAO/2227E</t>
    <phoneticPr fontId="28" type="noConversion"/>
  </si>
  <si>
    <r>
      <t>QQCT phase 2</t>
    </r>
    <r>
      <rPr>
        <sz val="10"/>
        <color indexed="10"/>
        <rFont val="Verdana"/>
        <family val="2"/>
      </rPr>
      <t>; the berth schedl will be delayed due to port congestion at Qingdao ( delay 22.5hrs)</t>
    </r>
    <phoneticPr fontId="28" type="noConversion"/>
  </si>
  <si>
    <t>YOK/2227W</t>
    <phoneticPr fontId="28" type="noConversion"/>
  </si>
  <si>
    <t>TYO/2227W</t>
    <phoneticPr fontId="28" type="noConversion"/>
  </si>
  <si>
    <t>NGO/2227W</t>
    <phoneticPr fontId="28" type="noConversion"/>
  </si>
  <si>
    <t>TXG/2229E</t>
    <phoneticPr fontId="28" type="noConversion"/>
  </si>
  <si>
    <t>TAO/2229E</t>
    <phoneticPr fontId="28" type="noConversion"/>
  </si>
  <si>
    <t>TYO/2229W</t>
    <phoneticPr fontId="28" type="noConversion"/>
  </si>
  <si>
    <t>YOK/2229W</t>
    <phoneticPr fontId="28" type="noConversion"/>
  </si>
  <si>
    <t>NGO/2229W</t>
    <phoneticPr fontId="28" type="noConversion"/>
  </si>
  <si>
    <t>TXG/2231E</t>
    <phoneticPr fontId="28" type="noConversion"/>
  </si>
  <si>
    <t>TAO/2231E</t>
    <phoneticPr fontId="28" type="noConversion"/>
  </si>
  <si>
    <t>YOK/2231W</t>
    <phoneticPr fontId="28" type="noConversion"/>
  </si>
  <si>
    <t>delayed to 1500lt/3rd due to effect of Typhoon NO.5 &amp; NO.6;the vsl will first call Yokohama and second Tokyo due to port congestion at Tokyo.</t>
    <phoneticPr fontId="28" type="noConversion"/>
  </si>
  <si>
    <t>TYO/2231W</t>
    <phoneticPr fontId="28" type="noConversion"/>
  </si>
  <si>
    <t>NGO/2231W</t>
    <phoneticPr fontId="28" type="noConversion"/>
  </si>
  <si>
    <t>TXG/2233E</t>
    <phoneticPr fontId="28" type="noConversion"/>
  </si>
  <si>
    <t>TAO/2233E</t>
    <phoneticPr fontId="28" type="noConversion"/>
  </si>
  <si>
    <r>
      <t xml:space="preserve">The ETA TXG will be delayed due to shelter 11# typhoon( HINNAMNOR) 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drifting outside of ISEWAN from 1724lt/4th-1200lt/6th)</t>
    </r>
    <phoneticPr fontId="28" type="noConversion"/>
  </si>
  <si>
    <t>TAO/2239E</t>
    <phoneticPr fontId="28" type="noConversion"/>
  </si>
  <si>
    <t>YOK/2239W</t>
    <phoneticPr fontId="28" type="noConversion"/>
  </si>
  <si>
    <t>TYO/2239W</t>
    <phoneticPr fontId="28" type="noConversion"/>
  </si>
  <si>
    <t>NGO/2239W</t>
    <phoneticPr fontId="28" type="noConversion"/>
  </si>
  <si>
    <t>TXG/2241E</t>
    <phoneticPr fontId="28" type="noConversion"/>
  </si>
  <si>
    <t>TAO/2241E</t>
    <phoneticPr fontId="28" type="noConversion"/>
  </si>
  <si>
    <t>TYO/2241W</t>
    <phoneticPr fontId="28" type="noConversion"/>
  </si>
  <si>
    <t>YOK/2241W</t>
    <phoneticPr fontId="28" type="noConversion"/>
  </si>
  <si>
    <t>NGO/2241W</t>
    <phoneticPr fontId="28" type="noConversion"/>
  </si>
  <si>
    <t>TXG/2243E</t>
    <phoneticPr fontId="28" type="noConversion"/>
  </si>
  <si>
    <t>TAO/2243E</t>
    <phoneticPr fontId="28" type="noConversion"/>
  </si>
  <si>
    <t>YOK/2243W</t>
    <phoneticPr fontId="28" type="noConversion"/>
  </si>
  <si>
    <t>TYO/2243W</t>
    <phoneticPr fontId="28" type="noConversion"/>
  </si>
  <si>
    <t>NGO/2243W</t>
    <phoneticPr fontId="28" type="noConversion"/>
  </si>
  <si>
    <t>TXG/2245E</t>
    <phoneticPr fontId="28" type="noConversion"/>
  </si>
  <si>
    <t>TAO/2245E</t>
    <phoneticPr fontId="28" type="noConversion"/>
  </si>
  <si>
    <t>TYO/2245W</t>
    <phoneticPr fontId="28" type="noConversion"/>
  </si>
  <si>
    <t>YOK/2245W</t>
    <phoneticPr fontId="28" type="noConversion"/>
  </si>
  <si>
    <t>NGO/2245W</t>
    <phoneticPr fontId="28" type="noConversion"/>
  </si>
  <si>
    <t>TXG/2247E</t>
    <phoneticPr fontId="28" type="noConversion"/>
  </si>
  <si>
    <t>YOK/2247W</t>
    <phoneticPr fontId="28" type="noConversion"/>
  </si>
  <si>
    <t>TYO/2247W</t>
    <phoneticPr fontId="28" type="noConversion"/>
  </si>
  <si>
    <t>NGO/2247W</t>
    <phoneticPr fontId="28" type="noConversion"/>
  </si>
  <si>
    <t>TXG/2249E</t>
    <phoneticPr fontId="28" type="noConversion"/>
  </si>
  <si>
    <t>TYO/2249W</t>
    <phoneticPr fontId="28" type="noConversion"/>
  </si>
  <si>
    <t>YOK/2249W</t>
    <phoneticPr fontId="28" type="noConversion"/>
  </si>
  <si>
    <t>NGO/2249W</t>
    <phoneticPr fontId="28" type="noConversion"/>
  </si>
  <si>
    <t>OMIT XMN</t>
    <phoneticPr fontId="28" type="noConversion"/>
  </si>
  <si>
    <t>OMIT KOB</t>
    <phoneticPr fontId="28" type="noConversion"/>
  </si>
  <si>
    <t>OMIT HKA</t>
    <phoneticPr fontId="28" type="noConversion"/>
  </si>
  <si>
    <t>port congestion due to bad weather</t>
    <phoneticPr fontId="28" type="noConversion"/>
  </si>
  <si>
    <t>add XMN,ETA XMN delay due to bad weather</t>
    <phoneticPr fontId="28" type="noConversion"/>
  </si>
  <si>
    <t>SHK/2237S</t>
    <phoneticPr fontId="28" type="noConversion"/>
  </si>
  <si>
    <t>NSA/2237S</t>
    <phoneticPr fontId="28" type="noConversion"/>
  </si>
  <si>
    <t>add NSA</t>
    <phoneticPr fontId="28" type="noConversion"/>
  </si>
  <si>
    <t xml:space="preserve">ETA OSA delay due to rough sea </t>
    <phoneticPr fontId="28" type="noConversion"/>
  </si>
  <si>
    <t xml:space="preserve">ETA SHA delay due to repair main engine </t>
    <phoneticPr fontId="28" type="noConversion"/>
  </si>
  <si>
    <t>HKG/2228S</t>
    <phoneticPr fontId="28" type="noConversion"/>
  </si>
  <si>
    <t>OMIT TAO</t>
    <phoneticPr fontId="28" type="noConversion"/>
  </si>
  <si>
    <t>NSA/2228S</t>
    <phoneticPr fontId="28" type="noConversion"/>
  </si>
  <si>
    <t>XMN/2228N</t>
    <phoneticPr fontId="28" type="noConversion"/>
  </si>
  <si>
    <t>OMIT</t>
    <phoneticPr fontId="28" type="noConversion"/>
  </si>
  <si>
    <t>TAO/2224N</t>
    <phoneticPr fontId="28" type="noConversion"/>
  </si>
  <si>
    <t>SHA/2224N</t>
    <phoneticPr fontId="28" type="noConversion"/>
  </si>
  <si>
    <t>NGB/2224N</t>
    <phoneticPr fontId="28" type="noConversion"/>
  </si>
  <si>
    <t>OMIT</t>
    <phoneticPr fontId="28" type="noConversion"/>
  </si>
  <si>
    <t>P/O at SHA</t>
    <phoneticPr fontId="28" type="noConversion"/>
  </si>
  <si>
    <t>SHA/24N</t>
    <phoneticPr fontId="28" type="noConversion"/>
  </si>
  <si>
    <t>TAO/2225S</t>
    <phoneticPr fontId="28" type="noConversion"/>
  </si>
  <si>
    <t>SHA/2225S</t>
    <phoneticPr fontId="28" type="noConversion"/>
  </si>
  <si>
    <t>NGB/2225S</t>
    <phoneticPr fontId="28" type="noConversion"/>
  </si>
  <si>
    <t>MNN/2225N</t>
    <phoneticPr fontId="28" type="noConversion"/>
  </si>
  <si>
    <t>TAO/2301S</t>
    <phoneticPr fontId="28" type="noConversion"/>
  </si>
  <si>
    <t>SHA/2301S</t>
    <phoneticPr fontId="28" type="noConversion"/>
  </si>
  <si>
    <t>NGB/2301S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</si>
  <si>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MV."ATLANTIC EAST" V 2228S/N</t>
    </r>
    <phoneticPr fontId="28" type="noConversion"/>
  </si>
  <si>
    <t>port congestion</t>
    <phoneticPr fontId="28" type="noConversion"/>
  </si>
  <si>
    <t>P/O</t>
    <phoneticPr fontId="28" type="noConversion"/>
  </si>
  <si>
    <t>TXG/2251E</t>
    <phoneticPr fontId="28" type="noConversion"/>
  </si>
  <si>
    <t>TAO/2251E</t>
    <phoneticPr fontId="28" type="noConversion"/>
  </si>
  <si>
    <t>OMIT XMN</t>
    <phoneticPr fontId="28" type="noConversion"/>
  </si>
  <si>
    <t>TAO/24N</t>
    <phoneticPr fontId="28" type="noConversion"/>
  </si>
  <si>
    <t>NGB/24N</t>
    <phoneticPr fontId="28" type="noConversion"/>
  </si>
  <si>
    <t>OMIT NSA</t>
    <phoneticPr fontId="28" type="noConversion"/>
  </si>
  <si>
    <t>ETA delayed due to M/E is not in good condition,return to HongKong anchorage for repairing</t>
    <phoneticPr fontId="28" type="noConversion"/>
  </si>
  <si>
    <t>TXG/2252E</t>
    <phoneticPr fontId="28" type="noConversion"/>
  </si>
  <si>
    <t>TAO/2252E</t>
    <phoneticPr fontId="28" type="noConversion"/>
  </si>
  <si>
    <t>TYO/2251W</t>
    <phoneticPr fontId="28" type="noConversion"/>
  </si>
  <si>
    <t>YOK/2251W</t>
    <phoneticPr fontId="28" type="noConversion"/>
  </si>
  <si>
    <t>NGO/2251W</t>
    <phoneticPr fontId="28" type="noConversion"/>
  </si>
  <si>
    <t>OSA/2251W</t>
    <phoneticPr fontId="28" type="noConversion"/>
  </si>
  <si>
    <t>KOB/2251W</t>
    <phoneticPr fontId="28" type="noConversion"/>
  </si>
  <si>
    <t xml:space="preserve">the berth schedl will be delayed to 1900lt/17th due to strong wind/port closed at TXG(delay 20hrs) </t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</si>
  <si>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MV."PROS HOPE" V 2224S/N</t>
    </r>
    <phoneticPr fontId="28" type="noConversion"/>
  </si>
  <si>
    <t>P/I; port congestion</t>
    <phoneticPr fontId="28" type="noConversion"/>
  </si>
  <si>
    <t>the ETB will be delayed to 1800lt/20th due to port congestion at Qingdao(delay 20hrs)</t>
  </si>
  <si>
    <t>port congestion</t>
    <phoneticPr fontId="28" type="noConversion"/>
  </si>
  <si>
    <t>TAO/2228N</t>
    <phoneticPr fontId="28" type="noConversion"/>
  </si>
  <si>
    <t>RZH/2228N</t>
    <phoneticPr fontId="28" type="noConversion"/>
  </si>
  <si>
    <t>TYO/2252W</t>
    <phoneticPr fontId="28" type="noConversion"/>
  </si>
  <si>
    <t>YOK/2252W</t>
    <phoneticPr fontId="28" type="noConversion"/>
  </si>
  <si>
    <t>NGO/2252W</t>
    <phoneticPr fontId="28" type="noConversion"/>
  </si>
  <si>
    <t>RZH/2238S</t>
    <phoneticPr fontId="28" type="noConversion"/>
  </si>
  <si>
    <t>OMIT XMN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</si>
  <si>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MV."RUN LONG" V 2238S/N</t>
    </r>
    <phoneticPr fontId="28" type="noConversion"/>
  </si>
  <si>
    <t>KOB/2252W</t>
    <phoneticPr fontId="28" type="noConversion"/>
  </si>
  <si>
    <t>OSA/2252W</t>
    <phoneticPr fontId="28" type="noConversion"/>
  </si>
  <si>
    <t>TXG/2301E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</si>
  <si>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MV."DANUM 168" V 2301S/N</t>
    </r>
    <phoneticPr fontId="28" type="noConversion"/>
  </si>
  <si>
    <t>MNN/2301N</t>
    <phoneticPr fontId="28" type="noConversion"/>
  </si>
  <si>
    <t>SHA/2302S</t>
    <phoneticPr fontId="28" type="noConversion"/>
  </si>
  <si>
    <t>NSA/2238N</t>
    <phoneticPr fontId="28" type="noConversion"/>
  </si>
  <si>
    <t>SHK/2238N</t>
    <phoneticPr fontId="28" type="noConversion"/>
  </si>
  <si>
    <t>HKG/2238N</t>
    <phoneticPr fontId="28" type="noConversion"/>
  </si>
  <si>
    <t>NGB/2302S</t>
    <phoneticPr fontId="28" type="noConversion"/>
  </si>
  <si>
    <t>TAO/2302S</t>
    <phoneticPr fontId="28" type="noConversion"/>
  </si>
  <si>
    <t>TAO/2301E</t>
    <phoneticPr fontId="28" type="noConversion"/>
  </si>
  <si>
    <t>TYO/2301W</t>
    <phoneticPr fontId="28" type="noConversion"/>
  </si>
  <si>
    <t>YOK/2301W</t>
    <phoneticPr fontId="28" type="noConversion"/>
  </si>
  <si>
    <t>NGO/2301W</t>
    <phoneticPr fontId="28" type="noConversion"/>
  </si>
  <si>
    <t>TXG/2303E</t>
    <phoneticPr fontId="28" type="noConversion"/>
  </si>
  <si>
    <t>TAO/2303E</t>
    <phoneticPr fontId="28" type="noConversion"/>
  </si>
  <si>
    <t>TXG/2253E</t>
    <phoneticPr fontId="28" type="noConversion"/>
  </si>
  <si>
    <t>TAO/2253E</t>
    <phoneticPr fontId="28" type="noConversion"/>
  </si>
  <si>
    <t>the berth schedl will be delayed to 0700lt/4th due to port congestion at Qingdao.(delay 15hrs)</t>
  </si>
  <si>
    <t>TYO/2253W</t>
    <phoneticPr fontId="28" type="noConversion"/>
  </si>
  <si>
    <t>YOK/2253W</t>
    <phoneticPr fontId="28" type="noConversion"/>
  </si>
  <si>
    <t>NGO/2253W</t>
    <phoneticPr fontId="28" type="noConversion"/>
  </si>
  <si>
    <t>TXG/2302E</t>
    <phoneticPr fontId="28" type="noConversion"/>
  </si>
  <si>
    <t>TAO/2302E</t>
    <phoneticPr fontId="28" type="noConversion"/>
  </si>
  <si>
    <t>KOB/2253W</t>
    <phoneticPr fontId="28" type="noConversion"/>
  </si>
  <si>
    <t>port congestion due to New Year holiday port closure</t>
    <phoneticPr fontId="28" type="noConversion"/>
  </si>
  <si>
    <t>OSA/2253W</t>
    <phoneticPr fontId="28" type="noConversion"/>
  </si>
  <si>
    <t>HKA/2253W</t>
    <phoneticPr fontId="28" type="noConversion"/>
  </si>
  <si>
    <t>MNS/2302N</t>
    <phoneticPr fontId="28" type="noConversion"/>
  </si>
  <si>
    <t>TAO/2303S</t>
    <phoneticPr fontId="28" type="noConversion"/>
  </si>
  <si>
    <t>SHA/2303S</t>
    <phoneticPr fontId="28" type="noConversion"/>
  </si>
  <si>
    <t>NGB/2303S</t>
    <phoneticPr fontId="28" type="noConversion"/>
  </si>
  <si>
    <t>NGB/2301N</t>
    <phoneticPr fontId="28" type="noConversion"/>
  </si>
  <si>
    <t>SHA/2301N</t>
    <phoneticPr fontId="28" type="noConversion"/>
  </si>
  <si>
    <t>TAO/2301N</t>
    <phoneticPr fontId="28" type="noConversion"/>
  </si>
  <si>
    <t>OSA/2301W</t>
    <phoneticPr fontId="28" type="noConversion"/>
  </si>
  <si>
    <t>KOB/2301W</t>
    <phoneticPr fontId="28" type="noConversion"/>
  </si>
  <si>
    <t>HKA/2301W</t>
    <phoneticPr fontId="28" type="noConversion"/>
  </si>
  <si>
    <t>RZH/2302E</t>
    <phoneticPr fontId="28" type="noConversion"/>
  </si>
  <si>
    <t>XMN/2302S</t>
    <phoneticPr fontId="28" type="noConversion"/>
  </si>
  <si>
    <t>TYO/2302W</t>
    <phoneticPr fontId="28" type="noConversion"/>
  </si>
  <si>
    <t>YOK/2302W</t>
    <phoneticPr fontId="28" type="noConversion"/>
  </si>
  <si>
    <t>NGO/2302W</t>
    <phoneticPr fontId="28" type="noConversion"/>
  </si>
  <si>
    <t>OMIT XMN</t>
    <phoneticPr fontId="28" type="noConversion"/>
  </si>
  <si>
    <t>HPH/2302N</t>
    <phoneticPr fontId="28" type="noConversion"/>
  </si>
  <si>
    <t>port congestion,port closed due to fog</t>
    <phoneticPr fontId="28" type="noConversion"/>
  </si>
  <si>
    <t>port congestion,P/O</t>
    <phoneticPr fontId="28" type="noConversion"/>
  </si>
  <si>
    <t>port congestion</t>
    <phoneticPr fontId="28" type="noConversion"/>
  </si>
  <si>
    <t>NGO/2303W</t>
    <phoneticPr fontId="28" type="noConversion"/>
  </si>
  <si>
    <t>P/I,port congestion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</si>
  <si>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MV."REN JIAN 5" V 2301W</t>
    </r>
    <phoneticPr fontId="28" type="noConversion"/>
  </si>
  <si>
    <t>TAO/2301W</t>
    <phoneticPr fontId="28" type="noConversion"/>
  </si>
  <si>
    <t>port closed due to dense fog (1300lt 12th-0530lt 13th Jan)</t>
    <phoneticPr fontId="28" type="noConversion"/>
  </si>
  <si>
    <t>SHA/2301W</t>
    <phoneticPr fontId="28" type="noConversion"/>
  </si>
  <si>
    <t>XMN/2301W</t>
    <phoneticPr fontId="28" type="noConversion"/>
  </si>
  <si>
    <t>Add XMN</t>
    <phoneticPr fontId="28" type="noConversion"/>
  </si>
  <si>
    <t>MNS/2301W</t>
    <phoneticPr fontId="28" type="noConversion"/>
  </si>
  <si>
    <t>Add MNS</t>
    <phoneticPr fontId="28" type="noConversion"/>
  </si>
  <si>
    <t>HKG/2301W</t>
    <phoneticPr fontId="28" type="noConversion"/>
  </si>
  <si>
    <t>SHK/2301W</t>
    <phoneticPr fontId="28" type="noConversion"/>
  </si>
  <si>
    <t>Add SHK</t>
    <phoneticPr fontId="28" type="noConversion"/>
  </si>
  <si>
    <t>HPH/2301W</t>
    <phoneticPr fontId="28" type="noConversion"/>
  </si>
  <si>
    <t>Max draft 8.3m; P/O</t>
    <phoneticPr fontId="28" type="noConversion"/>
  </si>
  <si>
    <t>KOB/2302W</t>
    <phoneticPr fontId="28" type="noConversion"/>
  </si>
  <si>
    <t>OSA/2302W</t>
    <phoneticPr fontId="28" type="noConversion"/>
  </si>
  <si>
    <t>HKA/2302W</t>
    <phoneticPr fontId="28" type="noConversion"/>
  </si>
  <si>
    <t>RZH/2305E</t>
    <phoneticPr fontId="28" type="noConversion"/>
  </si>
  <si>
    <t>ATLANTIC EAST  V 2303E/W&amp;2304E/W are BLANK sailing</t>
    <phoneticPr fontId="28" type="noConversion"/>
  </si>
  <si>
    <t>TAO/2305E</t>
    <phoneticPr fontId="28" type="noConversion"/>
  </si>
  <si>
    <t>TYO/2303W</t>
    <phoneticPr fontId="28" type="noConversion"/>
  </si>
  <si>
    <t>YOK/2303W</t>
    <phoneticPr fontId="28" type="noConversion"/>
  </si>
  <si>
    <t>HKA/2203W</t>
    <phoneticPr fontId="28" type="noConversion"/>
  </si>
  <si>
    <t>TXG/2305E</t>
    <phoneticPr fontId="28" type="noConversion"/>
  </si>
  <si>
    <t>TAO/2304E</t>
    <phoneticPr fontId="28" type="noConversion"/>
  </si>
  <si>
    <t>First call Qingdao</t>
    <phoneticPr fontId="28" type="noConversion"/>
  </si>
  <si>
    <t>TXG/2304E</t>
    <phoneticPr fontId="28" type="noConversion"/>
  </si>
  <si>
    <t>TYO/2304W</t>
    <phoneticPr fontId="28" type="noConversion"/>
  </si>
  <si>
    <t>YOK/2304W</t>
    <phoneticPr fontId="28" type="noConversion"/>
  </si>
  <si>
    <t>NGO/2304W</t>
    <phoneticPr fontId="28" type="noConversion"/>
  </si>
  <si>
    <t>TXG/2306E</t>
    <phoneticPr fontId="28" type="noConversion"/>
  </si>
  <si>
    <t>TAO/2306E</t>
    <phoneticPr fontId="28" type="noConversion"/>
  </si>
  <si>
    <t>NSA/2302N</t>
    <phoneticPr fontId="28" type="noConversion"/>
  </si>
  <si>
    <t>CMCS</t>
    <phoneticPr fontId="28" type="noConversion"/>
  </si>
  <si>
    <t>OMIT HPH</t>
    <phoneticPr fontId="28" type="noConversion"/>
  </si>
  <si>
    <t>HKG/2302N</t>
    <phoneticPr fontId="28" type="noConversion"/>
  </si>
  <si>
    <t>add HKG</t>
    <phoneticPr fontId="28" type="noConversion"/>
  </si>
  <si>
    <t>OSA/2305W</t>
    <phoneticPr fontId="28" type="noConversion"/>
  </si>
  <si>
    <t>KOB/2305W</t>
    <phoneticPr fontId="28" type="noConversion"/>
  </si>
  <si>
    <t>HKA/2305W</t>
    <phoneticPr fontId="28" type="noConversion"/>
  </si>
  <si>
    <t>RZH/2306E</t>
    <phoneticPr fontId="28" type="noConversion"/>
  </si>
  <si>
    <t>port congestion;P/O</t>
    <phoneticPr fontId="28" type="noConversion"/>
  </si>
  <si>
    <t xml:space="preserve"> P/I NPX2</t>
    <phoneticPr fontId="28" type="noConversion"/>
  </si>
  <si>
    <t>MNN/2304N</t>
    <phoneticPr fontId="28" type="noConversion"/>
  </si>
  <si>
    <t>TAO/2304S</t>
    <phoneticPr fontId="28" type="noConversion"/>
  </si>
  <si>
    <t>SHA/2304S</t>
    <phoneticPr fontId="28" type="noConversion"/>
  </si>
  <si>
    <t>NGB/2304S</t>
    <phoneticPr fontId="28" type="noConversion"/>
  </si>
  <si>
    <t>TAO/2305S</t>
    <phoneticPr fontId="28" type="noConversion"/>
  </si>
  <si>
    <t>SHA/2305S</t>
    <phoneticPr fontId="28" type="noConversion"/>
  </si>
  <si>
    <t>NGB/2305S</t>
    <phoneticPr fontId="28" type="noConversion"/>
  </si>
  <si>
    <t>MNS/2304N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</si>
  <si>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MV."DANUM 168" V 2304S/N</t>
    </r>
    <phoneticPr fontId="28" type="noConversion"/>
  </si>
  <si>
    <t>TYO/2305W</t>
    <phoneticPr fontId="28" type="noConversion"/>
  </si>
  <si>
    <t>YOK/2305W</t>
    <phoneticPr fontId="28" type="noConversion"/>
  </si>
  <si>
    <t>NGO/2305W</t>
    <phoneticPr fontId="28" type="noConversion"/>
  </si>
  <si>
    <t>TXG/2307E</t>
    <phoneticPr fontId="28" type="noConversion"/>
  </si>
  <si>
    <t>TAO/2307E</t>
    <phoneticPr fontId="28" type="noConversion"/>
  </si>
  <si>
    <t>MNS/2303N</t>
    <phoneticPr fontId="28" type="noConversion"/>
  </si>
  <si>
    <t>TAO/2304S</t>
    <phoneticPr fontId="28" type="noConversion"/>
  </si>
  <si>
    <t>SHA/2304S</t>
    <phoneticPr fontId="28" type="noConversion"/>
  </si>
  <si>
    <t>TYO/2306W</t>
    <phoneticPr fontId="28" type="noConversion"/>
  </si>
  <si>
    <t>YOK/2306W</t>
    <phoneticPr fontId="28" type="noConversion"/>
  </si>
  <si>
    <t>NGO/2306W</t>
    <phoneticPr fontId="28" type="noConversion"/>
  </si>
  <si>
    <t>OSA/2306W</t>
    <phoneticPr fontId="28" type="noConversion"/>
  </si>
  <si>
    <t>KOB/2306W</t>
    <phoneticPr fontId="28" type="noConversion"/>
  </si>
  <si>
    <t>HKA/2306W</t>
    <phoneticPr fontId="28" type="noConversion"/>
  </si>
  <si>
    <t>RZH/2307E</t>
    <phoneticPr fontId="28" type="noConversion"/>
  </si>
  <si>
    <t>port closed due to bad weather</t>
    <phoneticPr fontId="28" type="noConversion"/>
  </si>
  <si>
    <t>TYO/2307W</t>
    <phoneticPr fontId="28" type="noConversion"/>
  </si>
  <si>
    <t>YOK/2307W</t>
    <phoneticPr fontId="28" type="noConversion"/>
  </si>
  <si>
    <t>NGO/2307W</t>
    <phoneticPr fontId="28" type="noConversion"/>
  </si>
  <si>
    <t>TAO/2304N</t>
    <phoneticPr fontId="28" type="noConversion"/>
  </si>
  <si>
    <t>SHA/2304N</t>
    <phoneticPr fontId="28" type="noConversion"/>
  </si>
  <si>
    <t>NGB/2304N</t>
    <phoneticPr fontId="28" type="noConversion"/>
  </si>
  <si>
    <t>OMIT NGB</t>
    <phoneticPr fontId="28" type="noConversion"/>
  </si>
  <si>
    <t>P/O</t>
    <phoneticPr fontId="28" type="noConversion"/>
  </si>
  <si>
    <t xml:space="preserve"> P/I NPX;ETA TAO delay due to bad weather</t>
    <phoneticPr fontId="28" type="noConversion"/>
  </si>
  <si>
    <t>MNS/2305N</t>
    <phoneticPr fontId="28" type="noConversion"/>
  </si>
  <si>
    <t>P/I NPX2 line</t>
    <phoneticPr fontId="28" type="noConversion"/>
  </si>
  <si>
    <t>add call RZH</t>
    <phoneticPr fontId="28" type="noConversion"/>
  </si>
  <si>
    <t>RZH/2305S</t>
    <phoneticPr fontId="28" type="noConversion"/>
  </si>
  <si>
    <t>OSA/2307W</t>
    <phoneticPr fontId="28" type="noConversion"/>
  </si>
  <si>
    <t>KOB/2307W</t>
    <phoneticPr fontId="28" type="noConversion"/>
  </si>
  <si>
    <t>MNS/2304N</t>
    <phoneticPr fontId="28" type="noConversion"/>
  </si>
  <si>
    <t>TAO/2305S</t>
    <phoneticPr fontId="28" type="noConversion"/>
  </si>
  <si>
    <t>SHA/2305S</t>
    <phoneticPr fontId="28" type="noConversion"/>
  </si>
  <si>
    <t>MNN/2305N</t>
    <phoneticPr fontId="28" type="noConversion"/>
  </si>
  <si>
    <t>add MNN</t>
    <phoneticPr fontId="28" type="noConversion"/>
  </si>
  <si>
    <t>MNN/2304N</t>
    <phoneticPr fontId="28" type="noConversion"/>
  </si>
  <si>
    <t>ETA TAO delay due to bad weather</t>
    <phoneticPr fontId="28" type="noConversion"/>
  </si>
  <si>
    <t>add MNN</t>
    <phoneticPr fontId="28" type="noConversion"/>
  </si>
  <si>
    <t>TAO/2306S</t>
    <phoneticPr fontId="28" type="noConversion"/>
  </si>
  <si>
    <t>SHA/2306S</t>
    <phoneticPr fontId="28" type="noConversion"/>
  </si>
  <si>
    <t>NGB/2306S</t>
    <phoneticPr fontId="28" type="noConversion"/>
  </si>
  <si>
    <t>TAO/14S</t>
    <phoneticPr fontId="28" type="noConversion"/>
  </si>
  <si>
    <t>P/I</t>
    <phoneticPr fontId="28" type="noConversion"/>
  </si>
  <si>
    <t>SHA/14S</t>
    <phoneticPr fontId="28" type="noConversion"/>
  </si>
  <si>
    <t>NGB/14S</t>
    <phoneticPr fontId="28" type="noConversion"/>
  </si>
  <si>
    <t>port congestion</t>
    <phoneticPr fontId="28" type="noConversion"/>
  </si>
  <si>
    <t>MNN/14N</t>
    <phoneticPr fontId="28" type="noConversion"/>
  </si>
  <si>
    <t>TAO/15S</t>
    <phoneticPr fontId="28" type="noConversion"/>
  </si>
  <si>
    <t>SHA/15S</t>
    <phoneticPr fontId="28" type="noConversion"/>
  </si>
  <si>
    <t>NGB/15S</t>
    <phoneticPr fontId="28" type="noConversion"/>
  </si>
  <si>
    <t>MNN/15N</t>
    <phoneticPr fontId="28" type="noConversion"/>
  </si>
  <si>
    <t>TAO/15N</t>
    <phoneticPr fontId="28" type="noConversion"/>
  </si>
  <si>
    <t>16&amp;17&amp;18 will be blank sailing</t>
    <phoneticPr fontId="28" type="noConversion"/>
  </si>
  <si>
    <t>HKA/2307W</t>
    <phoneticPr fontId="28" type="noConversion"/>
  </si>
  <si>
    <t>RZH/2308E</t>
    <phoneticPr fontId="28" type="noConversion"/>
  </si>
  <si>
    <t>TAO/2308E</t>
    <phoneticPr fontId="28" type="noConversion"/>
  </si>
  <si>
    <t>OSA/2308W</t>
    <phoneticPr fontId="28" type="noConversion"/>
  </si>
  <si>
    <t>MNN/2305N</t>
    <phoneticPr fontId="28" type="noConversion"/>
  </si>
  <si>
    <t>TAO/2306S</t>
    <phoneticPr fontId="28" type="noConversion"/>
  </si>
  <si>
    <t>SHA/2306S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</si>
  <si>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MV."CONTSHIP ONO " V 30S/N</t>
    </r>
    <phoneticPr fontId="28" type="noConversion"/>
  </si>
  <si>
    <t>TAO/30S</t>
    <phoneticPr fontId="28" type="noConversion"/>
  </si>
  <si>
    <t>SHA/30S</t>
    <phoneticPr fontId="28" type="noConversion"/>
  </si>
  <si>
    <t>NGB/30S</t>
    <phoneticPr fontId="28" type="noConversion"/>
  </si>
  <si>
    <t>MNN/30N</t>
    <phoneticPr fontId="28" type="noConversion"/>
  </si>
  <si>
    <t>TXG/2309E</t>
    <phoneticPr fontId="28" type="noConversion"/>
  </si>
  <si>
    <t>TAO/2309E</t>
    <phoneticPr fontId="28" type="noConversion"/>
  </si>
  <si>
    <t>TYO/2309W</t>
    <phoneticPr fontId="28" type="noConversion"/>
  </si>
  <si>
    <t>YOK/2309W</t>
    <phoneticPr fontId="28" type="noConversion"/>
  </si>
  <si>
    <t>NGO/2309W</t>
    <phoneticPr fontId="28" type="noConversion"/>
  </si>
  <si>
    <t>TXG/2311E</t>
    <phoneticPr fontId="28" type="noConversion"/>
  </si>
  <si>
    <t>TAO/2311E</t>
    <phoneticPr fontId="28" type="noConversion"/>
  </si>
  <si>
    <t>TXG/2308E</t>
    <phoneticPr fontId="28" type="noConversion"/>
  </si>
  <si>
    <t>YOK/2308W</t>
    <phoneticPr fontId="28" type="noConversion"/>
  </si>
  <si>
    <t>The vsl will first call Yokohama and second Tokyo due to port congestion at Tokyo.</t>
  </si>
  <si>
    <t>TYO/2308W</t>
    <phoneticPr fontId="28" type="noConversion"/>
  </si>
  <si>
    <t>NGO/2308W</t>
    <phoneticPr fontId="28" type="noConversion"/>
  </si>
  <si>
    <t>TXG/2310E</t>
    <phoneticPr fontId="28" type="noConversion"/>
  </si>
  <si>
    <t>TAO/2308W</t>
    <phoneticPr fontId="28" type="noConversion"/>
  </si>
  <si>
    <t>KOB/2308W</t>
    <phoneticPr fontId="28" type="noConversion"/>
  </si>
  <si>
    <t>HKA/2308W</t>
    <phoneticPr fontId="28" type="noConversion"/>
  </si>
  <si>
    <t>RZH/2309E</t>
    <phoneticPr fontId="28" type="noConversion"/>
  </si>
  <si>
    <t>OSA/2309W</t>
    <phoneticPr fontId="28" type="noConversion"/>
  </si>
  <si>
    <t>KOB/2309W</t>
    <phoneticPr fontId="28" type="noConversion"/>
  </si>
  <si>
    <t>HKA/2309W</t>
    <phoneticPr fontId="28" type="noConversion"/>
  </si>
  <si>
    <t>RZH/2310E</t>
    <phoneticPr fontId="28" type="noConversion"/>
  </si>
  <si>
    <t>TAO/2310E</t>
    <phoneticPr fontId="28" type="noConversion"/>
  </si>
  <si>
    <t>MNS/2305N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</si>
  <si>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MV."PACIFIC GRACE" V 2305S/N</t>
    </r>
    <phoneticPr fontId="28" type="noConversion"/>
  </si>
  <si>
    <t>MNN/2306N</t>
    <phoneticPr fontId="28" type="noConversion"/>
  </si>
  <si>
    <t>MNS/2306N</t>
    <phoneticPr fontId="28" type="noConversion"/>
  </si>
  <si>
    <t>add MNN</t>
    <phoneticPr fontId="28" type="noConversion"/>
  </si>
  <si>
    <t>OMIT NGB</t>
    <phoneticPr fontId="28" type="noConversion"/>
  </si>
  <si>
    <t>TYO/2310W</t>
    <phoneticPr fontId="28" type="noConversion"/>
  </si>
  <si>
    <t>YOK/2310W</t>
    <phoneticPr fontId="28" type="noConversion"/>
  </si>
  <si>
    <t>NGO/2310W</t>
    <phoneticPr fontId="28" type="noConversion"/>
  </si>
  <si>
    <t>TXG/2312E</t>
    <phoneticPr fontId="28" type="noConversion"/>
  </si>
  <si>
    <t>P/I</t>
    <phoneticPr fontId="28" type="noConversion"/>
  </si>
  <si>
    <t>TAO/2307S</t>
    <phoneticPr fontId="28" type="noConversion"/>
  </si>
  <si>
    <t>SHA/2307S</t>
    <phoneticPr fontId="28" type="noConversion"/>
  </si>
  <si>
    <t>NGB/2307S</t>
    <phoneticPr fontId="28" type="noConversion"/>
  </si>
  <si>
    <t>MNN/2307N</t>
    <phoneticPr fontId="28" type="noConversion"/>
  </si>
  <si>
    <t>MNS/2307N</t>
    <phoneticPr fontId="28" type="noConversion"/>
  </si>
  <si>
    <t>OSA/2310W</t>
    <phoneticPr fontId="28" type="noConversion"/>
  </si>
  <si>
    <t>KOB/2310W</t>
    <phoneticPr fontId="28" type="noConversion"/>
  </si>
  <si>
    <t>HKA/2310W</t>
    <phoneticPr fontId="28" type="noConversion"/>
  </si>
  <si>
    <t>MNN/2306N</t>
    <phoneticPr fontId="28" type="noConversion"/>
  </si>
  <si>
    <t>TAO/2307S</t>
    <phoneticPr fontId="28" type="noConversion"/>
  </si>
  <si>
    <t>SHA/2307S</t>
    <phoneticPr fontId="28" type="noConversion"/>
  </si>
  <si>
    <t>TAO/2312E</t>
    <phoneticPr fontId="28" type="noConversion"/>
  </si>
  <si>
    <t>TYO/2311W</t>
    <phoneticPr fontId="28" type="noConversion"/>
  </si>
  <si>
    <t>YOK/2311W</t>
    <phoneticPr fontId="28" type="noConversion"/>
  </si>
  <si>
    <t>NGO/2311W</t>
    <phoneticPr fontId="28" type="noConversion"/>
  </si>
  <si>
    <t>TAO/2313E</t>
    <phoneticPr fontId="28" type="noConversion"/>
  </si>
  <si>
    <t>XMN/2305N</t>
    <phoneticPr fontId="28" type="noConversion"/>
  </si>
  <si>
    <t>HKG/2305N</t>
    <phoneticPr fontId="28" type="noConversion"/>
  </si>
  <si>
    <t>SHK/2305N</t>
    <phoneticPr fontId="28" type="noConversion"/>
  </si>
  <si>
    <t>NSA/2305N</t>
    <phoneticPr fontId="28" type="noConversion"/>
  </si>
  <si>
    <t>P/O</t>
    <phoneticPr fontId="28" type="noConversion"/>
  </si>
  <si>
    <t>TAO/30N</t>
    <phoneticPr fontId="28" type="noConversion"/>
  </si>
  <si>
    <t>SHA/30N</t>
    <phoneticPr fontId="28" type="noConversion"/>
  </si>
  <si>
    <t>NGB/30N</t>
    <phoneticPr fontId="28" type="noConversion"/>
  </si>
  <si>
    <t>P/O</t>
    <phoneticPr fontId="28" type="noConversion"/>
  </si>
  <si>
    <t>TAO/2308S</t>
    <phoneticPr fontId="28" type="noConversion"/>
  </si>
  <si>
    <t>SHA/2308S</t>
    <phoneticPr fontId="28" type="noConversion"/>
  </si>
  <si>
    <t>NGB/2308S</t>
    <phoneticPr fontId="28" type="noConversion"/>
  </si>
  <si>
    <t>port gongestion</t>
    <phoneticPr fontId="28" type="noConversion"/>
  </si>
  <si>
    <t>port congestion</t>
    <phoneticPr fontId="28" type="noConversion"/>
  </si>
  <si>
    <t>RZH/2311E</t>
    <phoneticPr fontId="28" type="noConversion"/>
  </si>
  <si>
    <t>OSA/2311W</t>
    <phoneticPr fontId="28" type="noConversion"/>
  </si>
  <si>
    <t>KOB/2311W</t>
    <phoneticPr fontId="28" type="noConversion"/>
  </si>
  <si>
    <t>HKA/2311W</t>
    <phoneticPr fontId="28" type="noConversion"/>
  </si>
  <si>
    <t>RZH/2312E</t>
    <phoneticPr fontId="28" type="noConversion"/>
  </si>
  <si>
    <t>TAO/329S</t>
    <phoneticPr fontId="28" type="noConversion"/>
  </si>
  <si>
    <t>SHA/329S</t>
    <phoneticPr fontId="28" type="noConversion"/>
  </si>
  <si>
    <t>NGB/329S</t>
    <phoneticPr fontId="28" type="noConversion"/>
  </si>
  <si>
    <t>MNN/329N</t>
    <phoneticPr fontId="28" type="noConversion"/>
  </si>
  <si>
    <t>TAO/330S</t>
    <phoneticPr fontId="28" type="noConversion"/>
  </si>
  <si>
    <t>SHA/330S</t>
    <phoneticPr fontId="28" type="noConversion"/>
  </si>
  <si>
    <t>NGB/330S</t>
    <phoneticPr fontId="28" type="noConversion"/>
  </si>
  <si>
    <t>port gongestion,port closed due to bad weather</t>
    <phoneticPr fontId="28" type="noConversion"/>
  </si>
  <si>
    <t>OMIT HKG</t>
    <phoneticPr fontId="28" type="noConversion"/>
  </si>
  <si>
    <t>TYO/2312W</t>
    <phoneticPr fontId="28" type="noConversion"/>
  </si>
  <si>
    <t>YOK/2312W</t>
    <phoneticPr fontId="28" type="noConversion"/>
  </si>
  <si>
    <t>NGO/2312W</t>
    <phoneticPr fontId="28" type="noConversion"/>
  </si>
  <si>
    <t>TXG/2314E</t>
    <phoneticPr fontId="28" type="noConversion"/>
  </si>
  <si>
    <t>TAO/2314E</t>
    <phoneticPr fontId="28" type="noConversion"/>
  </si>
  <si>
    <t>OSA/2312W</t>
    <phoneticPr fontId="28" type="noConversion"/>
  </si>
  <si>
    <t>KOB/2312W</t>
    <phoneticPr fontId="28" type="noConversion"/>
  </si>
  <si>
    <t>HKA/2312W</t>
    <phoneticPr fontId="28" type="noConversion"/>
  </si>
  <si>
    <t>RZH/2313E</t>
    <phoneticPr fontId="28" type="noConversion"/>
  </si>
  <si>
    <t>port congestion</t>
    <phoneticPr fontId="28" type="noConversion"/>
  </si>
  <si>
    <t>port congestion</t>
    <phoneticPr fontId="28" type="noConversion"/>
  </si>
  <si>
    <t>MNN/2307N</t>
    <phoneticPr fontId="28" type="noConversion"/>
  </si>
  <si>
    <t>TAO/2308S</t>
    <phoneticPr fontId="28" type="noConversion"/>
  </si>
  <si>
    <t>SHA/2308S</t>
    <phoneticPr fontId="28" type="noConversion"/>
  </si>
  <si>
    <t>add MNN</t>
    <phoneticPr fontId="28" type="noConversion"/>
  </si>
  <si>
    <t>MNN/2308N</t>
    <phoneticPr fontId="28" type="noConversion"/>
  </si>
  <si>
    <t>MNS/2308N</t>
    <phoneticPr fontId="28" type="noConversion"/>
  </si>
  <si>
    <t>TAO/2309S</t>
    <phoneticPr fontId="28" type="noConversion"/>
  </si>
  <si>
    <t>SHA/2309S</t>
    <phoneticPr fontId="28" type="noConversion"/>
  </si>
  <si>
    <t>NGB/2309S</t>
    <phoneticPr fontId="28" type="noConversion"/>
  </si>
  <si>
    <t>TAO/2311W</t>
    <phoneticPr fontId="28" type="noConversion"/>
  </si>
  <si>
    <t>first calling Qingdao for discharge only</t>
    <phoneticPr fontId="28" type="noConversion"/>
  </si>
  <si>
    <t>TXG/2313E</t>
    <phoneticPr fontId="28" type="noConversion"/>
  </si>
  <si>
    <t>TYO/2313W</t>
    <phoneticPr fontId="28" type="noConversion"/>
  </si>
  <si>
    <t>YOK/2313W</t>
    <phoneticPr fontId="28" type="noConversion"/>
  </si>
  <si>
    <t>NGO/2313W</t>
    <phoneticPr fontId="28" type="noConversion"/>
  </si>
  <si>
    <t>OSA/2313W</t>
    <phoneticPr fontId="28" type="noConversion"/>
  </si>
  <si>
    <t>KOB/2313W</t>
    <phoneticPr fontId="28" type="noConversion"/>
  </si>
  <si>
    <t>HKA/2313W</t>
    <phoneticPr fontId="28" type="noConversion"/>
  </si>
  <si>
    <t>RZH/2314E</t>
    <phoneticPr fontId="28" type="noConversion"/>
  </si>
  <si>
    <t>MNN/330N</t>
    <phoneticPr fontId="28" type="noConversion"/>
  </si>
  <si>
    <t>TAO/331S</t>
    <phoneticPr fontId="28" type="noConversion"/>
  </si>
  <si>
    <t>SHA/331S</t>
    <phoneticPr fontId="28" type="noConversion"/>
  </si>
  <si>
    <t>NGB/331S</t>
    <phoneticPr fontId="28" type="noConversion"/>
  </si>
  <si>
    <t>port congestion</t>
    <phoneticPr fontId="28" type="noConversion"/>
  </si>
  <si>
    <t>port congestion</t>
    <phoneticPr fontId="28" type="noConversion"/>
  </si>
  <si>
    <t>TYO/2314W</t>
    <phoneticPr fontId="28" type="noConversion"/>
  </si>
  <si>
    <t>YOK/2314W</t>
    <phoneticPr fontId="28" type="noConversion"/>
  </si>
  <si>
    <t>NGO/2314W</t>
    <phoneticPr fontId="28" type="noConversion"/>
  </si>
  <si>
    <t>TXG/2316E</t>
    <phoneticPr fontId="28" type="noConversion"/>
  </si>
  <si>
    <t>TAO/2316E</t>
    <phoneticPr fontId="28" type="noConversion"/>
  </si>
  <si>
    <t>port congestion</t>
    <phoneticPr fontId="28" type="noConversion"/>
  </si>
  <si>
    <t>OSA/2314W</t>
    <phoneticPr fontId="28" type="noConversion"/>
  </si>
  <si>
    <t>KOB/2314W</t>
    <phoneticPr fontId="28" type="noConversion"/>
  </si>
  <si>
    <t>HKA/2314W</t>
    <phoneticPr fontId="28" type="noConversion"/>
  </si>
  <si>
    <t>MNN/2308N</t>
    <phoneticPr fontId="28" type="noConversion"/>
  </si>
  <si>
    <t>MNS/2308N</t>
    <phoneticPr fontId="28" type="noConversion"/>
  </si>
  <si>
    <t>XMN/2308N</t>
    <phoneticPr fontId="28" type="noConversion"/>
  </si>
  <si>
    <t>OSA/2308N</t>
    <phoneticPr fontId="28" type="noConversion"/>
  </si>
  <si>
    <t>KOB/2308N</t>
    <phoneticPr fontId="28" type="noConversion"/>
  </si>
  <si>
    <t>HKA/2308N</t>
    <phoneticPr fontId="28" type="noConversion"/>
  </si>
  <si>
    <t>TAO/2309S</t>
    <phoneticPr fontId="28" type="noConversion"/>
  </si>
  <si>
    <t>SHA/2309S</t>
    <phoneticPr fontId="28" type="noConversion"/>
  </si>
  <si>
    <t>NGB/2309S</t>
    <phoneticPr fontId="28" type="noConversion"/>
  </si>
  <si>
    <t>TXG/2315E</t>
    <phoneticPr fontId="28" type="noConversion"/>
  </si>
  <si>
    <t>TAO/2315E</t>
    <phoneticPr fontId="28" type="noConversion"/>
  </si>
  <si>
    <t>TYO/2315W</t>
    <phoneticPr fontId="28" type="noConversion"/>
  </si>
  <si>
    <t>YOK/2315W</t>
    <phoneticPr fontId="28" type="noConversion"/>
  </si>
  <si>
    <t>NGO/2315W</t>
    <phoneticPr fontId="28" type="noConversion"/>
  </si>
  <si>
    <t>TXG/2317E</t>
    <phoneticPr fontId="28" type="noConversion"/>
  </si>
  <si>
    <t>OSA/2315W</t>
    <phoneticPr fontId="28" type="noConversion"/>
  </si>
  <si>
    <t>port congestion</t>
    <phoneticPr fontId="28" type="noConversion"/>
  </si>
  <si>
    <t>port congestion</t>
    <phoneticPr fontId="28" type="noConversion"/>
  </si>
  <si>
    <t>MNN/2308N</t>
    <phoneticPr fontId="28" type="noConversion"/>
  </si>
  <si>
    <t>TAO/2309S</t>
    <phoneticPr fontId="28" type="noConversion"/>
  </si>
  <si>
    <t>SHA/2309S</t>
    <phoneticPr fontId="28" type="noConversion"/>
  </si>
  <si>
    <t>omit MNN</t>
    <phoneticPr fontId="28" type="noConversion"/>
  </si>
  <si>
    <t>RZH/2309S</t>
    <phoneticPr fontId="28" type="noConversion"/>
  </si>
  <si>
    <t>add RZH</t>
    <phoneticPr fontId="28" type="noConversion"/>
  </si>
  <si>
    <t>RZH/2315E</t>
    <phoneticPr fontId="28" type="noConversion"/>
  </si>
  <si>
    <t>KOB/2315W</t>
    <phoneticPr fontId="28" type="noConversion"/>
  </si>
  <si>
    <t>HKA/2315W</t>
    <phoneticPr fontId="28" type="noConversion"/>
  </si>
  <si>
    <t>RZH/2316E</t>
    <phoneticPr fontId="28" type="noConversion"/>
  </si>
  <si>
    <t>port congestion</t>
    <phoneticPr fontId="28" type="noConversion"/>
  </si>
  <si>
    <t>omit XMN</t>
    <phoneticPr fontId="28" type="noConversion"/>
  </si>
  <si>
    <t>port congestion</t>
    <phoneticPr fontId="28" type="noConversion"/>
  </si>
  <si>
    <t>MNN/2309N</t>
    <phoneticPr fontId="28" type="noConversion"/>
  </si>
  <si>
    <t>MNS/2309N</t>
    <phoneticPr fontId="28" type="noConversion"/>
  </si>
  <si>
    <t>NGB/2310S</t>
    <phoneticPr fontId="28" type="noConversion"/>
  </si>
  <si>
    <t>MNN/2310N</t>
    <phoneticPr fontId="28" type="noConversion"/>
  </si>
  <si>
    <t>MNS/2310N</t>
    <phoneticPr fontId="28" type="noConversion"/>
  </si>
  <si>
    <t>MNN/331N</t>
    <phoneticPr fontId="28" type="noConversion"/>
  </si>
  <si>
    <t>OSA/2316W</t>
    <phoneticPr fontId="28" type="noConversion"/>
  </si>
  <si>
    <t>TYO/2316W</t>
    <phoneticPr fontId="28" type="noConversion"/>
  </si>
  <si>
    <t>YOK/2316W</t>
    <phoneticPr fontId="28" type="noConversion"/>
  </si>
  <si>
    <t>NGO/2316W</t>
    <phoneticPr fontId="28" type="noConversion"/>
  </si>
  <si>
    <t>TXG/2318E</t>
    <phoneticPr fontId="28" type="noConversion"/>
  </si>
  <si>
    <t>TAO/2318E</t>
    <phoneticPr fontId="28" type="noConversion"/>
  </si>
  <si>
    <t>KOB/2316W</t>
    <phoneticPr fontId="28" type="noConversion"/>
  </si>
  <si>
    <t>HKA/2316W</t>
    <phoneticPr fontId="28" type="noConversion"/>
  </si>
  <si>
    <t>TAO/331N</t>
    <phoneticPr fontId="28" type="noConversion"/>
  </si>
  <si>
    <t>TXG/2319E</t>
    <phoneticPr fontId="28" type="noConversion"/>
  </si>
  <si>
    <t>TAO/2319E</t>
    <phoneticPr fontId="28" type="noConversion"/>
  </si>
  <si>
    <t>TAO/2317E</t>
    <phoneticPr fontId="28" type="noConversion"/>
  </si>
  <si>
    <t>OSA/2317W</t>
    <phoneticPr fontId="28" type="noConversion"/>
  </si>
  <si>
    <t>TYO/2317W</t>
    <phoneticPr fontId="28" type="noConversion"/>
  </si>
  <si>
    <t>YOK/2317W</t>
    <phoneticPr fontId="28" type="noConversion"/>
  </si>
  <si>
    <t>NGO/2317W</t>
    <phoneticPr fontId="28" type="noConversion"/>
  </si>
  <si>
    <t>RZH/2310S</t>
    <phoneticPr fontId="28" type="noConversion"/>
  </si>
  <si>
    <t>TAO/2310S</t>
    <phoneticPr fontId="28" type="noConversion"/>
  </si>
  <si>
    <t>SHA/2310S</t>
    <phoneticPr fontId="28" type="noConversion"/>
  </si>
  <si>
    <t>NGB/2310S</t>
    <phoneticPr fontId="28" type="noConversion"/>
  </si>
  <si>
    <t>ETA delay due to main engine failure;port congestion</t>
    <phoneticPr fontId="28" type="noConversion"/>
  </si>
  <si>
    <t>MNN/2309N</t>
    <phoneticPr fontId="28" type="noConversion"/>
  </si>
  <si>
    <t>MNS/2309N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</si>
  <si>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MV."PROS HOPE" V 2310S/N</t>
    </r>
    <phoneticPr fontId="28" type="noConversion"/>
  </si>
  <si>
    <t>omit SHA</t>
    <phoneticPr fontId="28" type="noConversion"/>
  </si>
  <si>
    <t>omit NGB</t>
    <phoneticPr fontId="28" type="noConversion"/>
  </si>
  <si>
    <t>port congestion</t>
    <phoneticPr fontId="28" type="noConversion"/>
  </si>
  <si>
    <t>TAO/2310S</t>
    <phoneticPr fontId="28" type="noConversion"/>
  </si>
  <si>
    <t>OMIT NGB</t>
    <phoneticPr fontId="28" type="noConversion"/>
  </si>
  <si>
    <t>RZH/2317E</t>
    <phoneticPr fontId="28" type="noConversion"/>
  </si>
  <si>
    <t>KOB/2317W</t>
    <phoneticPr fontId="28" type="noConversion"/>
  </si>
  <si>
    <t>HKA/2317W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</si>
  <si>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MV."PROS HOPE" V 2309S/N</t>
    </r>
    <phoneticPr fontId="28" type="noConversion"/>
  </si>
  <si>
    <t>port congestion</t>
    <phoneticPr fontId="28" type="noConversion"/>
  </si>
  <si>
    <t>first call TAO then RZH</t>
    <phoneticPr fontId="28" type="noConversion"/>
  </si>
  <si>
    <t>TAO/2311S</t>
    <phoneticPr fontId="28" type="noConversion"/>
  </si>
  <si>
    <t>SHA/2311S</t>
    <phoneticPr fontId="28" type="noConversion"/>
  </si>
  <si>
    <t>OSA/2318W</t>
    <phoneticPr fontId="28" type="noConversion"/>
  </si>
  <si>
    <t>TYO/2318W</t>
    <phoneticPr fontId="28" type="noConversion"/>
  </si>
  <si>
    <t>YOK/2318W</t>
    <phoneticPr fontId="28" type="noConversion"/>
  </si>
  <si>
    <t>NGO/2318W</t>
    <phoneticPr fontId="28" type="noConversion"/>
  </si>
  <si>
    <t>TXG/2320E</t>
    <phoneticPr fontId="28" type="noConversion"/>
  </si>
  <si>
    <t>TAO/2320E</t>
    <phoneticPr fontId="28" type="noConversion"/>
  </si>
  <si>
    <t>OSA/2319W</t>
    <phoneticPr fontId="28" type="noConversion"/>
  </si>
  <si>
    <t>TAO/333S</t>
    <phoneticPr fontId="28" type="noConversion"/>
  </si>
  <si>
    <t>SHA/333S</t>
    <phoneticPr fontId="28" type="noConversion"/>
  </si>
  <si>
    <t>NGB/333S</t>
    <phoneticPr fontId="28" type="noConversion"/>
  </si>
  <si>
    <t>MNN/333N</t>
    <phoneticPr fontId="28" type="noConversion"/>
  </si>
  <si>
    <t>SHA/334S</t>
    <phoneticPr fontId="28" type="noConversion"/>
  </si>
  <si>
    <t>NGB/334S</t>
    <phoneticPr fontId="28" type="noConversion"/>
  </si>
  <si>
    <t>TYO/2319W</t>
    <phoneticPr fontId="28" type="noConversion"/>
  </si>
  <si>
    <t>YOK/2319W</t>
    <phoneticPr fontId="28" type="noConversion"/>
  </si>
  <si>
    <t>NGO/2319W</t>
    <phoneticPr fontId="28" type="noConversion"/>
  </si>
  <si>
    <t>TXG/2321E</t>
    <phoneticPr fontId="28" type="noConversion"/>
  </si>
  <si>
    <t>first call MNS then MNN due to port congestion at MNN</t>
    <phoneticPr fontId="49" type="noConversion"/>
  </si>
  <si>
    <t>TAO/2321E</t>
    <phoneticPr fontId="28" type="noConversion"/>
  </si>
  <si>
    <t>RZH/2319E</t>
    <phoneticPr fontId="28" type="noConversion"/>
  </si>
  <si>
    <t>ATLANTIC EAST V.2318E/W BLANK sailing</t>
    <phoneticPr fontId="28" type="noConversion"/>
  </si>
  <si>
    <t>KOB/2319W</t>
    <phoneticPr fontId="28" type="noConversion"/>
  </si>
  <si>
    <t>HKA/2319W</t>
    <phoneticPr fontId="28" type="noConversion"/>
  </si>
  <si>
    <t>RZH/2320E</t>
    <phoneticPr fontId="28" type="noConversion"/>
  </si>
  <si>
    <t>port congestion</t>
    <phoneticPr fontId="28" type="noConversion"/>
  </si>
  <si>
    <t>NGB/2304S</t>
    <phoneticPr fontId="28" type="noConversion"/>
  </si>
  <si>
    <t>TAO/2305S</t>
    <phoneticPr fontId="28" type="noConversion"/>
  </si>
  <si>
    <t>SHA/2305S</t>
    <phoneticPr fontId="28" type="noConversion"/>
  </si>
  <si>
    <t>P/I</t>
    <phoneticPr fontId="28" type="noConversion"/>
  </si>
  <si>
    <t>RZH/2311S</t>
    <phoneticPr fontId="28" type="noConversion"/>
  </si>
  <si>
    <t>ETD delay due to bad weather</t>
    <phoneticPr fontId="28" type="noConversion"/>
  </si>
  <si>
    <t>SHA/2310N</t>
    <phoneticPr fontId="28" type="noConversion"/>
  </si>
  <si>
    <t>TAO/2310N</t>
    <phoneticPr fontId="28" type="noConversion"/>
  </si>
  <si>
    <t>NGB/2310N</t>
    <phoneticPr fontId="28" type="noConversion"/>
  </si>
  <si>
    <t>port congestion</t>
    <phoneticPr fontId="28" type="noConversion"/>
  </si>
  <si>
    <t>NGB/2311S</t>
    <phoneticPr fontId="28" type="noConversion"/>
  </si>
  <si>
    <t>MNS/2311N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</si>
  <si>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MV."PROS HOPE" V 2311S/N</t>
    </r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</si>
  <si>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MV."VIMC DIAMOND" V 2310S/N</t>
    </r>
    <phoneticPr fontId="28" type="noConversion"/>
  </si>
  <si>
    <t>OSA/2320W</t>
    <phoneticPr fontId="28" type="noConversion"/>
  </si>
  <si>
    <t>KOB/2320W</t>
    <phoneticPr fontId="28" type="noConversion"/>
  </si>
  <si>
    <t>HKA/2320W</t>
    <phoneticPr fontId="28" type="noConversion"/>
  </si>
  <si>
    <t>RZH/2321E</t>
    <phoneticPr fontId="28" type="noConversion"/>
  </si>
  <si>
    <t>MNS/2311N</t>
    <phoneticPr fontId="28" type="noConversion"/>
  </si>
  <si>
    <t>SHA/2312S</t>
    <phoneticPr fontId="28" type="noConversion"/>
  </si>
  <si>
    <t>TYO/2320W</t>
    <phoneticPr fontId="28" type="noConversion"/>
  </si>
  <si>
    <t>YOK/2320W</t>
    <phoneticPr fontId="28" type="noConversion"/>
  </si>
  <si>
    <t>NGO/2320W</t>
    <phoneticPr fontId="28" type="noConversion"/>
  </si>
  <si>
    <t>TXG/2322E</t>
    <phoneticPr fontId="28" type="noConversion"/>
  </si>
  <si>
    <t>TAO/2322E</t>
    <phoneticPr fontId="28" type="noConversion"/>
  </si>
  <si>
    <t>port congestion</t>
    <phoneticPr fontId="28" type="noConversion"/>
  </si>
  <si>
    <t>OSA/2321W</t>
    <phoneticPr fontId="28" type="noConversion"/>
  </si>
  <si>
    <t>TYO/2321W</t>
    <phoneticPr fontId="28" type="noConversion"/>
  </si>
  <si>
    <t>YOK/2321W</t>
    <phoneticPr fontId="28" type="noConversion"/>
  </si>
  <si>
    <t>NGO/2321W</t>
    <phoneticPr fontId="28" type="noConversion"/>
  </si>
  <si>
    <t>TXG/2323E</t>
    <phoneticPr fontId="28" type="noConversion"/>
  </si>
  <si>
    <t>TAO/2323E</t>
    <phoneticPr fontId="28" type="noConversion"/>
  </si>
  <si>
    <t>SHK/2311N</t>
    <phoneticPr fontId="28" type="noConversion"/>
  </si>
  <si>
    <t>NSA/2311N</t>
    <phoneticPr fontId="28" type="noConversion"/>
  </si>
  <si>
    <t>XMN/2311N</t>
    <phoneticPr fontId="28" type="noConversion"/>
  </si>
  <si>
    <t>SHK/2310N</t>
    <phoneticPr fontId="28" type="noConversion"/>
  </si>
  <si>
    <t>HKG/2310N</t>
    <phoneticPr fontId="28" type="noConversion"/>
  </si>
  <si>
    <t>NSA/2310N</t>
    <phoneticPr fontId="28" type="noConversion"/>
  </si>
  <si>
    <t>P/O</t>
    <phoneticPr fontId="28" type="noConversion"/>
  </si>
  <si>
    <t>KOB/2321W</t>
    <phoneticPr fontId="28" type="noConversion"/>
  </si>
  <si>
    <t>HKA/2321W</t>
    <phoneticPr fontId="28" type="noConversion"/>
  </si>
  <si>
    <t>RZH/2322E</t>
    <phoneticPr fontId="28" type="noConversion"/>
  </si>
  <si>
    <t>MNS/2312N</t>
    <phoneticPr fontId="28" type="noConversion"/>
  </si>
  <si>
    <t>NSA/2312W</t>
    <phoneticPr fontId="28" type="noConversion"/>
  </si>
  <si>
    <t>SHK/2312W</t>
    <phoneticPr fontId="28" type="noConversion"/>
  </si>
  <si>
    <t>HPH/2312E</t>
    <phoneticPr fontId="28" type="noConversion"/>
  </si>
  <si>
    <t>DAD/2312E</t>
    <phoneticPr fontId="28" type="noConversion"/>
  </si>
  <si>
    <t>P/I; port congestion due to bad weather</t>
    <phoneticPr fontId="28" type="noConversion"/>
  </si>
  <si>
    <t>port congestion due to bad weather</t>
    <phoneticPr fontId="28" type="noConversion"/>
  </si>
  <si>
    <t>TAO/334S</t>
    <phoneticPr fontId="28" type="noConversion"/>
  </si>
  <si>
    <t>MNN/334N</t>
    <phoneticPr fontId="28" type="noConversion"/>
  </si>
  <si>
    <t>TAO/335S</t>
    <phoneticPr fontId="28" type="noConversion"/>
  </si>
  <si>
    <t>SHA/335S</t>
    <phoneticPr fontId="28" type="noConversion"/>
  </si>
  <si>
    <t>NGB/335S</t>
    <phoneticPr fontId="28" type="noConversion"/>
  </si>
  <si>
    <t>RZH/2312S</t>
    <phoneticPr fontId="28" type="noConversion"/>
  </si>
  <si>
    <t>TAO/2312S</t>
    <phoneticPr fontId="28" type="noConversion"/>
  </si>
  <si>
    <t>port congestion</t>
    <phoneticPr fontId="28" type="noConversion"/>
  </si>
  <si>
    <t>add RZH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</si>
  <si>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MV."RUN LONG" V 2322</t>
    </r>
    <phoneticPr fontId="28" type="noConversion"/>
  </si>
  <si>
    <t>TAO/2322S</t>
    <phoneticPr fontId="28" type="noConversion"/>
  </si>
  <si>
    <t>SHA/2322S</t>
    <phoneticPr fontId="28" type="noConversion"/>
  </si>
  <si>
    <t>MNS/2322N</t>
    <phoneticPr fontId="28" type="noConversion"/>
  </si>
  <si>
    <t>SHA/2316S</t>
    <phoneticPr fontId="28" type="noConversion"/>
  </si>
  <si>
    <t>MNS/2316N</t>
    <phoneticPr fontId="28" type="noConversion"/>
  </si>
  <si>
    <t>HPH/2316E</t>
    <phoneticPr fontId="28" type="noConversion"/>
  </si>
  <si>
    <t>DAD/2316E</t>
    <phoneticPr fontId="28" type="noConversion"/>
  </si>
  <si>
    <t>NSA/2317S</t>
    <phoneticPr fontId="28" type="noConversion"/>
  </si>
  <si>
    <t>HKG/2317S</t>
    <phoneticPr fontId="28" type="noConversion"/>
  </si>
  <si>
    <t>TAO/2317S</t>
    <phoneticPr fontId="28" type="noConversion"/>
  </si>
  <si>
    <t>SHA/2317S</t>
    <phoneticPr fontId="28" type="noConversion"/>
  </si>
  <si>
    <t>NSA/2312E</t>
    <phoneticPr fontId="28" type="noConversion"/>
  </si>
  <si>
    <t>HKG/2312E</t>
    <phoneticPr fontId="28" type="noConversion"/>
  </si>
  <si>
    <t>HKG(CMCS)/2322W</t>
    <phoneticPr fontId="28" type="noConversion"/>
  </si>
  <si>
    <t>OMIT NSA</t>
    <phoneticPr fontId="28" type="noConversion"/>
  </si>
  <si>
    <t>OSA/2322W</t>
    <phoneticPr fontId="28" type="noConversion"/>
  </si>
  <si>
    <t>TYO/2322W</t>
    <phoneticPr fontId="28" type="noConversion"/>
  </si>
  <si>
    <t>YOK/2322W</t>
    <phoneticPr fontId="28" type="noConversion"/>
  </si>
  <si>
    <t>NGO/2322W</t>
    <phoneticPr fontId="28" type="noConversion"/>
  </si>
  <si>
    <t>TXG/2324E</t>
    <phoneticPr fontId="28" type="noConversion"/>
  </si>
  <si>
    <t>TAO/2324E</t>
    <phoneticPr fontId="28" type="noConversion"/>
  </si>
  <si>
    <t>port congestion</t>
    <phoneticPr fontId="28" type="noConversion"/>
  </si>
  <si>
    <t>KOB/2322W</t>
    <phoneticPr fontId="28" type="noConversion"/>
  </si>
  <si>
    <t>HKA/2322W</t>
    <phoneticPr fontId="28" type="noConversion"/>
  </si>
  <si>
    <t>RZH/2323E</t>
    <phoneticPr fontId="28" type="noConversion"/>
  </si>
  <si>
    <t>OMIT RZH</t>
    <phoneticPr fontId="28" type="noConversion"/>
  </si>
  <si>
    <t>port congestion</t>
    <phoneticPr fontId="28" type="noConversion"/>
  </si>
  <si>
    <t>OSA/2323W</t>
    <phoneticPr fontId="28" type="noConversion"/>
  </si>
  <si>
    <t>TYO/2323W</t>
    <phoneticPr fontId="28" type="noConversion"/>
  </si>
  <si>
    <t>NGO/2323W</t>
    <phoneticPr fontId="28" type="noConversion"/>
  </si>
  <si>
    <t>TXG/2325E</t>
    <phoneticPr fontId="28" type="noConversion"/>
  </si>
  <si>
    <t>TAO/2325E</t>
    <phoneticPr fontId="28" type="noConversion"/>
  </si>
  <si>
    <t>port congestion</t>
    <phoneticPr fontId="28" type="noConversion"/>
  </si>
  <si>
    <t>MNN/2305N</t>
    <phoneticPr fontId="28" type="noConversion"/>
  </si>
  <si>
    <t>RZH/2322S</t>
    <phoneticPr fontId="28" type="noConversion"/>
  </si>
  <si>
    <t>P/I; add RZH</t>
    <phoneticPr fontId="28" type="noConversion"/>
  </si>
  <si>
    <t>SHK/2312E</t>
    <phoneticPr fontId="28" type="noConversion"/>
  </si>
  <si>
    <t>add SHK</t>
    <phoneticPr fontId="28" type="noConversion"/>
  </si>
  <si>
    <t>RZH/2316S</t>
    <phoneticPr fontId="28" type="noConversion"/>
  </si>
  <si>
    <t>TAO/2316S</t>
    <phoneticPr fontId="28" type="noConversion"/>
  </si>
  <si>
    <t>port congestion</t>
    <phoneticPr fontId="28" type="noConversion"/>
  </si>
  <si>
    <t>KOB/2323W</t>
    <phoneticPr fontId="28" type="noConversion"/>
  </si>
  <si>
    <t>HKA/2323W</t>
    <phoneticPr fontId="28" type="noConversion"/>
  </si>
  <si>
    <t>RZH/2324E</t>
    <phoneticPr fontId="28" type="noConversion"/>
  </si>
  <si>
    <t>P/I NPX2 at NSA</t>
    <phoneticPr fontId="28" type="noConversion"/>
  </si>
  <si>
    <t>NSA/2326W</t>
    <phoneticPr fontId="28" type="noConversion"/>
  </si>
  <si>
    <t>SHK(SCT)/2326W</t>
    <phoneticPr fontId="28" type="noConversion"/>
  </si>
  <si>
    <t>DAD/2326E</t>
    <phoneticPr fontId="28" type="noConversion"/>
  </si>
  <si>
    <t>RZH/2306S</t>
    <phoneticPr fontId="28" type="noConversion"/>
  </si>
  <si>
    <t>add RZH</t>
    <phoneticPr fontId="28" type="noConversion"/>
  </si>
  <si>
    <t>HCM/2326E</t>
    <phoneticPr fontId="28" type="noConversion"/>
  </si>
  <si>
    <t>TAO/2313W</t>
    <phoneticPr fontId="28" type="noConversion"/>
  </si>
  <si>
    <t>SHA/2313W</t>
    <phoneticPr fontId="28" type="noConversion"/>
  </si>
  <si>
    <t>YOK/2323W</t>
    <phoneticPr fontId="28" type="noConversion"/>
  </si>
  <si>
    <t>MNN/335N</t>
    <phoneticPr fontId="28" type="noConversion"/>
  </si>
  <si>
    <t>SHA/335n</t>
    <phoneticPr fontId="28" type="noConversion"/>
  </si>
  <si>
    <t>TAO/16S</t>
    <phoneticPr fontId="28" type="noConversion"/>
  </si>
  <si>
    <t>P/O</t>
    <phoneticPr fontId="28" type="noConversion"/>
  </si>
  <si>
    <t>UIH/2312E</t>
    <phoneticPr fontId="28" type="noConversion"/>
  </si>
  <si>
    <t>Add QUY NHON</t>
    <phoneticPr fontId="28" type="noConversion"/>
  </si>
  <si>
    <t>add HCM then DAD,omit HPH</t>
    <phoneticPr fontId="28" type="noConversion"/>
  </si>
  <si>
    <t>OSA/2324W</t>
    <phoneticPr fontId="28" type="noConversion"/>
  </si>
  <si>
    <t>TYO/2324W</t>
    <phoneticPr fontId="28" type="noConversion"/>
  </si>
  <si>
    <t>YOK/2324W</t>
    <phoneticPr fontId="28" type="noConversion"/>
  </si>
  <si>
    <t>NGO/2324W</t>
    <phoneticPr fontId="28" type="noConversion"/>
  </si>
  <si>
    <t>TXG/2326E</t>
    <phoneticPr fontId="28" type="noConversion"/>
  </si>
  <si>
    <t>TAO/2326E</t>
    <phoneticPr fontId="28" type="noConversion"/>
  </si>
  <si>
    <t>KOB/2324W</t>
    <phoneticPr fontId="28" type="noConversion"/>
  </si>
  <si>
    <t>HKA/2324W</t>
    <phoneticPr fontId="28" type="noConversion"/>
  </si>
  <si>
    <t>RZH/2325E</t>
    <phoneticPr fontId="28" type="noConversion"/>
  </si>
  <si>
    <t>port closed due to dense fog (1615lt 17th/Jun-)</t>
    <phoneticPr fontId="28" type="noConversion"/>
  </si>
  <si>
    <t>add call HKG(CMCS);P/O</t>
    <phoneticPr fontId="28" type="noConversion"/>
  </si>
  <si>
    <t>OMIT NSA</t>
    <phoneticPr fontId="28" type="noConversion"/>
  </si>
  <si>
    <t>OMIT TAO</t>
    <phoneticPr fontId="28" type="noConversion"/>
  </si>
  <si>
    <t>QZH/2316W</t>
    <phoneticPr fontId="28" type="noConversion"/>
  </si>
  <si>
    <t>port congestion</t>
    <phoneticPr fontId="28" type="noConversion"/>
  </si>
  <si>
    <t>NSA/2327S</t>
    <phoneticPr fontId="28" type="noConversion"/>
  </si>
  <si>
    <t>SHK/2327S</t>
    <phoneticPr fontId="28" type="noConversion"/>
  </si>
  <si>
    <t>HKG/2327S</t>
    <phoneticPr fontId="28" type="noConversion"/>
  </si>
  <si>
    <t>TAO/2327S</t>
    <phoneticPr fontId="28" type="noConversion"/>
  </si>
  <si>
    <t>SHA/2327S</t>
    <phoneticPr fontId="28" type="noConversion"/>
  </si>
  <si>
    <t>HKA/2325W</t>
    <phoneticPr fontId="28" type="noConversion"/>
  </si>
  <si>
    <t>OSA/2325W</t>
    <phoneticPr fontId="28" type="noConversion"/>
  </si>
  <si>
    <t>TYO/2325W</t>
    <phoneticPr fontId="28" type="noConversion"/>
  </si>
  <si>
    <t>YOK/2325W</t>
    <phoneticPr fontId="28" type="noConversion"/>
  </si>
  <si>
    <t>NGO/2325W</t>
    <phoneticPr fontId="28" type="noConversion"/>
  </si>
  <si>
    <t>TXG/2327E</t>
    <phoneticPr fontId="28" type="noConversion"/>
  </si>
  <si>
    <t>TAO/2327E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</si>
  <si>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MV."CONTSHIP FOX " V 335S/N</t>
    </r>
    <phoneticPr fontId="28" type="noConversion"/>
  </si>
  <si>
    <r>
      <t xml:space="preserve">NPX    </t>
    </r>
    <r>
      <rPr>
        <sz val="10"/>
        <rFont val="Verdana"/>
        <family val="2"/>
      </rPr>
      <t>MV."ASL BAUHINIA" V 2306S/N</t>
    </r>
    <phoneticPr fontId="28" type="noConversion"/>
  </si>
  <si>
    <t>OSA/2327W</t>
    <phoneticPr fontId="28" type="noConversion"/>
  </si>
  <si>
    <t>KOB/2327W</t>
    <phoneticPr fontId="28" type="noConversion"/>
  </si>
  <si>
    <t>HKA/2327W</t>
    <phoneticPr fontId="28" type="noConversion"/>
  </si>
  <si>
    <t>RZH/2328E</t>
    <phoneticPr fontId="28" type="noConversion"/>
  </si>
  <si>
    <t>TAO/2328E</t>
    <phoneticPr fontId="28" type="noConversion"/>
  </si>
  <si>
    <t>KOB/2325W</t>
    <phoneticPr fontId="28" type="noConversion"/>
  </si>
  <si>
    <t>OMIT NSA</t>
    <phoneticPr fontId="28" type="noConversion"/>
  </si>
  <si>
    <t>SHK/2316W</t>
    <phoneticPr fontId="28" type="noConversion"/>
  </si>
  <si>
    <t>NSA/2316W</t>
    <phoneticPr fontId="28" type="noConversion"/>
  </si>
  <si>
    <t>first call SHK then NSA</t>
    <phoneticPr fontId="28" type="noConversion"/>
  </si>
  <si>
    <t>OMIT QZH</t>
    <phoneticPr fontId="28" type="noConversion"/>
  </si>
  <si>
    <t>SHK/2317S</t>
    <phoneticPr fontId="28" type="noConversion"/>
  </si>
  <si>
    <t>add call SHK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</si>
  <si>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MV."DANUM 168" V 2312E/2313W</t>
    </r>
    <phoneticPr fontId="28" type="noConversion"/>
  </si>
  <si>
    <r>
      <rPr>
        <sz val="12"/>
        <rFont val="Verdana"/>
        <family val="2"/>
      </rPr>
      <t>NPX</t>
    </r>
    <r>
      <rPr>
        <sz val="10"/>
        <rFont val="Verdana"/>
        <family val="2"/>
      </rPr>
      <t xml:space="preserve"> MV."ASL TAIPEI" V 2326S/N</t>
    </r>
    <phoneticPr fontId="28" type="noConversion"/>
  </si>
  <si>
    <t>TAO/2326S</t>
    <phoneticPr fontId="28" type="noConversion"/>
  </si>
  <si>
    <t xml:space="preserve">P/I NPX line at TAO  </t>
    <phoneticPr fontId="28" type="noConversion"/>
  </si>
  <si>
    <t>SHA/2326S</t>
    <phoneticPr fontId="49" type="noConversion"/>
  </si>
  <si>
    <t>NGB/2326S</t>
    <phoneticPr fontId="49" type="noConversion"/>
  </si>
  <si>
    <t>MNN/2326N</t>
    <phoneticPr fontId="49" type="noConversion"/>
  </si>
  <si>
    <t>TAO/2327S</t>
    <phoneticPr fontId="49" type="noConversion"/>
  </si>
  <si>
    <t>SHA/2327S</t>
    <phoneticPr fontId="49" type="noConversion"/>
  </si>
  <si>
    <t>NGB/2327S</t>
    <phoneticPr fontId="28" type="noConversion"/>
  </si>
  <si>
    <t>XMN/2306S</t>
    <phoneticPr fontId="28" type="noConversion"/>
  </si>
  <si>
    <t>OMIT SHA</t>
    <phoneticPr fontId="28" type="noConversion"/>
  </si>
  <si>
    <t>OSA/2326W</t>
    <phoneticPr fontId="28" type="noConversion"/>
  </si>
  <si>
    <t>YOK/2326W</t>
    <phoneticPr fontId="28" type="noConversion"/>
  </si>
  <si>
    <t>TYO/2326W</t>
    <phoneticPr fontId="28" type="noConversion"/>
  </si>
  <si>
    <t>NGO/2326W</t>
    <phoneticPr fontId="28" type="noConversion"/>
  </si>
  <si>
    <t>TXG/2328E</t>
    <phoneticPr fontId="28" type="noConversion"/>
  </si>
  <si>
    <t>RZH/2326E</t>
    <phoneticPr fontId="28" type="noConversion"/>
  </si>
  <si>
    <t>only discharge</t>
    <phoneticPr fontId="28" type="noConversion"/>
  </si>
  <si>
    <t>KOB/2326W</t>
    <phoneticPr fontId="28" type="noConversion"/>
  </si>
  <si>
    <t>HKA/2326W</t>
    <phoneticPr fontId="28" type="noConversion"/>
  </si>
  <si>
    <t>only discharge, P/O</t>
    <phoneticPr fontId="28" type="noConversion"/>
  </si>
  <si>
    <t>RZH/2327E</t>
    <phoneticPr fontId="28" type="noConversion"/>
  </si>
  <si>
    <t>NGB/2313W</t>
    <phoneticPr fontId="28" type="noConversion"/>
  </si>
  <si>
    <t>MNS/2327S</t>
    <phoneticPr fontId="28" type="noConversion"/>
  </si>
  <si>
    <t>HKG(CMCS)/2327W</t>
    <phoneticPr fontId="28" type="noConversion"/>
  </si>
  <si>
    <t>SHK(SCT)/2327W</t>
    <phoneticPr fontId="28" type="noConversion"/>
  </si>
  <si>
    <t>NSA/2327W</t>
    <phoneticPr fontId="28" type="noConversion"/>
  </si>
  <si>
    <t>HPH/2327E</t>
    <phoneticPr fontId="28" type="noConversion"/>
  </si>
  <si>
    <t>DAD/2327E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</si>
  <si>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MV."BOHAI STAR" V 2327</t>
    </r>
    <phoneticPr fontId="28" type="noConversion"/>
  </si>
  <si>
    <t>SHA/16S</t>
    <phoneticPr fontId="28" type="noConversion"/>
  </si>
  <si>
    <t>NGB/16S</t>
    <phoneticPr fontId="28" type="noConversion"/>
  </si>
  <si>
    <t>MNN/16N</t>
    <phoneticPr fontId="28" type="noConversion"/>
  </si>
  <si>
    <t>TAO/17S</t>
    <phoneticPr fontId="28" type="noConversion"/>
  </si>
  <si>
    <t>first call SHA then TAO</t>
    <phoneticPr fontId="28" type="noConversion"/>
  </si>
  <si>
    <r>
      <t>add XMN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port congestion</t>
    </r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</si>
  <si>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MV."PACIFIC GRACE" V 2317S/N</t>
    </r>
    <phoneticPr fontId="28" type="noConversion"/>
  </si>
  <si>
    <t>MNS/2317N</t>
    <phoneticPr fontId="28" type="noConversion"/>
  </si>
  <si>
    <t>TAO/2318S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</si>
  <si>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</si>
  <si>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r>
      <t xml:space="preserve">PJX    </t>
    </r>
    <r>
      <rPr>
        <sz val="10"/>
        <rFont val="Verdana"/>
        <family val="2"/>
      </rPr>
      <t>MV."STRAITS CITY" V 2327E/W</t>
    </r>
    <phoneticPr fontId="28" type="noConversion"/>
  </si>
  <si>
    <t>port closed due to poor visibility (0730lt 06th/Jan-)</t>
    <phoneticPr fontId="28" type="noConversion"/>
  </si>
  <si>
    <t>ATB&amp;ATD delayed due to strong wind</t>
    <phoneticPr fontId="28" type="noConversion"/>
  </si>
  <si>
    <t>port closed due to bad weather(1500lt 18th-0630lt 19th/Feb)</t>
    <phoneticPr fontId="28" type="noConversion"/>
  </si>
  <si>
    <t>23/Feb is public holiday</t>
    <phoneticPr fontId="28" type="noConversion"/>
  </si>
  <si>
    <t>First call Yokohama due to Tokyo port congestion</t>
    <phoneticPr fontId="28" type="noConversion"/>
  </si>
  <si>
    <t>cargo operation very slow due to bad weather</t>
    <phoneticPr fontId="28" type="noConversion"/>
  </si>
  <si>
    <t>first calling Yokohama due to Tokyo port congestion</t>
    <phoneticPr fontId="28" type="noConversion"/>
  </si>
  <si>
    <t>ETB Tokyo delayed due to strong wind</t>
    <phoneticPr fontId="28" type="noConversion"/>
  </si>
  <si>
    <t>port congestion due to dense fog</t>
    <phoneticPr fontId="28" type="noConversion"/>
  </si>
  <si>
    <t>ATB delayed due to port closed(1115lt 02nd-0830lt 03rd/Jun) caused by Tyhpoon "Marwar"</t>
    <phoneticPr fontId="28" type="noConversion"/>
  </si>
  <si>
    <t>QQCT phase 2</t>
    <phoneticPr fontId="28" type="noConversion"/>
  </si>
  <si>
    <t>天气炎热，作业效率低</t>
    <phoneticPr fontId="28" type="noConversion"/>
  </si>
  <si>
    <t>TYO/2327W</t>
    <phoneticPr fontId="28" type="noConversion"/>
  </si>
  <si>
    <t>YOK/2327W</t>
    <phoneticPr fontId="28" type="noConversion"/>
  </si>
  <si>
    <t>NGO/2327W</t>
    <phoneticPr fontId="28" type="noConversion"/>
  </si>
  <si>
    <t>TXG/2329E</t>
    <phoneticPr fontId="28" type="noConversion"/>
  </si>
  <si>
    <t>TAO/2329E</t>
    <phoneticPr fontId="28" type="noConversion"/>
  </si>
  <si>
    <r>
      <t xml:space="preserve">PJX    </t>
    </r>
    <r>
      <rPr>
        <sz val="10"/>
        <rFont val="Verdana"/>
        <family val="2"/>
      </rPr>
      <t>MV."EASLINE LIANYUNGANG" V 2211E/W</t>
    </r>
    <phoneticPr fontId="28" type="noConversion"/>
  </si>
  <si>
    <t>TXG/2111E</t>
    <phoneticPr fontId="28" type="noConversion"/>
  </si>
  <si>
    <t>Due to port congestion at Tianjin,the "Easline lianyungang" berth schedl will be delayed until 2330lt/12nd</t>
  </si>
  <si>
    <t>TAO/2111E</t>
    <phoneticPr fontId="28" type="noConversion"/>
  </si>
  <si>
    <t>TYO/2111W</t>
    <phoneticPr fontId="28" type="noConversion"/>
  </si>
  <si>
    <r>
      <t xml:space="preserve">PJX    </t>
    </r>
    <r>
      <rPr>
        <sz val="10"/>
        <rFont val="Verdana"/>
        <family val="2"/>
      </rPr>
      <t>MV."EASLINE YANTAI" V 2217E/W</t>
    </r>
    <phoneticPr fontId="28" type="noConversion"/>
  </si>
  <si>
    <r>
      <t xml:space="preserve">PJX    </t>
    </r>
    <r>
      <rPr>
        <sz val="10"/>
        <rFont val="Verdana"/>
        <family val="2"/>
      </rPr>
      <t>MV."EASLINE LIANYUNGANG" V 2233E/W</t>
    </r>
    <phoneticPr fontId="28" type="noConversion"/>
  </si>
  <si>
    <r>
      <t xml:space="preserve">PJX    </t>
    </r>
    <r>
      <rPr>
        <sz val="10"/>
        <rFont val="Verdana"/>
        <family val="2"/>
      </rPr>
      <t>MV."EASLINE YANTAI" V 2308E/W</t>
    </r>
    <phoneticPr fontId="28" type="noConversion"/>
  </si>
  <si>
    <t>THE berth schedl will be delayed to 1930lt/3rd at Nagoya due to port congestion.</t>
    <phoneticPr fontId="28" type="noConversion"/>
  </si>
  <si>
    <t>the vsl will stay at berth after cargo loading complete due to pilot suspended by typhoon 14# affect(delay 46hrs)</t>
  </si>
  <si>
    <t>the vsl berth schedl will be delayed to 0300lt/26th due to port congestion at TXG.(delay 8hrs)</t>
  </si>
  <si>
    <t>Delayed due to M/E trouble</t>
    <phoneticPr fontId="28" type="noConversion"/>
  </si>
  <si>
    <t>the vsl berth schedl will be delayed to 2000lt/18th due to port congestion at Nagoya</t>
  </si>
  <si>
    <t>the vsl berth schedl will be delayed to 2230lt/30th due to port congestion at Tokyo(delay 15hrs)</t>
  </si>
  <si>
    <t>the vsl berth schedl will be delayed to 2000lt/14th due to port congestion at Nagoya(delay 5.5hrs)</t>
  </si>
  <si>
    <t>the vsl berth schedl will be delayed to 1100lt/19th due to port congestion at TXG(delay 16hrs);the departure schedl has been delayed from 0300lt to 1730lt/20th due to dense fog/ port closed at TXG(delay 14.5hrs)</t>
    <phoneticPr fontId="28" type="noConversion"/>
  </si>
  <si>
    <t>the vsl will first call Yokohama and second Tokyo due port congestion at Tokyo.</t>
  </si>
  <si>
    <t>the ETA Txg will be delayed from 0530lt to 1300lt/2nd due to bad weather,the berth schedl will be delayed to 1130lt/3rd due to port congestion at TXG.</t>
    <phoneticPr fontId="28" type="noConversion"/>
  </si>
  <si>
    <t xml:space="preserve">the berth schedl will be delayed to 1730lt/6th due to port congestion at Qingdao(delay 32.5hrs) </t>
  </si>
  <si>
    <t>the ETA Tokyo will be delayed to 0900lt/25th due to strong wind/rough sea( kanmon strait has been closed/resume choose Osumi route)</t>
    <phoneticPr fontId="28" type="noConversion"/>
  </si>
  <si>
    <t>the berth schedl had delayed from 2000lt/8th to 0730lt/9th due to port congestion at Yokohama.(delay 11.5hrs)</t>
  </si>
  <si>
    <t xml:space="preserve">the ETA TXG will be delayed due to strong wind at sea </t>
  </si>
  <si>
    <t>the berth schedl will be delayed due to strong wind/port closed from 0800lt/14th -2030LT/15 at qingdao</t>
  </si>
  <si>
    <t>the berth schedl will be delayed to 1900lt/9th due to dense fog/port closed at Txg.</t>
  </si>
  <si>
    <t>The "Easline Yantai" will phase out JPX line after discharge cargo complete at Qingdao</t>
  </si>
  <si>
    <t>P/I; the departure schedl has been delayed due to strong wind/port closed from 0430lt-1830lt/12nd at qingdao.</t>
    <phoneticPr fontId="28" type="noConversion"/>
  </si>
  <si>
    <t>the berth schdel will be delayed to morning/4th at Nagoya due to bad weather.</t>
  </si>
  <si>
    <r>
      <t xml:space="preserve">PJX2   </t>
    </r>
    <r>
      <rPr>
        <sz val="10"/>
        <rFont val="Verdana"/>
        <family val="2"/>
      </rPr>
      <t>MV."ATLANTIC EAST" V 2326E/W</t>
    </r>
    <phoneticPr fontId="28" type="noConversion"/>
  </si>
  <si>
    <t>P/I; delayed due t bad weather; port congestion</t>
    <phoneticPr fontId="28" type="noConversion"/>
  </si>
  <si>
    <t>skip Sunday cargo operation;port congestion on 23rd at Osaka;ETD Osaka delayed due to strong wind</t>
    <phoneticPr fontId="28" type="noConversion"/>
  </si>
  <si>
    <t>call QQCT phase 2</t>
    <phoneticPr fontId="28" type="noConversion"/>
  </si>
  <si>
    <t>port closed due to dense fog(1000lt-1800lt 18th-/Feb)</t>
    <phoneticPr fontId="28" type="noConversion"/>
  </si>
  <si>
    <t>call QQCT phase 2; port closed due to bad weather(1500lt 18th-0630lt 19th/Feb)</t>
    <phoneticPr fontId="28" type="noConversion"/>
  </si>
  <si>
    <t>port closed due to strong wind (0430lt-1700lt 12th/Mar)</t>
    <phoneticPr fontId="28" type="noConversion"/>
  </si>
  <si>
    <t>port closed due to dense fog (0630lt-1400lt 27th/May)</t>
    <phoneticPr fontId="28" type="noConversion"/>
  </si>
  <si>
    <t>port closed due to dense fog (0400lt 27th-1120lt 28th/May); QQCT phase 2</t>
    <phoneticPr fontId="28" type="noConversion"/>
  </si>
  <si>
    <t>port closed due to dense fog (1700lt 07th-1800lt 08th/Jul)</t>
    <phoneticPr fontId="28" type="noConversion"/>
  </si>
  <si>
    <t>RZH/2318S</t>
    <phoneticPr fontId="28" type="noConversion"/>
  </si>
  <si>
    <t>port congestion;P/O NPX then P/I SVP line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</si>
  <si>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MV."WILLIAM " V 16S/N</t>
    </r>
    <phoneticPr fontId="28" type="noConversion"/>
  </si>
  <si>
    <r>
      <t>QQCT</t>
    </r>
    <r>
      <rPr>
        <sz val="10"/>
        <color rgb="FFFF0000"/>
        <rFont val="宋体"/>
        <family val="2"/>
        <charset val="134"/>
      </rPr>
      <t>二期</t>
    </r>
    <phoneticPr fontId="28" type="noConversion"/>
  </si>
  <si>
    <t>SHA/2318W</t>
    <phoneticPr fontId="28" type="noConversion"/>
  </si>
  <si>
    <t>P/O NPX2 then P/I HHX1</t>
    <phoneticPr fontId="28" type="noConversion"/>
  </si>
  <si>
    <t>OSA/2328W</t>
    <phoneticPr fontId="28" type="noConversion"/>
  </si>
  <si>
    <t>KOB/2328W</t>
    <phoneticPr fontId="28" type="noConversion"/>
  </si>
  <si>
    <t>HKA/2328W</t>
    <phoneticPr fontId="28" type="noConversion"/>
  </si>
  <si>
    <r>
      <t xml:space="preserve">PJX    </t>
    </r>
    <r>
      <rPr>
        <sz val="10"/>
        <rFont val="Verdana"/>
        <family val="2"/>
      </rPr>
      <t>MV."EASLINE LIANYUNGANG" V 2328E/W</t>
    </r>
    <phoneticPr fontId="28" type="noConversion"/>
  </si>
  <si>
    <t>TYO/2328W</t>
    <phoneticPr fontId="28" type="noConversion"/>
  </si>
  <si>
    <t>YOK/2328W</t>
    <phoneticPr fontId="28" type="noConversion"/>
  </si>
  <si>
    <t>NGO/2328W</t>
    <phoneticPr fontId="28" type="noConversion"/>
  </si>
  <si>
    <t>TXG/2330E</t>
    <phoneticPr fontId="28" type="noConversion"/>
  </si>
  <si>
    <t>TAO/2330E</t>
    <phoneticPr fontId="28" type="noConversion"/>
  </si>
  <si>
    <t>RZH/2329E</t>
    <phoneticPr fontId="28" type="noConversion"/>
  </si>
  <si>
    <t>17th Jul is Japan holiday</t>
    <phoneticPr fontId="28" type="noConversion"/>
  </si>
  <si>
    <r>
      <rPr>
        <sz val="12"/>
        <rFont val="Verdana"/>
        <family val="2"/>
      </rPr>
      <t xml:space="preserve">PJX2 </t>
    </r>
    <r>
      <rPr>
        <sz val="10"/>
        <rFont val="Verdana"/>
        <family val="2"/>
      </rPr>
      <t xml:space="preserve"> MV."JI RUN" V 2328E/W</t>
    </r>
    <phoneticPr fontId="28" type="noConversion"/>
  </si>
  <si>
    <t>P/I BDX; first SHK then HKG</t>
    <phoneticPr fontId="28" type="noConversion"/>
  </si>
  <si>
    <t>RZH/2327S</t>
    <phoneticPr fontId="28" type="noConversion"/>
  </si>
  <si>
    <t>Add RIZHAO</t>
    <phoneticPr fontId="28" type="noConversion"/>
  </si>
  <si>
    <t>Dropped anchor at Chaoliandao anchorage for boiler repairing (0645lt 17th-1000lt 19th/Jul)</t>
    <phoneticPr fontId="28" type="noConversion"/>
  </si>
  <si>
    <t>port closed due to NO.2304 THPHOON "TALIM" (1000lt 16th-0600lt 18th/Jul)</t>
    <phoneticPr fontId="28" type="noConversion"/>
  </si>
  <si>
    <t xml:space="preserve">  </t>
    <phoneticPr fontId="28" type="noConversion"/>
  </si>
  <si>
    <t>SHA/2314W</t>
    <phoneticPr fontId="28" type="noConversion"/>
  </si>
  <si>
    <t>P/I HHXI line at SHA</t>
    <phoneticPr fontId="28" type="noConversion"/>
  </si>
  <si>
    <t>NGB/2314W</t>
    <phoneticPr fontId="28" type="noConversion"/>
  </si>
  <si>
    <t>XMN/2314W</t>
    <phoneticPr fontId="28" type="noConversion"/>
  </si>
  <si>
    <t>HKG/2314W</t>
    <phoneticPr fontId="28" type="noConversion"/>
  </si>
  <si>
    <t>HPH/2314E</t>
    <phoneticPr fontId="28" type="noConversion"/>
  </si>
  <si>
    <t>Max draft 9.4  m</t>
    <phoneticPr fontId="28" type="noConversion"/>
  </si>
  <si>
    <t>NGB/2314E</t>
    <phoneticPr fontId="28" type="noConversion"/>
  </si>
  <si>
    <t>P/I NPX2</t>
    <phoneticPr fontId="28" type="noConversion"/>
  </si>
  <si>
    <t>NPX2 MV."PROS HOPE" V 2315S/N</t>
    <phoneticPr fontId="28" type="noConversion"/>
  </si>
  <si>
    <t>TAO/2315S</t>
    <phoneticPr fontId="28" type="noConversion"/>
  </si>
  <si>
    <t>SHA/2315S</t>
    <phoneticPr fontId="28" type="noConversion"/>
  </si>
  <si>
    <t>MNS/2315N</t>
    <phoneticPr fontId="28" type="noConversion"/>
  </si>
  <si>
    <t>SHA/17S</t>
    <phoneticPr fontId="28" type="noConversion"/>
  </si>
  <si>
    <t>NGB/17S</t>
    <phoneticPr fontId="28" type="noConversion"/>
  </si>
  <si>
    <t>MNN/17N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</si>
</sst>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ddd;@"/>
    <numFmt numFmtId="177" formatCode="h:mm;@"/>
  </numFmts>
  <fonts count="53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0"/>
      <color rgb="FFFF000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0"/>
      <color rgb="FFFF0000"/>
      <name val="Microsoft YaHei"/>
      <family val="2"/>
      <charset val="134"/>
    </font>
    <font>
      <sz val="10"/>
      <name val="宋体"/>
      <family val="3"/>
      <charset val="134"/>
    </font>
    <font>
      <b/>
      <sz val="10"/>
      <color indexed="10"/>
      <name val="Verdana"/>
      <family val="2"/>
    </font>
    <font>
      <sz val="9"/>
      <name val="宋体"/>
      <family val="2"/>
      <charset val="134"/>
      <scheme val="minor"/>
    </font>
    <font>
      <sz val="10"/>
      <color rgb="FFFF0000"/>
      <name val="宋体"/>
      <family val="2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6" fillId="0" borderId="0">
      <alignment vertical="center"/>
    </xf>
    <xf numFmtId="176" fontId="37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1" fillId="0" borderId="0"/>
    <xf numFmtId="176" fontId="31" fillId="0" borderId="0"/>
    <xf numFmtId="176" fontId="34" fillId="0" borderId="0">
      <alignment vertical="center"/>
    </xf>
    <xf numFmtId="176" fontId="38" fillId="0" borderId="0">
      <alignment vertical="center"/>
    </xf>
    <xf numFmtId="176" fontId="32" fillId="0" borderId="0">
      <alignment vertical="center"/>
    </xf>
    <xf numFmtId="176" fontId="33" fillId="0" borderId="0"/>
    <xf numFmtId="176" fontId="35" fillId="0" borderId="0">
      <alignment vertical="center"/>
    </xf>
    <xf numFmtId="176" fontId="29" fillId="23" borderId="9" applyNumberFormat="0" applyFont="0" applyAlignment="0" applyProtection="0">
      <alignment vertical="center"/>
    </xf>
    <xf numFmtId="176" fontId="29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40" fillId="0" borderId="0"/>
    <xf numFmtId="176" fontId="1" fillId="0" borderId="0">
      <alignment vertical="center"/>
    </xf>
    <xf numFmtId="176" fontId="29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29" fillId="23" borderId="9" applyNumberFormat="0" applyFont="0" applyAlignment="0" applyProtection="0">
      <alignment vertical="center"/>
    </xf>
    <xf numFmtId="176" fontId="40" fillId="0" borderId="0"/>
  </cellStyleXfs>
  <cellXfs count="84">
    <xf numFmtId="176" fontId="0" fillId="0" borderId="0" xfId="0"/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Border="1" applyAlignment="1">
      <alignment horizontal="center" wrapText="1"/>
    </xf>
    <xf numFmtId="176" fontId="27" fillId="16" borderId="10" xfId="0" applyFont="1" applyFill="1" applyBorder="1" applyAlignment="1">
      <alignment wrapText="1"/>
    </xf>
    <xf numFmtId="176" fontId="20" fillId="0" borderId="11" xfId="0" applyFont="1" applyBorder="1" applyAlignment="1">
      <alignment wrapText="1"/>
    </xf>
    <xf numFmtId="20" fontId="20" fillId="0" borderId="10" xfId="0" applyNumberFormat="1" applyFont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30" fillId="0" borderId="10" xfId="0" applyFont="1" applyBorder="1" applyAlignment="1">
      <alignment horizontal="center" wrapText="1"/>
    </xf>
    <xf numFmtId="176" fontId="29" fillId="0" borderId="0" xfId="0" applyFont="1" applyAlignment="1">
      <alignment vertical="center"/>
    </xf>
    <xf numFmtId="14" fontId="39" fillId="24" borderId="10" xfId="0" applyNumberFormat="1" applyFont="1" applyFill="1" applyBorder="1" applyAlignment="1">
      <alignment horizontal="center" wrapText="1"/>
    </xf>
    <xf numFmtId="14" fontId="20" fillId="26" borderId="10" xfId="0" applyNumberFormat="1" applyFont="1" applyFill="1" applyBorder="1" applyAlignment="1">
      <alignment horizontal="center" wrapText="1"/>
    </xf>
    <xf numFmtId="20" fontId="20" fillId="26" borderId="10" xfId="0" applyNumberFormat="1" applyFont="1" applyFill="1" applyBorder="1" applyAlignment="1">
      <alignment horizontal="center" wrapText="1"/>
    </xf>
    <xf numFmtId="14" fontId="20" fillId="27" borderId="10" xfId="0" applyNumberFormat="1" applyFont="1" applyFill="1" applyBorder="1" applyAlignment="1">
      <alignment horizontal="center" wrapText="1"/>
    </xf>
    <xf numFmtId="20" fontId="20" fillId="27" borderId="10" xfId="0" applyNumberFormat="1" applyFont="1" applyFill="1" applyBorder="1" applyAlignment="1">
      <alignment horizontal="center" wrapText="1"/>
    </xf>
    <xf numFmtId="14" fontId="20" fillId="28" borderId="10" xfId="0" applyNumberFormat="1" applyFont="1" applyFill="1" applyBorder="1" applyAlignment="1">
      <alignment horizontal="center" wrapText="1"/>
    </xf>
    <xf numFmtId="176" fontId="20" fillId="29" borderId="10" xfId="0" applyFont="1" applyFill="1" applyBorder="1" applyAlignment="1">
      <alignment wrapText="1"/>
    </xf>
    <xf numFmtId="14" fontId="39" fillId="27" borderId="10" xfId="0" applyNumberFormat="1" applyFont="1" applyFill="1" applyBorder="1" applyAlignment="1">
      <alignment horizontal="center" wrapText="1"/>
    </xf>
    <xf numFmtId="14" fontId="20" fillId="30" borderId="10" xfId="0" applyNumberFormat="1" applyFont="1" applyFill="1" applyBorder="1" applyAlignment="1">
      <alignment horizontal="center" wrapText="1"/>
    </xf>
    <xf numFmtId="176" fontId="20" fillId="27" borderId="10" xfId="0" applyFont="1" applyFill="1" applyBorder="1" applyAlignment="1">
      <alignment wrapText="1"/>
    </xf>
    <xf numFmtId="176" fontId="27" fillId="27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20" fontId="20" fillId="28" borderId="10" xfId="0" applyNumberFormat="1" applyFont="1" applyFill="1" applyBorder="1" applyAlignment="1">
      <alignment horizontal="center" wrapText="1"/>
    </xf>
    <xf numFmtId="14" fontId="20" fillId="31" borderId="10" xfId="0" applyNumberFormat="1" applyFont="1" applyFill="1" applyBorder="1" applyAlignment="1">
      <alignment horizontal="center" wrapText="1"/>
    </xf>
    <xf numFmtId="20" fontId="20" fillId="31" borderId="10" xfId="0" applyNumberFormat="1" applyFont="1" applyFill="1" applyBorder="1" applyAlignment="1">
      <alignment horizontal="center" wrapText="1"/>
    </xf>
    <xf numFmtId="176" fontId="44" fillId="0" borderId="0" xfId="0" applyFont="1" applyAlignment="1">
      <alignment horizontal="center"/>
    </xf>
    <xf numFmtId="176" fontId="39" fillId="27" borderId="10" xfId="0" applyFont="1" applyFill="1" applyBorder="1" applyAlignment="1">
      <alignment horizontal="center" wrapText="1"/>
    </xf>
    <xf numFmtId="176" fontId="20" fillId="31" borderId="10" xfId="0" applyFont="1" applyFill="1" applyBorder="1" applyAlignment="1">
      <alignment wrapText="1"/>
    </xf>
    <xf numFmtId="176" fontId="39" fillId="0" borderId="0" xfId="0" applyFont="1" applyAlignment="1">
      <alignment horizontal="center"/>
    </xf>
    <xf numFmtId="176" fontId="45" fillId="29" borderId="10" xfId="0" applyFont="1" applyFill="1" applyBorder="1" applyAlignment="1">
      <alignment wrapText="1"/>
    </xf>
    <xf numFmtId="14" fontId="39" fillId="0" borderId="10" xfId="0" applyNumberFormat="1" applyFont="1" applyBorder="1" applyAlignment="1">
      <alignment horizontal="center" wrapText="1"/>
    </xf>
    <xf numFmtId="176" fontId="0" fillId="0" borderId="0" xfId="0" applyAlignment="1">
      <alignment horizontal="center"/>
    </xf>
    <xf numFmtId="176" fontId="39" fillId="0" borderId="10" xfId="0" applyFont="1" applyBorder="1" applyAlignment="1">
      <alignment horizontal="center" wrapText="1"/>
    </xf>
    <xf numFmtId="177" fontId="20" fillId="0" borderId="10" xfId="0" applyNumberFormat="1" applyFont="1" applyBorder="1" applyAlignment="1">
      <alignment horizontal="center" wrapText="1"/>
    </xf>
    <xf numFmtId="176" fontId="20" fillId="32" borderId="10" xfId="0" applyFont="1" applyFill="1" applyBorder="1" applyAlignment="1">
      <alignment wrapText="1"/>
    </xf>
    <xf numFmtId="177" fontId="20" fillId="31" borderId="10" xfId="0" applyNumberFormat="1" applyFont="1" applyFill="1" applyBorder="1" applyAlignment="1">
      <alignment horizontal="center" wrapText="1"/>
    </xf>
    <xf numFmtId="177" fontId="20" fillId="27" borderId="10" xfId="0" applyNumberFormat="1" applyFont="1" applyFill="1" applyBorder="1" applyAlignment="1">
      <alignment horizontal="center" wrapText="1"/>
    </xf>
    <xf numFmtId="176" fontId="20" fillId="33" borderId="10" xfId="0" applyFont="1" applyFill="1" applyBorder="1" applyAlignment="1">
      <alignment wrapText="1"/>
    </xf>
    <xf numFmtId="176" fontId="47" fillId="0" borderId="0" xfId="0" applyFont="1"/>
    <xf numFmtId="176" fontId="48" fillId="0" borderId="10" xfId="0" applyFont="1" applyBorder="1" applyAlignment="1">
      <alignment horizontal="center" wrapText="1"/>
    </xf>
    <xf numFmtId="176" fontId="44" fillId="27" borderId="0" xfId="0" applyFont="1" applyFill="1" applyAlignment="1">
      <alignment horizontal="center" wrapText="1"/>
    </xf>
    <xf numFmtId="177" fontId="20" fillId="26" borderId="10" xfId="0" applyNumberFormat="1" applyFont="1" applyFill="1" applyBorder="1" applyAlignment="1">
      <alignment horizontal="center" wrapText="1"/>
    </xf>
    <xf numFmtId="176" fontId="0" fillId="0" borderId="10" xfId="0" applyBorder="1"/>
    <xf numFmtId="176" fontId="20" fillId="0" borderId="14" xfId="0" applyFont="1" applyBorder="1" applyAlignment="1">
      <alignment wrapText="1"/>
    </xf>
    <xf numFmtId="14" fontId="20" fillId="31" borderId="13" xfId="0" applyNumberFormat="1" applyFont="1" applyFill="1" applyBorder="1" applyAlignment="1">
      <alignment horizontal="center" wrapText="1"/>
    </xf>
    <xf numFmtId="176" fontId="43" fillId="0" borderId="10" xfId="0" applyFont="1" applyBorder="1" applyAlignment="1">
      <alignment horizontal="center" wrapText="1"/>
    </xf>
    <xf numFmtId="20" fontId="45" fillId="31" borderId="10" xfId="0" applyNumberFormat="1" applyFont="1" applyFill="1" applyBorder="1" applyAlignment="1">
      <alignment horizontal="center" wrapText="1"/>
    </xf>
    <xf numFmtId="176" fontId="45" fillId="27" borderId="10" xfId="0" applyFont="1" applyFill="1" applyBorder="1" applyAlignment="1">
      <alignment wrapText="1"/>
    </xf>
    <xf numFmtId="176" fontId="30" fillId="0" borderId="10" xfId="51" applyFont="1" applyBorder="1" applyAlignment="1">
      <alignment horizontal="center" wrapText="1"/>
    </xf>
    <xf numFmtId="176" fontId="45" fillId="32" borderId="10" xfId="0" applyFont="1" applyFill="1" applyBorder="1" applyAlignment="1">
      <alignment wrapText="1"/>
    </xf>
    <xf numFmtId="176" fontId="0" fillId="0" borderId="14" xfId="0" applyBorder="1"/>
    <xf numFmtId="176" fontId="29" fillId="0" borderId="0" xfId="0" applyFont="1"/>
    <xf numFmtId="176" fontId="45" fillId="0" borderId="10" xfId="0" applyFont="1" applyBorder="1" applyAlignment="1">
      <alignment wrapText="1"/>
    </xf>
    <xf numFmtId="20" fontId="20" fillId="0" borderId="12" xfId="0" applyNumberFormat="1" applyFont="1" applyBorder="1" applyAlignment="1">
      <alignment horizontal="center" wrapText="1"/>
    </xf>
    <xf numFmtId="14" fontId="20" fillId="24" borderId="14" xfId="0" applyNumberFormat="1" applyFont="1" applyFill="1" applyBorder="1" applyAlignment="1">
      <alignment horizontal="center" wrapText="1"/>
    </xf>
    <xf numFmtId="14" fontId="20" fillId="0" borderId="13" xfId="0" applyNumberFormat="1" applyFont="1" applyBorder="1" applyAlignment="1">
      <alignment horizontal="center" wrapText="1"/>
    </xf>
    <xf numFmtId="20" fontId="20" fillId="0" borderId="10" xfId="51" applyNumberFormat="1" applyFont="1" applyBorder="1" applyAlignment="1">
      <alignment horizontal="center" wrapText="1"/>
    </xf>
    <xf numFmtId="176" fontId="50" fillId="0" borderId="10" xfId="0" applyFont="1" applyBorder="1" applyAlignment="1">
      <alignment horizontal="center" wrapText="1"/>
    </xf>
    <xf numFmtId="176" fontId="20" fillId="0" borderId="12" xfId="0" applyFont="1" applyBorder="1" applyAlignment="1">
      <alignment wrapText="1"/>
    </xf>
    <xf numFmtId="176" fontId="20" fillId="0" borderId="10" xfId="0" applyFont="1" applyBorder="1" applyAlignment="1">
      <alignment wrapText="1"/>
    </xf>
    <xf numFmtId="176" fontId="26" fillId="16" borderId="12" xfId="0" applyFont="1" applyFill="1" applyBorder="1" applyAlignment="1">
      <alignment wrapText="1"/>
    </xf>
    <xf numFmtId="176" fontId="26" fillId="16" borderId="14" xfId="0" applyFont="1" applyFill="1" applyBorder="1" applyAlignment="1">
      <alignment wrapText="1"/>
    </xf>
    <xf numFmtId="176" fontId="20" fillId="0" borderId="12" xfId="0" applyFont="1" applyBorder="1" applyAlignment="1">
      <alignment wrapText="1"/>
    </xf>
    <xf numFmtId="176" fontId="20" fillId="0" borderId="13" xfId="0" applyFont="1" applyBorder="1" applyAlignment="1">
      <alignment wrapText="1"/>
    </xf>
    <xf numFmtId="176" fontId="20" fillId="0" borderId="14" xfId="0" applyFont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  <xf numFmtId="14" fontId="20" fillId="31" borderId="12" xfId="0" applyNumberFormat="1" applyFont="1" applyFill="1" applyBorder="1" applyAlignment="1">
      <alignment horizontal="center" wrapText="1"/>
    </xf>
    <xf numFmtId="14" fontId="20" fillId="31" borderId="13" xfId="0" applyNumberFormat="1" applyFont="1" applyFill="1" applyBorder="1" applyAlignment="1">
      <alignment horizontal="center" wrapText="1"/>
    </xf>
    <xf numFmtId="14" fontId="20" fillId="31" borderId="14" xfId="0" applyNumberFormat="1" applyFont="1" applyFill="1" applyBorder="1" applyAlignment="1">
      <alignment horizontal="center" wrapText="1"/>
    </xf>
    <xf numFmtId="176" fontId="25" fillId="0" borderId="10" xfId="0" applyFont="1" applyBorder="1" applyAlignment="1">
      <alignment horizontal="left"/>
    </xf>
    <xf numFmtId="176" fontId="25" fillId="0" borderId="12" xfId="0" applyFont="1" applyBorder="1" applyAlignment="1">
      <alignment horizontal="left"/>
    </xf>
    <xf numFmtId="176" fontId="25" fillId="0" borderId="13" xfId="0" applyFont="1" applyBorder="1" applyAlignment="1">
      <alignment horizontal="left"/>
    </xf>
    <xf numFmtId="176" fontId="25" fillId="0" borderId="14" xfId="0" applyFont="1" applyBorder="1" applyAlignment="1">
      <alignment horizontal="left"/>
    </xf>
    <xf numFmtId="20" fontId="45" fillId="27" borderId="10" xfId="0" applyNumberFormat="1" applyFont="1" applyFill="1" applyBorder="1" applyAlignment="1">
      <alignment horizontal="center" wrapText="1"/>
    </xf>
    <xf numFmtId="14" fontId="20" fillId="0" borderId="10" xfId="51" applyNumberFormat="1" applyFont="1" applyBorder="1" applyAlignment="1">
      <alignment horizontal="center" wrapText="1"/>
    </xf>
    <xf numFmtId="176" fontId="45" fillId="0" borderId="12" xfId="0" applyFont="1" applyBorder="1" applyAlignment="1">
      <alignment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 wrapText="1"/>
    </xf>
  </cellXfs>
  <cellStyles count="100">
    <cellStyle name="20% - 强调文字颜色 1 2" xfId="56" xr:uid="{00000000-0005-0000-0000-000001000000}"/>
    <cellStyle name="20% - 强调文字颜色 2 2" xfId="57" xr:uid="{00000000-0005-0000-0000-000003000000}"/>
    <cellStyle name="20% - 强调文字颜色 3 2" xfId="58" xr:uid="{00000000-0005-0000-0000-000005000000}"/>
    <cellStyle name="20% - 强调文字颜色 4 2" xfId="59" xr:uid="{00000000-0005-0000-0000-000007000000}"/>
    <cellStyle name="20% - 强调文字颜色 5 2" xfId="60" xr:uid="{00000000-0005-0000-0000-000009000000}"/>
    <cellStyle name="20% - 强调文字颜色 6 2" xfId="61" xr:uid="{00000000-0005-0000-0000-00000B000000}"/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强调文字颜色 1 2" xfId="62" xr:uid="{00000000-0005-0000-0000-00000D000000}"/>
    <cellStyle name="40% - 强调文字颜色 2 2" xfId="63" xr:uid="{00000000-0005-0000-0000-00000F000000}"/>
    <cellStyle name="40% - 强调文字颜色 3 2" xfId="64" xr:uid="{00000000-0005-0000-0000-000011000000}"/>
    <cellStyle name="40% - 强调文字颜色 4 2" xfId="65" xr:uid="{00000000-0005-0000-0000-000013000000}"/>
    <cellStyle name="40% - 强调文字颜色 5 2" xfId="66" xr:uid="{00000000-0005-0000-0000-000015000000}"/>
    <cellStyle name="40% - 强调文字颜色 6 2" xfId="67" xr:uid="{00000000-0005-0000-0000-000017000000}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强调文字颜色 1 2" xfId="68" xr:uid="{00000000-0005-0000-0000-000019000000}"/>
    <cellStyle name="60% - 强调文字颜色 2 2" xfId="69" xr:uid="{00000000-0005-0000-0000-00001B000000}"/>
    <cellStyle name="60% - 强调文字颜色 3 2" xfId="70" xr:uid="{00000000-0005-0000-0000-00001D000000}"/>
    <cellStyle name="60% - 强调文字颜色 4 2" xfId="71" xr:uid="{00000000-0005-0000-0000-00001F000000}"/>
    <cellStyle name="60% - 强调文字颜色 5 2" xfId="72" xr:uid="{00000000-0005-0000-0000-000021000000}"/>
    <cellStyle name="60% - 强调文字颜色 6 2" xfId="73" xr:uid="{00000000-0005-0000-0000-000023000000}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Normal 90" xfId="99" xr:uid="{00000000-0005-0000-0000-000024000000}"/>
    <cellStyle name="Normal_CHINA - ASIA" xfId="53" xr:uid="{00000000-0005-0000-0000-000025000000}"/>
    <cellStyle name="标题" xfId="19" builtinId="15" customBuiltin="1"/>
    <cellStyle name="标题 1" xfId="20" builtinId="16" customBuiltin="1"/>
    <cellStyle name="标题 1 2" xfId="75" xr:uid="{00000000-0005-0000-0000-000028000000}"/>
    <cellStyle name="标题 2" xfId="21" builtinId="17" customBuiltin="1"/>
    <cellStyle name="标题 2 2" xfId="76" xr:uid="{00000000-0005-0000-0000-00002A000000}"/>
    <cellStyle name="标题 3" xfId="22" builtinId="18" customBuiltin="1"/>
    <cellStyle name="标题 3 2" xfId="77" xr:uid="{00000000-0005-0000-0000-00002C000000}"/>
    <cellStyle name="标题 4" xfId="23" builtinId="19" customBuiltin="1"/>
    <cellStyle name="标题 4 2" xfId="78" xr:uid="{00000000-0005-0000-0000-00002E000000}"/>
    <cellStyle name="标题 5" xfId="74" xr:uid="{00000000-0005-0000-0000-00002F000000}"/>
    <cellStyle name="差" xfId="24" builtinId="27" customBuiltin="1"/>
    <cellStyle name="差 2" xfId="79" xr:uid="{00000000-0005-0000-0000-000031000000}"/>
    <cellStyle name="常规" xfId="0" builtinId="0"/>
    <cellStyle name="常规 2" xfId="25" xr:uid="{00000000-0005-0000-0000-000033000000}"/>
    <cellStyle name="常规 2 2" xfId="80" xr:uid="{00000000-0005-0000-0000-000034000000}"/>
    <cellStyle name="常规 3" xfId="26" xr:uid="{00000000-0005-0000-0000-000035000000}"/>
    <cellStyle name="常规 3 2" xfId="81" xr:uid="{00000000-0005-0000-0000-000036000000}"/>
    <cellStyle name="常规 4" xfId="51" xr:uid="{00000000-0005-0000-0000-000037000000}"/>
    <cellStyle name="常规 5" xfId="55" xr:uid="{00000000-0005-0000-0000-000038000000}"/>
    <cellStyle name="常规 6" xfId="54" xr:uid="{00000000-0005-0000-0000-000039000000}"/>
    <cellStyle name="超链接 2" xfId="52" xr:uid="{00000000-0005-0000-0000-00003A000000}"/>
    <cellStyle name="好" xfId="27" builtinId="26" customBuiltin="1"/>
    <cellStyle name="好 2" xfId="82" xr:uid="{00000000-0005-0000-0000-00003C000000}"/>
    <cellStyle name="汇总" xfId="28" builtinId="25" customBuiltin="1"/>
    <cellStyle name="汇总 2" xfId="83" xr:uid="{00000000-0005-0000-0000-00003E000000}"/>
    <cellStyle name="计算" xfId="29" builtinId="22" customBuiltin="1"/>
    <cellStyle name="计算 2" xfId="84" xr:uid="{00000000-0005-0000-0000-000040000000}"/>
    <cellStyle name="检查单元格" xfId="30" builtinId="23" customBuiltin="1"/>
    <cellStyle name="检查单元格 2" xfId="85" xr:uid="{00000000-0005-0000-0000-000042000000}"/>
    <cellStyle name="解释性文本" xfId="31" builtinId="53" customBuiltin="1"/>
    <cellStyle name="解释性文本 2" xfId="86" xr:uid="{00000000-0005-0000-0000-000044000000}"/>
    <cellStyle name="警告文本" xfId="32" builtinId="11" customBuiltin="1"/>
    <cellStyle name="警告文本 2" xfId="87" xr:uid="{00000000-0005-0000-0000-000046000000}"/>
    <cellStyle name="链接单元格" xfId="33" builtinId="24" customBuiltin="1"/>
    <cellStyle name="链接单元格 2" xfId="88" xr:uid="{00000000-0005-0000-0000-000048000000}"/>
    <cellStyle name="强调文字颜色 1 2" xfId="89" xr:uid="{00000000-0005-0000-0000-00004A000000}"/>
    <cellStyle name="强调文字颜色 2 2" xfId="90" xr:uid="{00000000-0005-0000-0000-00004C000000}"/>
    <cellStyle name="强调文字颜色 3 2" xfId="91" xr:uid="{00000000-0005-0000-0000-00004E000000}"/>
    <cellStyle name="强调文字颜色 4 2" xfId="92" xr:uid="{00000000-0005-0000-0000-000050000000}"/>
    <cellStyle name="强调文字颜色 5 2" xfId="93" xr:uid="{00000000-0005-0000-0000-000052000000}"/>
    <cellStyle name="强调文字颜色 6 2" xfId="94" xr:uid="{00000000-0005-0000-0000-000054000000}"/>
    <cellStyle name="适中" xfId="40" builtinId="28" customBuiltin="1"/>
    <cellStyle name="适中 2" xfId="95" xr:uid="{00000000-0005-0000-0000-000056000000}"/>
    <cellStyle name="输出" xfId="41" builtinId="21" customBuiltin="1"/>
    <cellStyle name="输出 2" xfId="96" xr:uid="{00000000-0005-0000-0000-000058000000}"/>
    <cellStyle name="输入" xfId="42" builtinId="20" customBuiltin="1"/>
    <cellStyle name="输入 2" xfId="97" xr:uid="{00000000-0005-0000-0000-00005A000000}"/>
    <cellStyle name="一般 1261" xfId="43" xr:uid="{00000000-0005-0000-0000-00005B000000}"/>
    <cellStyle name="一般 1287" xfId="44" xr:uid="{00000000-0005-0000-0000-00005C000000}"/>
    <cellStyle name="一般 1675" xfId="45" xr:uid="{00000000-0005-0000-0000-00005D000000}"/>
    <cellStyle name="一般 291" xfId="46" xr:uid="{00000000-0005-0000-0000-00005E000000}"/>
    <cellStyle name="一般 5" xfId="47" xr:uid="{00000000-0005-0000-0000-00005F000000}"/>
    <cellStyle name="一般 820" xfId="48" xr:uid="{00000000-0005-0000-0000-000060000000}"/>
    <cellStyle name="一般_DailyP" xfId="49" xr:uid="{00000000-0005-0000-0000-000061000000}"/>
    <cellStyle name="着色 1" xfId="34" builtinId="29" customBuiltin="1"/>
    <cellStyle name="着色 2" xfId="35" builtinId="33" customBuiltin="1"/>
    <cellStyle name="着色 3" xfId="36" builtinId="37" customBuiltin="1"/>
    <cellStyle name="着色 4" xfId="37" builtinId="41" customBuiltin="1"/>
    <cellStyle name="着色 5" xfId="38" builtinId="45" customBuiltin="1"/>
    <cellStyle name="着色 6" xfId="39" builtinId="49" customBuiltin="1"/>
    <cellStyle name="注释" xfId="50" builtinId="10" customBuiltin="1"/>
    <cellStyle name="注释 2" xfId="98" xr:uid="{00000000-0005-0000-0000-000063000000}"/>
  </cellStyles>
  <dxfs count="1187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53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6" name="Picture 1" descr="ASL标志初稿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2326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7" name="Picture 1" descr="ASL标志初稿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96596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8" name="Picture 1" descr="ASL标志初稿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2326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9" name="Picture 1" descr="ASL标志初稿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96596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10" name="Picture 1" descr="ASL标志初稿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2326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11" name="Picture 1" descr="ASL标志初稿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96596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502023</xdr:colOff>
      <xdr:row>0</xdr:row>
      <xdr:rowOff>952500</xdr:rowOff>
    </xdr:to>
    <xdr:pic>
      <xdr:nvPicPr>
        <xdr:cNvPr id="12" name="Picture 1" descr="ASL标志初稿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3148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13" name="Picture 1" descr="ASL标志初稿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14" name="Picture 1" descr="ASL标志初稿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7145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15" name="Picture 1" descr="ASL标志初稿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16" name="Picture 1" descr="ASL标志初稿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7145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17" name="Picture 1" descr="ASL标志初稿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18" name="Picture 1" descr="ASL标志初稿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7145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502023</xdr:colOff>
      <xdr:row>0</xdr:row>
      <xdr:rowOff>952500</xdr:rowOff>
    </xdr:to>
    <xdr:pic>
      <xdr:nvPicPr>
        <xdr:cNvPr id="19" name="Picture 1" descr="ASL标志初稿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58002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0</xdr:row>
      <xdr:rowOff>63500</xdr:rowOff>
    </xdr:from>
    <xdr:to>
      <xdr:col>1</xdr:col>
      <xdr:colOff>419100</xdr:colOff>
      <xdr:row>0</xdr:row>
      <xdr:rowOff>952500</xdr:rowOff>
    </xdr:to>
    <xdr:pic>
      <xdr:nvPicPr>
        <xdr:cNvPr id="16" name="Picture 1" descr="ASL标志初稿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63500"/>
          <a:ext cx="151765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331694</xdr:colOff>
      <xdr:row>1</xdr:row>
      <xdr:rowOff>0</xdr:rowOff>
    </xdr:from>
    <xdr:to>
      <xdr:col>1</xdr:col>
      <xdr:colOff>528918</xdr:colOff>
      <xdr:row>1</xdr:row>
      <xdr:rowOff>923365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1C9E71B4-62E7-47A7-B22F-F7F63021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94" y="0"/>
          <a:ext cx="1505324" cy="92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05"/>
  <sheetViews>
    <sheetView tabSelected="1" topLeftCell="A662" zoomScale="85" zoomScaleNormal="85" workbookViewId="0">
      <selection activeCell="E677" sqref="E677"/>
    </sheetView>
  </sheetViews>
  <sheetFormatPr defaultColWidth="8.83203125" defaultRowHeight="24.9" customHeight="1"/>
  <cols>
    <col min="1" max="1" width="18" customWidth="1"/>
    <col min="2" max="7" width="11.6640625" style="31" customWidth="1"/>
    <col min="8" max="8" width="51.83203125" style="9" customWidth="1"/>
    <col min="9" max="9" width="13.4140625" customWidth="1"/>
  </cols>
  <sheetData>
    <row r="1" spans="1:9" ht="77.400000000000006" customHeight="1">
      <c r="A1" s="66"/>
      <c r="B1" s="66"/>
      <c r="C1" s="67" t="s">
        <v>43</v>
      </c>
      <c r="D1" s="68"/>
      <c r="E1" s="68"/>
      <c r="F1" s="68"/>
      <c r="G1" s="68"/>
      <c r="H1" s="68"/>
      <c r="I1" s="68"/>
    </row>
    <row r="2" spans="1:9" ht="22.75" customHeight="1">
      <c r="A2" s="69" t="s">
        <v>0</v>
      </c>
      <c r="B2" s="69"/>
      <c r="C2" s="70" t="s">
        <v>1</v>
      </c>
      <c r="D2" s="70"/>
      <c r="E2" s="70"/>
      <c r="F2" s="70"/>
      <c r="G2" s="70"/>
      <c r="H2" s="70"/>
      <c r="I2" s="70"/>
    </row>
    <row r="3" spans="1:9" ht="24.9" customHeight="1">
      <c r="A3" s="71"/>
      <c r="B3" s="71"/>
      <c r="C3" s="71"/>
      <c r="D3" s="71"/>
      <c r="E3" s="71"/>
      <c r="F3" s="71"/>
      <c r="G3" s="71"/>
      <c r="H3" s="6">
        <v>45126</v>
      </c>
      <c r="I3" s="4"/>
    </row>
    <row r="4" spans="1:9" ht="24.9" hidden="1" customHeight="1">
      <c r="A4" s="59" t="s">
        <v>68</v>
      </c>
      <c r="B4" s="59"/>
      <c r="C4" s="59"/>
      <c r="D4" s="59"/>
      <c r="E4" s="59"/>
      <c r="F4" s="59"/>
      <c r="G4" s="59"/>
      <c r="H4" s="59"/>
      <c r="I4" s="59"/>
    </row>
    <row r="5" spans="1:9" ht="23.5" hidden="1" customHeight="1">
      <c r="A5" s="21" t="s">
        <v>2</v>
      </c>
      <c r="B5" s="65" t="s">
        <v>3</v>
      </c>
      <c r="C5" s="65"/>
      <c r="D5" s="65" t="s">
        <v>4</v>
      </c>
      <c r="E5" s="65"/>
      <c r="F5" s="65" t="s">
        <v>5</v>
      </c>
      <c r="G5" s="65"/>
      <c r="H5" s="3" t="s">
        <v>6</v>
      </c>
      <c r="I5" s="3" t="s">
        <v>7</v>
      </c>
    </row>
    <row r="6" spans="1:9" ht="24" hidden="1" customHeight="1">
      <c r="A6" s="7" t="s">
        <v>8</v>
      </c>
      <c r="B6" s="2">
        <v>44358</v>
      </c>
      <c r="C6" s="5">
        <v>0.81041666666666667</v>
      </c>
      <c r="D6" s="2">
        <v>44359</v>
      </c>
      <c r="E6" s="5">
        <v>0.7944444444444444</v>
      </c>
      <c r="F6" s="2">
        <v>44360</v>
      </c>
      <c r="G6" s="5">
        <v>0.37708333333333338</v>
      </c>
      <c r="H6" s="8" t="s">
        <v>44</v>
      </c>
      <c r="I6" s="1"/>
    </row>
    <row r="7" spans="1:9" ht="24" hidden="1" customHeight="1">
      <c r="A7" s="7" t="s">
        <v>9</v>
      </c>
      <c r="B7" s="2">
        <v>44361</v>
      </c>
      <c r="C7" s="5">
        <v>0.4381944444444445</v>
      </c>
      <c r="D7" s="2">
        <v>44362</v>
      </c>
      <c r="E7" s="5">
        <v>0.94097222222222221</v>
      </c>
      <c r="F7" s="2">
        <v>44363</v>
      </c>
      <c r="G7" s="5">
        <v>8.819444444444445E-2</v>
      </c>
      <c r="H7" s="10"/>
      <c r="I7" s="1"/>
    </row>
    <row r="8" spans="1:9" ht="24" hidden="1" customHeight="1">
      <c r="A8" s="7" t="s">
        <v>10</v>
      </c>
      <c r="B8" s="2"/>
      <c r="C8" s="5"/>
      <c r="D8" s="2"/>
      <c r="E8" s="5"/>
      <c r="F8" s="2"/>
      <c r="G8" s="5"/>
      <c r="H8" s="10" t="s">
        <v>14</v>
      </c>
      <c r="I8" s="1"/>
    </row>
    <row r="9" spans="1:9" ht="24" hidden="1" customHeight="1">
      <c r="A9" s="7" t="s">
        <v>11</v>
      </c>
      <c r="B9" s="2">
        <v>44373</v>
      </c>
      <c r="C9" s="5">
        <v>0.29166666666666669</v>
      </c>
      <c r="D9" s="2">
        <v>44373</v>
      </c>
      <c r="E9" s="5">
        <v>0.90625</v>
      </c>
      <c r="F9" s="2">
        <v>44374</v>
      </c>
      <c r="G9" s="5">
        <v>0.30208333333333331</v>
      </c>
      <c r="H9" s="10" t="s">
        <v>19</v>
      </c>
      <c r="I9" s="1"/>
    </row>
    <row r="10" spans="1:9" ht="24" hidden="1" customHeight="1">
      <c r="A10" s="7" t="s">
        <v>12</v>
      </c>
      <c r="B10" s="2">
        <v>44375</v>
      </c>
      <c r="C10" s="5">
        <v>0.80555555555555547</v>
      </c>
      <c r="D10" s="15">
        <v>44377</v>
      </c>
      <c r="E10" s="12">
        <v>4.8611111111111112E-2</v>
      </c>
      <c r="F10" s="11">
        <v>44377</v>
      </c>
      <c r="G10" s="12">
        <v>0.26666666666666666</v>
      </c>
      <c r="H10" s="10"/>
      <c r="I10" s="1"/>
    </row>
    <row r="11" spans="1:9" ht="24" hidden="1" customHeight="1">
      <c r="A11" s="7" t="s">
        <v>13</v>
      </c>
      <c r="B11" s="2"/>
      <c r="C11" s="5"/>
      <c r="D11" s="2"/>
      <c r="E11" s="5"/>
      <c r="F11" s="2"/>
      <c r="G11" s="5"/>
      <c r="H11" s="10" t="s">
        <v>14</v>
      </c>
      <c r="I11" s="1"/>
    </row>
    <row r="12" spans="1:9" ht="24" hidden="1" customHeight="1">
      <c r="A12" s="7" t="s">
        <v>15</v>
      </c>
      <c r="B12" s="2">
        <v>44380</v>
      </c>
      <c r="C12" s="5">
        <v>0.76388888888888884</v>
      </c>
      <c r="D12" s="2">
        <v>44381</v>
      </c>
      <c r="E12" s="5">
        <v>0.48055555555555557</v>
      </c>
      <c r="F12" s="2">
        <v>44381</v>
      </c>
      <c r="G12" s="5">
        <v>0.80833333333333324</v>
      </c>
      <c r="H12" s="10"/>
      <c r="I12" s="1"/>
    </row>
    <row r="13" spans="1:9" ht="24" hidden="1" customHeight="1">
      <c r="A13" s="7" t="s">
        <v>16</v>
      </c>
      <c r="B13" s="2">
        <v>44381</v>
      </c>
      <c r="C13" s="5">
        <v>0.85902777777777783</v>
      </c>
      <c r="D13" s="2">
        <v>44382</v>
      </c>
      <c r="E13" s="5">
        <v>0.79999999999999993</v>
      </c>
      <c r="F13" s="2">
        <v>44383</v>
      </c>
      <c r="G13" s="5">
        <v>0.50694444444444442</v>
      </c>
      <c r="H13" s="10"/>
      <c r="I13" s="1"/>
    </row>
    <row r="14" spans="1:9" ht="24" hidden="1" customHeight="1">
      <c r="A14" s="7" t="s">
        <v>17</v>
      </c>
      <c r="B14" s="2">
        <v>44389</v>
      </c>
      <c r="C14" s="5">
        <v>0.14583333333333334</v>
      </c>
      <c r="D14" s="2">
        <v>44389</v>
      </c>
      <c r="E14" s="5">
        <v>0.18055555555555555</v>
      </c>
      <c r="F14" s="2">
        <v>44389</v>
      </c>
      <c r="G14" s="5">
        <v>0.63888888888888895</v>
      </c>
      <c r="H14" s="10"/>
      <c r="I14" s="1"/>
    </row>
    <row r="15" spans="1:9" ht="24" hidden="1" customHeight="1">
      <c r="A15" s="7" t="s">
        <v>18</v>
      </c>
      <c r="B15" s="2">
        <v>44390</v>
      </c>
      <c r="C15" s="5">
        <v>0.74583333333333324</v>
      </c>
      <c r="D15" s="2">
        <v>44392</v>
      </c>
      <c r="E15" s="5">
        <v>0.76180555555555562</v>
      </c>
      <c r="F15" s="2">
        <v>44393</v>
      </c>
      <c r="G15" s="5">
        <v>0.2590277777777778</v>
      </c>
      <c r="H15" s="10" t="s">
        <v>21</v>
      </c>
      <c r="I15" s="1"/>
    </row>
    <row r="16" spans="1:9" ht="24" hidden="1" customHeight="1">
      <c r="A16" s="7" t="s">
        <v>45</v>
      </c>
      <c r="B16" s="2"/>
      <c r="C16" s="5"/>
      <c r="D16" s="2"/>
      <c r="E16" s="5"/>
      <c r="F16" s="2"/>
      <c r="G16" s="5"/>
      <c r="H16" s="10" t="s">
        <v>14</v>
      </c>
      <c r="I16" s="1"/>
    </row>
    <row r="17" spans="1:9" ht="24" hidden="1" customHeight="1">
      <c r="A17" s="16" t="s">
        <v>46</v>
      </c>
      <c r="B17" s="2">
        <v>44395</v>
      </c>
      <c r="C17" s="5">
        <v>0.95833333333333337</v>
      </c>
      <c r="D17" s="2">
        <v>44396</v>
      </c>
      <c r="E17" s="5">
        <v>6.9444444444444441E-3</v>
      </c>
      <c r="F17" s="2">
        <v>44396</v>
      </c>
      <c r="G17" s="5">
        <v>0.77916666666666667</v>
      </c>
      <c r="H17" s="10"/>
      <c r="I17" s="1"/>
    </row>
    <row r="18" spans="1:9" ht="24" hidden="1" customHeight="1">
      <c r="A18" s="7" t="s">
        <v>47</v>
      </c>
      <c r="B18" s="2">
        <v>44398</v>
      </c>
      <c r="C18" s="5">
        <v>0.86249999999999993</v>
      </c>
      <c r="D18" s="2">
        <v>44402</v>
      </c>
      <c r="E18" s="5">
        <v>0.97499999999999998</v>
      </c>
      <c r="F18" s="2">
        <v>44403</v>
      </c>
      <c r="G18" s="5">
        <v>0.75</v>
      </c>
      <c r="H18" s="10" t="s">
        <v>25</v>
      </c>
      <c r="I18" s="1"/>
    </row>
    <row r="19" spans="1:9" ht="24" hidden="1" customHeight="1">
      <c r="A19" s="7" t="s">
        <v>48</v>
      </c>
      <c r="B19" s="18">
        <v>44403</v>
      </c>
      <c r="C19" s="5">
        <v>0.79513888888888884</v>
      </c>
      <c r="D19" s="2">
        <v>44411</v>
      </c>
      <c r="E19" s="5">
        <v>0.47222222222222227</v>
      </c>
      <c r="F19" s="2">
        <v>44413</v>
      </c>
      <c r="G19" s="5">
        <v>0.9375</v>
      </c>
      <c r="H19" s="10" t="s">
        <v>26</v>
      </c>
      <c r="I19" s="1"/>
    </row>
    <row r="20" spans="1:9" ht="24" hidden="1" customHeight="1">
      <c r="A20" s="7" t="s">
        <v>49</v>
      </c>
      <c r="B20" s="11">
        <v>44418</v>
      </c>
      <c r="C20" s="5">
        <v>0.40277777777777773</v>
      </c>
      <c r="D20" s="11">
        <v>44418</v>
      </c>
      <c r="E20" s="5">
        <v>0.44027777777777777</v>
      </c>
      <c r="F20" s="2">
        <v>44419</v>
      </c>
      <c r="G20" s="5">
        <v>0.12638888888888888</v>
      </c>
      <c r="H20" s="10"/>
      <c r="I20" s="1"/>
    </row>
    <row r="21" spans="1:9" ht="24" hidden="1" customHeight="1">
      <c r="A21" s="7" t="s">
        <v>28</v>
      </c>
      <c r="B21" s="2">
        <v>44420</v>
      </c>
      <c r="C21" s="5">
        <v>0.14722222222222223</v>
      </c>
      <c r="D21" s="2">
        <v>44421</v>
      </c>
      <c r="E21" s="5">
        <v>0.78472222222222221</v>
      </c>
      <c r="F21" s="2">
        <v>44422</v>
      </c>
      <c r="G21" s="5">
        <v>0.15138888888888888</v>
      </c>
      <c r="H21" s="10" t="s">
        <v>31</v>
      </c>
      <c r="I21" s="1"/>
    </row>
    <row r="22" spans="1:9" ht="24" hidden="1" customHeight="1">
      <c r="A22" s="19" t="s">
        <v>23</v>
      </c>
      <c r="B22" s="2">
        <v>44424</v>
      </c>
      <c r="C22" s="5">
        <v>0.70624999999999993</v>
      </c>
      <c r="D22" s="2">
        <v>44424</v>
      </c>
      <c r="E22" s="5">
        <v>0.75486111111111109</v>
      </c>
      <c r="F22" s="2">
        <v>44425</v>
      </c>
      <c r="G22" s="5">
        <v>0.19583333333333333</v>
      </c>
      <c r="H22" s="10"/>
      <c r="I22" s="1"/>
    </row>
    <row r="23" spans="1:9" ht="24" hidden="1" customHeight="1">
      <c r="A23" s="16" t="s">
        <v>29</v>
      </c>
      <c r="B23" s="2"/>
      <c r="C23" s="5"/>
      <c r="D23" s="2"/>
      <c r="E23" s="5"/>
      <c r="F23" s="2"/>
      <c r="G23" s="5"/>
      <c r="H23" s="10" t="s">
        <v>14</v>
      </c>
      <c r="I23" s="1"/>
    </row>
    <row r="24" spans="1:9" ht="24" hidden="1" customHeight="1">
      <c r="A24" s="7" t="s">
        <v>50</v>
      </c>
      <c r="B24" s="2">
        <v>44427</v>
      </c>
      <c r="C24" s="5">
        <v>0.17500000000000002</v>
      </c>
      <c r="D24" s="2">
        <v>44428</v>
      </c>
      <c r="E24" s="5">
        <v>0.2722222222222222</v>
      </c>
      <c r="F24" s="2">
        <v>44429</v>
      </c>
      <c r="G24" s="5">
        <v>0.3611111111111111</v>
      </c>
      <c r="H24" s="10" t="s">
        <v>51</v>
      </c>
      <c r="I24" s="1"/>
    </row>
    <row r="25" spans="1:9" ht="24" hidden="1" customHeight="1">
      <c r="A25" s="19" t="s">
        <v>69</v>
      </c>
      <c r="B25" s="13">
        <v>44490</v>
      </c>
      <c r="C25" s="14">
        <v>0.15138888888888888</v>
      </c>
      <c r="D25" s="13">
        <v>44491</v>
      </c>
      <c r="E25" s="14">
        <v>2.7777777777777776E-2</v>
      </c>
      <c r="F25" s="13">
        <v>44491</v>
      </c>
      <c r="G25" s="14">
        <v>0.3840277777777778</v>
      </c>
      <c r="H25" s="10" t="s">
        <v>71</v>
      </c>
      <c r="I25" s="1"/>
    </row>
    <row r="26" spans="1:9" ht="24" hidden="1" customHeight="1">
      <c r="A26" s="19" t="s">
        <v>70</v>
      </c>
      <c r="B26" s="13">
        <v>44492</v>
      </c>
      <c r="C26" s="14">
        <v>0.6875</v>
      </c>
      <c r="D26" s="13">
        <v>44492</v>
      </c>
      <c r="E26" s="14">
        <v>0.6958333333333333</v>
      </c>
      <c r="F26" s="13">
        <v>44493</v>
      </c>
      <c r="G26" s="14">
        <v>0.25555555555555559</v>
      </c>
      <c r="H26" s="10"/>
      <c r="I26" s="1"/>
    </row>
    <row r="27" spans="1:9" ht="24" hidden="1" customHeight="1">
      <c r="A27" s="19" t="s">
        <v>72</v>
      </c>
      <c r="B27" s="13">
        <v>44497</v>
      </c>
      <c r="C27" s="5">
        <v>0.44444444444444442</v>
      </c>
      <c r="D27" s="2">
        <v>44500</v>
      </c>
      <c r="E27" s="5">
        <v>0.25694444444444448</v>
      </c>
      <c r="F27" s="2">
        <v>44500</v>
      </c>
      <c r="G27" s="5">
        <v>0.8833333333333333</v>
      </c>
      <c r="H27" s="25" t="s">
        <v>93</v>
      </c>
      <c r="I27" s="1"/>
    </row>
    <row r="28" spans="1:9" ht="24" hidden="1" customHeight="1">
      <c r="A28" s="19" t="s">
        <v>73</v>
      </c>
      <c r="B28" s="2">
        <v>44500</v>
      </c>
      <c r="C28" s="5">
        <v>0.92708333333333337</v>
      </c>
      <c r="D28" s="2">
        <v>44501</v>
      </c>
      <c r="E28" s="5">
        <v>0.5625</v>
      </c>
      <c r="F28" s="2">
        <v>44502</v>
      </c>
      <c r="G28" s="5">
        <v>0.44236111111111115</v>
      </c>
      <c r="H28" s="10"/>
      <c r="I28" s="1"/>
    </row>
    <row r="29" spans="1:9" ht="24" hidden="1" customHeight="1">
      <c r="A29" s="16" t="s">
        <v>77</v>
      </c>
      <c r="B29" s="23">
        <v>44504</v>
      </c>
      <c r="C29" s="24">
        <v>0.37777777777777777</v>
      </c>
      <c r="D29" s="2">
        <v>44505</v>
      </c>
      <c r="E29" s="5">
        <v>0.33333333333333331</v>
      </c>
      <c r="F29" s="2">
        <v>44505</v>
      </c>
      <c r="G29" s="5">
        <v>0.97361111111111109</v>
      </c>
      <c r="H29" s="10"/>
      <c r="I29" s="1"/>
    </row>
    <row r="30" spans="1:9" ht="24" hidden="1" customHeight="1">
      <c r="A30" s="16" t="s">
        <v>78</v>
      </c>
      <c r="B30" s="2">
        <v>44507</v>
      </c>
      <c r="C30" s="5">
        <v>0.35694444444444445</v>
      </c>
      <c r="D30" s="2">
        <v>44509</v>
      </c>
      <c r="E30" s="5">
        <v>0.1361111111111111</v>
      </c>
      <c r="F30" s="2">
        <v>44509</v>
      </c>
      <c r="G30" s="5">
        <v>0.75277777777777777</v>
      </c>
      <c r="H30" s="10" t="s">
        <v>99</v>
      </c>
      <c r="I30" s="1"/>
    </row>
    <row r="31" spans="1:9" ht="24" hidden="1" customHeight="1">
      <c r="A31" s="16" t="s">
        <v>79</v>
      </c>
      <c r="B31" s="13">
        <v>44510</v>
      </c>
      <c r="C31" s="5">
        <v>0.23750000000000002</v>
      </c>
      <c r="D31" s="2">
        <v>44510</v>
      </c>
      <c r="E31" s="5">
        <v>0.71250000000000002</v>
      </c>
      <c r="F31" s="2">
        <v>44511</v>
      </c>
      <c r="G31" s="5">
        <v>0.16666666666666666</v>
      </c>
      <c r="H31" s="10" t="s">
        <v>80</v>
      </c>
      <c r="I31" s="1"/>
    </row>
    <row r="32" spans="1:9" ht="24.9" hidden="1" customHeight="1">
      <c r="A32" s="59" t="s">
        <v>30</v>
      </c>
      <c r="B32" s="59"/>
      <c r="C32" s="59"/>
      <c r="D32" s="59"/>
      <c r="E32" s="59"/>
      <c r="F32" s="59"/>
      <c r="G32" s="59"/>
      <c r="H32" s="59"/>
      <c r="I32" s="59"/>
    </row>
    <row r="33" spans="1:9" ht="24" hidden="1" customHeight="1">
      <c r="A33" s="21" t="s">
        <v>2</v>
      </c>
      <c r="B33" s="65" t="s">
        <v>3</v>
      </c>
      <c r="C33" s="65"/>
      <c r="D33" s="65" t="s">
        <v>4</v>
      </c>
      <c r="E33" s="65"/>
      <c r="F33" s="65" t="s">
        <v>5</v>
      </c>
      <c r="G33" s="65"/>
      <c r="H33" s="3" t="s">
        <v>6</v>
      </c>
      <c r="I33" s="3" t="s">
        <v>7</v>
      </c>
    </row>
    <row r="34" spans="1:9" ht="24" hidden="1" customHeight="1">
      <c r="A34" s="7" t="s">
        <v>15</v>
      </c>
      <c r="B34" s="13">
        <v>44376</v>
      </c>
      <c r="C34" s="14">
        <v>1.3888888888888889E-3</v>
      </c>
      <c r="D34" s="13">
        <v>44378</v>
      </c>
      <c r="E34" s="5">
        <v>0.91319444444444453</v>
      </c>
      <c r="F34" s="13">
        <v>44379</v>
      </c>
      <c r="G34" s="5">
        <v>0.69097222222222221</v>
      </c>
      <c r="H34" s="10" t="s">
        <v>52</v>
      </c>
      <c r="I34" s="1"/>
    </row>
    <row r="35" spans="1:9" ht="24" hidden="1" customHeight="1">
      <c r="A35" s="7" t="s">
        <v>16</v>
      </c>
      <c r="B35" s="2">
        <v>44379</v>
      </c>
      <c r="C35" s="5">
        <v>0.75</v>
      </c>
      <c r="D35" s="2">
        <v>44380</v>
      </c>
      <c r="E35" s="5">
        <v>0.90277777777777779</v>
      </c>
      <c r="F35" s="2">
        <v>44381</v>
      </c>
      <c r="G35" s="5">
        <v>0.59583333333333333</v>
      </c>
      <c r="H35" s="10" t="s">
        <v>31</v>
      </c>
      <c r="I35" s="1"/>
    </row>
    <row r="36" spans="1:9" ht="24" hidden="1" customHeight="1">
      <c r="A36" s="7" t="s">
        <v>17</v>
      </c>
      <c r="B36" s="2">
        <v>44385</v>
      </c>
      <c r="C36" s="5">
        <v>0.74583333333333324</v>
      </c>
      <c r="D36" s="2">
        <v>44386</v>
      </c>
      <c r="E36" s="5">
        <v>0.55555555555555558</v>
      </c>
      <c r="F36" s="2">
        <v>44387</v>
      </c>
      <c r="G36" s="5">
        <v>0.15347222222222223</v>
      </c>
      <c r="H36" s="10" t="s">
        <v>19</v>
      </c>
      <c r="I36" s="1"/>
    </row>
    <row r="37" spans="1:9" ht="24" hidden="1" customHeight="1">
      <c r="A37" s="7" t="s">
        <v>18</v>
      </c>
      <c r="B37" s="2">
        <v>44388</v>
      </c>
      <c r="C37" s="5">
        <v>0.70416666666666661</v>
      </c>
      <c r="D37" s="2">
        <v>44390</v>
      </c>
      <c r="E37" s="5">
        <v>0.17500000000000002</v>
      </c>
      <c r="F37" s="2">
        <v>44390</v>
      </c>
      <c r="G37" s="5">
        <v>0.55902777777777779</v>
      </c>
      <c r="H37" s="10" t="s">
        <v>20</v>
      </c>
      <c r="I37" s="1"/>
    </row>
    <row r="38" spans="1:9" ht="24" hidden="1" customHeight="1">
      <c r="A38" s="7" t="s">
        <v>45</v>
      </c>
      <c r="B38" s="2"/>
      <c r="C38" s="5"/>
      <c r="D38" s="2"/>
      <c r="E38" s="5"/>
      <c r="F38" s="2"/>
      <c r="G38" s="5"/>
      <c r="H38" s="10" t="s">
        <v>14</v>
      </c>
      <c r="I38" s="1"/>
    </row>
    <row r="39" spans="1:9" ht="24" hidden="1" customHeight="1">
      <c r="A39" s="7" t="s">
        <v>47</v>
      </c>
      <c r="B39" s="2">
        <v>44394</v>
      </c>
      <c r="C39" s="5">
        <v>0.40833333333333338</v>
      </c>
      <c r="D39" s="2">
        <v>44396</v>
      </c>
      <c r="E39" s="5">
        <v>0.23958333333333334</v>
      </c>
      <c r="F39" s="2">
        <v>44396</v>
      </c>
      <c r="G39" s="5">
        <v>0.73125000000000007</v>
      </c>
      <c r="H39" s="17" t="s">
        <v>22</v>
      </c>
      <c r="I39" s="1"/>
    </row>
    <row r="40" spans="1:9" ht="24" hidden="1" customHeight="1">
      <c r="A40" s="7" t="s">
        <v>48</v>
      </c>
      <c r="B40" s="2">
        <v>44396</v>
      </c>
      <c r="C40" s="5">
        <v>0.77222222222222225</v>
      </c>
      <c r="D40" s="2">
        <v>44402</v>
      </c>
      <c r="E40" s="5">
        <v>0.4291666666666667</v>
      </c>
      <c r="F40" s="2">
        <v>44406</v>
      </c>
      <c r="G40" s="5">
        <v>0.3527777777777778</v>
      </c>
      <c r="H40" s="10" t="s">
        <v>24</v>
      </c>
      <c r="I40" s="1"/>
    </row>
    <row r="41" spans="1:9" ht="24" hidden="1" customHeight="1">
      <c r="A41" s="7" t="s">
        <v>49</v>
      </c>
      <c r="B41" s="2">
        <v>44410</v>
      </c>
      <c r="C41" s="5">
        <v>0.62708333333333333</v>
      </c>
      <c r="D41" s="2">
        <v>44410</v>
      </c>
      <c r="E41" s="5">
        <v>0.67083333333333339</v>
      </c>
      <c r="F41" s="2">
        <v>44412</v>
      </c>
      <c r="G41" s="5">
        <v>5.0694444444444452E-2</v>
      </c>
      <c r="H41" s="8" t="s">
        <v>27</v>
      </c>
      <c r="I41" s="1"/>
    </row>
    <row r="42" spans="1:9" ht="24" hidden="1" customHeight="1">
      <c r="A42" s="7" t="s">
        <v>28</v>
      </c>
      <c r="B42" s="2"/>
      <c r="C42" s="5"/>
      <c r="D42" s="2"/>
      <c r="E42" s="5"/>
      <c r="F42" s="2"/>
      <c r="G42" s="5"/>
      <c r="H42" s="10" t="s">
        <v>14</v>
      </c>
      <c r="I42" s="1"/>
    </row>
    <row r="43" spans="1:9" ht="24" hidden="1" customHeight="1">
      <c r="A43" s="7" t="s">
        <v>29</v>
      </c>
      <c r="B43" s="2">
        <v>44418</v>
      </c>
      <c r="C43" s="5">
        <v>0.11458333333333333</v>
      </c>
      <c r="D43" s="13">
        <v>44419</v>
      </c>
      <c r="E43" s="14">
        <v>0.43472222222222223</v>
      </c>
      <c r="F43" s="13">
        <v>44420</v>
      </c>
      <c r="G43" s="14">
        <v>4.7222222222222221E-2</v>
      </c>
      <c r="H43" s="10"/>
      <c r="I43" s="1"/>
    </row>
    <row r="44" spans="1:9" ht="24" hidden="1" customHeight="1">
      <c r="A44" s="7" t="s">
        <v>50</v>
      </c>
      <c r="B44" s="13">
        <v>44420</v>
      </c>
      <c r="C44" s="12">
        <v>9.5833333333333326E-2</v>
      </c>
      <c r="D44" s="2">
        <v>44423</v>
      </c>
      <c r="E44" s="5">
        <v>0.84722222222222221</v>
      </c>
      <c r="F44" s="2">
        <v>44424</v>
      </c>
      <c r="G44" s="5">
        <v>0.44791666666666669</v>
      </c>
      <c r="H44" s="10" t="s">
        <v>51</v>
      </c>
      <c r="I44" s="1"/>
    </row>
    <row r="45" spans="1:9" ht="24" hidden="1" customHeight="1">
      <c r="A45" s="7" t="s">
        <v>53</v>
      </c>
      <c r="B45" s="13"/>
      <c r="C45" s="5"/>
      <c r="D45" s="13"/>
      <c r="E45" s="14"/>
      <c r="F45" s="13"/>
      <c r="G45" s="14"/>
      <c r="H45" s="10" t="s">
        <v>14</v>
      </c>
      <c r="I45" s="1"/>
    </row>
    <row r="46" spans="1:9" ht="24" hidden="1" customHeight="1">
      <c r="A46" s="16" t="s">
        <v>54</v>
      </c>
      <c r="B46" s="2">
        <v>44426</v>
      </c>
      <c r="C46" s="5">
        <v>0.35833333333333334</v>
      </c>
      <c r="D46" s="13">
        <v>44428</v>
      </c>
      <c r="E46" s="14">
        <v>0.88611111111111107</v>
      </c>
      <c r="F46" s="13">
        <v>44429</v>
      </c>
      <c r="G46" s="14">
        <v>0.84791666666666676</v>
      </c>
      <c r="H46" s="10" t="s">
        <v>31</v>
      </c>
      <c r="I46" s="1"/>
    </row>
    <row r="47" spans="1:9" ht="24" hidden="1" customHeight="1">
      <c r="A47" s="7" t="s">
        <v>55</v>
      </c>
      <c r="B47" s="2"/>
      <c r="C47" s="5"/>
      <c r="D47" s="13"/>
      <c r="E47" s="14"/>
      <c r="F47" s="13"/>
      <c r="G47" s="14"/>
      <c r="H47" s="10" t="s">
        <v>14</v>
      </c>
      <c r="I47" s="1"/>
    </row>
    <row r="48" spans="1:9" ht="24.9" hidden="1" customHeight="1">
      <c r="A48" s="59" t="s">
        <v>61</v>
      </c>
      <c r="B48" s="59"/>
      <c r="C48" s="59"/>
      <c r="D48" s="59"/>
      <c r="E48" s="59"/>
      <c r="F48" s="59"/>
      <c r="G48" s="59"/>
      <c r="H48" s="59"/>
      <c r="I48" s="59"/>
    </row>
    <row r="49" spans="1:9" ht="24" hidden="1" customHeight="1">
      <c r="A49" s="21" t="s">
        <v>2</v>
      </c>
      <c r="B49" s="65" t="s">
        <v>3</v>
      </c>
      <c r="C49" s="65"/>
      <c r="D49" s="65" t="s">
        <v>4</v>
      </c>
      <c r="E49" s="65"/>
      <c r="F49" s="65" t="s">
        <v>5</v>
      </c>
      <c r="G49" s="65"/>
      <c r="H49" s="3" t="s">
        <v>6</v>
      </c>
      <c r="I49" s="3" t="s">
        <v>7</v>
      </c>
    </row>
    <row r="50" spans="1:9" ht="24" hidden="1" customHeight="1">
      <c r="A50" s="7" t="s">
        <v>56</v>
      </c>
      <c r="B50" s="2">
        <v>44442</v>
      </c>
      <c r="C50" s="5">
        <v>0.95833333333333337</v>
      </c>
      <c r="D50" s="2">
        <v>44443</v>
      </c>
      <c r="E50" s="5">
        <v>0.47500000000000003</v>
      </c>
      <c r="F50" s="2">
        <v>44443</v>
      </c>
      <c r="G50" s="5">
        <v>0.76250000000000007</v>
      </c>
      <c r="H50" s="10" t="s">
        <v>34</v>
      </c>
      <c r="I50" s="1"/>
    </row>
    <row r="51" spans="1:9" ht="24" hidden="1" customHeight="1">
      <c r="A51" s="7" t="s">
        <v>57</v>
      </c>
      <c r="B51" s="2">
        <v>44445</v>
      </c>
      <c r="C51" s="5">
        <v>0.73333333333333339</v>
      </c>
      <c r="D51" s="2">
        <v>44447</v>
      </c>
      <c r="E51" s="5">
        <v>0.87916666666666676</v>
      </c>
      <c r="F51" s="2">
        <v>44448</v>
      </c>
      <c r="G51" s="5">
        <v>0.8125</v>
      </c>
      <c r="H51" s="10" t="s">
        <v>31</v>
      </c>
      <c r="I51" s="1"/>
    </row>
    <row r="52" spans="1:9" ht="24" hidden="1" customHeight="1">
      <c r="A52" s="7" t="s">
        <v>58</v>
      </c>
      <c r="B52" s="2">
        <v>44448</v>
      </c>
      <c r="C52" s="5">
        <v>0.98749999999999993</v>
      </c>
      <c r="D52" s="2">
        <v>44449</v>
      </c>
      <c r="E52" s="5">
        <v>0.32083333333333336</v>
      </c>
      <c r="F52" s="2">
        <v>44449</v>
      </c>
      <c r="G52" s="5">
        <v>0.95000000000000007</v>
      </c>
      <c r="H52" s="10"/>
      <c r="I52" s="1"/>
    </row>
    <row r="53" spans="1:9" ht="24" hidden="1" customHeight="1">
      <c r="A53" s="7" t="s">
        <v>32</v>
      </c>
      <c r="B53" s="2">
        <v>44458</v>
      </c>
      <c r="C53" s="5">
        <v>0.20833333333333334</v>
      </c>
      <c r="D53" s="2">
        <v>44458</v>
      </c>
      <c r="E53" s="5">
        <v>0.27916666666666667</v>
      </c>
      <c r="F53" s="2">
        <v>44458</v>
      </c>
      <c r="G53" s="5">
        <v>0.6166666666666667</v>
      </c>
      <c r="H53" s="10"/>
      <c r="I53" s="1"/>
    </row>
    <row r="54" spans="1:9" ht="24" hidden="1" customHeight="1">
      <c r="A54" s="19" t="s">
        <v>59</v>
      </c>
      <c r="B54" s="2">
        <v>44460</v>
      </c>
      <c r="C54" s="5">
        <v>0.42708333333333331</v>
      </c>
      <c r="D54" s="2">
        <v>44463</v>
      </c>
      <c r="E54" s="5">
        <v>0.6</v>
      </c>
      <c r="F54" s="2">
        <v>44463</v>
      </c>
      <c r="G54" s="5">
        <v>0.92083333333333339</v>
      </c>
      <c r="H54" s="10" t="s">
        <v>60</v>
      </c>
      <c r="I54" s="1"/>
    </row>
    <row r="55" spans="1:9" ht="24" hidden="1" customHeight="1">
      <c r="A55" s="19" t="s">
        <v>35</v>
      </c>
      <c r="B55" s="2"/>
      <c r="C55" s="5"/>
      <c r="D55" s="2"/>
      <c r="E55" s="5"/>
      <c r="F55" s="2"/>
      <c r="G55" s="5"/>
      <c r="H55" s="10" t="s">
        <v>14</v>
      </c>
      <c r="I55" s="1"/>
    </row>
    <row r="56" spans="1:9" ht="24" hidden="1" customHeight="1">
      <c r="A56" s="7" t="s">
        <v>33</v>
      </c>
      <c r="B56" s="2">
        <v>44468</v>
      </c>
      <c r="C56" s="5">
        <v>0.4375</v>
      </c>
      <c r="D56" s="2">
        <v>44489</v>
      </c>
      <c r="E56" s="5">
        <v>6.6666666666666666E-2</v>
      </c>
      <c r="F56" s="2">
        <v>44489</v>
      </c>
      <c r="G56" s="5">
        <v>0.60833333333333328</v>
      </c>
      <c r="H56" s="10" t="s">
        <v>81</v>
      </c>
      <c r="I56" s="1"/>
    </row>
    <row r="57" spans="1:9" ht="24.9" hidden="1" customHeight="1">
      <c r="A57" s="59" t="s">
        <v>101</v>
      </c>
      <c r="B57" s="59"/>
      <c r="C57" s="59"/>
      <c r="D57" s="59"/>
      <c r="E57" s="59"/>
      <c r="F57" s="59"/>
      <c r="G57" s="59"/>
      <c r="H57" s="59"/>
      <c r="I57" s="59"/>
    </row>
    <row r="58" spans="1:9" ht="24" hidden="1" customHeight="1">
      <c r="A58" s="21" t="s">
        <v>2</v>
      </c>
      <c r="B58" s="65" t="s">
        <v>3</v>
      </c>
      <c r="C58" s="65"/>
      <c r="D58" s="65" t="s">
        <v>4</v>
      </c>
      <c r="E58" s="65"/>
      <c r="F58" s="65" t="s">
        <v>5</v>
      </c>
      <c r="G58" s="65"/>
      <c r="H58" s="3" t="s">
        <v>6</v>
      </c>
      <c r="I58" s="3" t="s">
        <v>7</v>
      </c>
    </row>
    <row r="59" spans="1:9" ht="24" hidden="1" customHeight="1">
      <c r="A59" s="7" t="s">
        <v>36</v>
      </c>
      <c r="B59" s="2">
        <v>44458</v>
      </c>
      <c r="C59" s="5">
        <v>0.47916666666666669</v>
      </c>
      <c r="D59" s="2">
        <v>44459</v>
      </c>
      <c r="E59" s="5">
        <v>0.6</v>
      </c>
      <c r="F59" s="2">
        <v>44459</v>
      </c>
      <c r="G59" s="5">
        <v>0.9375</v>
      </c>
      <c r="H59" s="10" t="s">
        <v>34</v>
      </c>
      <c r="I59" s="20"/>
    </row>
    <row r="60" spans="1:9" ht="24" hidden="1" customHeight="1">
      <c r="A60" s="7" t="s">
        <v>37</v>
      </c>
      <c r="B60" s="2">
        <v>44461</v>
      </c>
      <c r="C60" s="5">
        <v>0.875</v>
      </c>
      <c r="D60" s="2">
        <v>44461</v>
      </c>
      <c r="E60" s="5">
        <v>0.9458333333333333</v>
      </c>
      <c r="F60" s="2">
        <v>44462</v>
      </c>
      <c r="G60" s="22">
        <v>0.54999999999999993</v>
      </c>
      <c r="H60" s="20"/>
      <c r="I60" s="20"/>
    </row>
    <row r="61" spans="1:9" ht="24" hidden="1" customHeight="1">
      <c r="A61" s="7" t="s">
        <v>38</v>
      </c>
      <c r="B61" s="2">
        <v>44463</v>
      </c>
      <c r="C61" s="5">
        <v>0.20833333333333334</v>
      </c>
      <c r="D61" s="2">
        <v>44463</v>
      </c>
      <c r="E61" s="5">
        <v>0.27083333333333331</v>
      </c>
      <c r="F61" s="2">
        <v>44463</v>
      </c>
      <c r="G61" s="5">
        <v>0.73333333333333339</v>
      </c>
      <c r="H61" s="20"/>
      <c r="I61" s="20"/>
    </row>
    <row r="62" spans="1:9" ht="24" hidden="1" customHeight="1">
      <c r="A62" s="19" t="s">
        <v>39</v>
      </c>
      <c r="B62" s="2">
        <v>44467</v>
      </c>
      <c r="C62" s="5">
        <v>5.8333333333333327E-2</v>
      </c>
      <c r="D62" s="2">
        <v>44471</v>
      </c>
      <c r="E62" s="5">
        <v>2.9166666666666664E-2</v>
      </c>
      <c r="F62" s="2">
        <v>44471</v>
      </c>
      <c r="G62" s="5">
        <v>0.27499999999999997</v>
      </c>
      <c r="H62" s="10" t="s">
        <v>60</v>
      </c>
      <c r="I62" s="20"/>
    </row>
    <row r="63" spans="1:9" ht="24" hidden="1" customHeight="1">
      <c r="A63" s="7" t="s">
        <v>40</v>
      </c>
      <c r="B63" s="2">
        <v>44472</v>
      </c>
      <c r="C63" s="5">
        <v>0.9375</v>
      </c>
      <c r="D63" s="2">
        <v>44474</v>
      </c>
      <c r="E63" s="5">
        <v>0.65416666666666667</v>
      </c>
      <c r="F63" s="2">
        <v>44475</v>
      </c>
      <c r="G63" s="5">
        <v>4.9999999999999996E-2</v>
      </c>
      <c r="H63" s="20"/>
      <c r="I63" s="20"/>
    </row>
    <row r="64" spans="1:9" ht="24" hidden="1" customHeight="1">
      <c r="A64" s="19" t="s">
        <v>41</v>
      </c>
      <c r="B64" s="2"/>
      <c r="C64" s="5"/>
      <c r="D64" s="2"/>
      <c r="E64" s="5"/>
      <c r="F64" s="2"/>
      <c r="G64" s="5"/>
      <c r="H64" s="10" t="s">
        <v>14</v>
      </c>
      <c r="I64" s="20"/>
    </row>
    <row r="65" spans="1:9" ht="24" hidden="1" customHeight="1">
      <c r="A65" s="7" t="s">
        <v>42</v>
      </c>
      <c r="B65" s="2">
        <v>44480</v>
      </c>
      <c r="C65" s="5">
        <v>0.97916666666666663</v>
      </c>
      <c r="D65" s="2">
        <v>44482</v>
      </c>
      <c r="E65" s="5">
        <v>0.3125</v>
      </c>
      <c r="F65" s="2">
        <v>44483</v>
      </c>
      <c r="G65" s="5">
        <v>0.19583333333333333</v>
      </c>
      <c r="H65" s="10" t="s">
        <v>67</v>
      </c>
      <c r="I65" s="1"/>
    </row>
    <row r="66" spans="1:9" ht="24" hidden="1" customHeight="1">
      <c r="A66" s="16" t="s">
        <v>63</v>
      </c>
      <c r="B66" s="2">
        <v>44485</v>
      </c>
      <c r="C66" s="5">
        <v>0.91666666666666663</v>
      </c>
      <c r="D66" s="2">
        <v>44488</v>
      </c>
      <c r="E66" s="14">
        <v>0.625</v>
      </c>
      <c r="F66" s="2">
        <v>44489</v>
      </c>
      <c r="G66" s="5">
        <v>0.22500000000000001</v>
      </c>
      <c r="H66" s="10" t="s">
        <v>74</v>
      </c>
      <c r="I66" s="1"/>
    </row>
    <row r="67" spans="1:9" ht="24" hidden="1" customHeight="1">
      <c r="A67" s="16" t="s">
        <v>62</v>
      </c>
      <c r="B67" s="13">
        <v>44490</v>
      </c>
      <c r="C67" s="14">
        <v>0.47916666666666669</v>
      </c>
      <c r="D67" s="13">
        <v>44492</v>
      </c>
      <c r="E67" s="14">
        <v>0.9458333333333333</v>
      </c>
      <c r="F67" s="13">
        <v>44493</v>
      </c>
      <c r="G67" s="14">
        <v>0.28750000000000003</v>
      </c>
      <c r="H67" s="10" t="s">
        <v>82</v>
      </c>
      <c r="I67" s="20"/>
    </row>
    <row r="68" spans="1:9" ht="24" hidden="1" customHeight="1">
      <c r="A68" s="16" t="s">
        <v>75</v>
      </c>
      <c r="B68" s="13">
        <v>44493</v>
      </c>
      <c r="C68" s="14">
        <v>0.54999999999999993</v>
      </c>
      <c r="D68" s="23">
        <v>44494</v>
      </c>
      <c r="E68" s="24">
        <v>0</v>
      </c>
      <c r="F68" s="23">
        <v>44494</v>
      </c>
      <c r="G68" s="24">
        <v>0.47916666666666669</v>
      </c>
      <c r="H68" s="10"/>
      <c r="I68" s="20"/>
    </row>
    <row r="69" spans="1:9" ht="24" hidden="1" customHeight="1">
      <c r="A69" s="16" t="s">
        <v>76</v>
      </c>
      <c r="B69" s="13">
        <v>44494</v>
      </c>
      <c r="C69" s="14">
        <v>0.51666666666666672</v>
      </c>
      <c r="D69" s="13">
        <v>44494</v>
      </c>
      <c r="E69" s="14">
        <v>0.62083333333333335</v>
      </c>
      <c r="F69" s="13">
        <v>44494</v>
      </c>
      <c r="G69" s="14">
        <v>0.8666666666666667</v>
      </c>
      <c r="H69" s="10"/>
      <c r="I69" s="20"/>
    </row>
    <row r="70" spans="1:9" ht="24" hidden="1" customHeight="1">
      <c r="A70" s="16" t="s">
        <v>64</v>
      </c>
      <c r="B70" s="2">
        <v>44496</v>
      </c>
      <c r="C70" s="5">
        <v>0.73333333333333339</v>
      </c>
      <c r="D70" s="2">
        <v>44496</v>
      </c>
      <c r="E70" s="5">
        <v>0.9</v>
      </c>
      <c r="F70" s="2">
        <v>44497</v>
      </c>
      <c r="G70" s="5">
        <v>0.53749999999999998</v>
      </c>
      <c r="H70" s="10" t="s">
        <v>90</v>
      </c>
      <c r="I70" s="1"/>
    </row>
    <row r="71" spans="1:9" ht="24" hidden="1" customHeight="1">
      <c r="A71" s="19" t="s">
        <v>65</v>
      </c>
      <c r="B71" s="13">
        <v>44504</v>
      </c>
      <c r="C71" s="14">
        <v>0.52916666666666667</v>
      </c>
      <c r="D71" s="13">
        <v>44504</v>
      </c>
      <c r="E71" s="14">
        <v>0.8833333333333333</v>
      </c>
      <c r="F71" s="13">
        <v>44505</v>
      </c>
      <c r="G71" s="14">
        <v>0.30833333333333335</v>
      </c>
      <c r="H71" s="10"/>
      <c r="I71" s="20"/>
    </row>
    <row r="72" spans="1:9" ht="24" hidden="1" customHeight="1">
      <c r="A72" s="7" t="s">
        <v>66</v>
      </c>
      <c r="B72" s="2">
        <v>44506</v>
      </c>
      <c r="C72" s="5">
        <v>0.89583333333333337</v>
      </c>
      <c r="D72" s="2">
        <v>44508</v>
      </c>
      <c r="E72" s="5">
        <v>0.7416666666666667</v>
      </c>
      <c r="F72" s="2">
        <v>44508</v>
      </c>
      <c r="G72" s="5">
        <v>0.84166666666666667</v>
      </c>
      <c r="H72" s="10"/>
      <c r="I72" s="1"/>
    </row>
    <row r="73" spans="1:9" ht="24" hidden="1" customHeight="1">
      <c r="A73" s="16" t="s">
        <v>91</v>
      </c>
      <c r="B73" s="2"/>
      <c r="C73" s="5"/>
      <c r="D73" s="2"/>
      <c r="E73" s="5"/>
      <c r="F73" s="2"/>
      <c r="G73" s="5"/>
      <c r="H73" s="10" t="s">
        <v>94</v>
      </c>
      <c r="I73" s="1"/>
    </row>
    <row r="74" spans="1:9" ht="24" hidden="1" customHeight="1">
      <c r="A74" s="7" t="s">
        <v>92</v>
      </c>
      <c r="B74" s="2">
        <v>44513</v>
      </c>
      <c r="C74" s="5">
        <v>0.52916666666666667</v>
      </c>
      <c r="D74" s="2">
        <v>44514</v>
      </c>
      <c r="E74" s="5">
        <v>0.9916666666666667</v>
      </c>
      <c r="F74" s="2">
        <v>44516</v>
      </c>
      <c r="G74" s="5">
        <v>0.64166666666666672</v>
      </c>
      <c r="H74" s="10"/>
      <c r="I74" s="1"/>
    </row>
    <row r="75" spans="1:9" ht="24" hidden="1" customHeight="1">
      <c r="A75" s="7" t="s">
        <v>95</v>
      </c>
      <c r="B75" s="2">
        <v>44519</v>
      </c>
      <c r="C75" s="5">
        <v>0.375</v>
      </c>
      <c r="D75" s="2">
        <v>44519</v>
      </c>
      <c r="E75" s="5">
        <v>0.42499999999999999</v>
      </c>
      <c r="F75" s="2">
        <v>44519</v>
      </c>
      <c r="G75" s="5">
        <v>0.79999999999999993</v>
      </c>
      <c r="H75" s="10"/>
      <c r="I75" s="1"/>
    </row>
    <row r="76" spans="1:9" ht="24" hidden="1" customHeight="1">
      <c r="A76" s="7" t="s">
        <v>96</v>
      </c>
      <c r="B76" s="2">
        <v>44523</v>
      </c>
      <c r="C76" s="5">
        <v>0.39583333333333331</v>
      </c>
      <c r="D76" s="2">
        <v>44524</v>
      </c>
      <c r="E76" s="5">
        <v>0.80833333333333324</v>
      </c>
      <c r="F76" s="2">
        <v>44525</v>
      </c>
      <c r="G76" s="5">
        <v>0.57500000000000007</v>
      </c>
      <c r="H76" s="10" t="s">
        <v>112</v>
      </c>
      <c r="I76" s="1"/>
    </row>
    <row r="77" spans="1:9" ht="24" hidden="1" customHeight="1">
      <c r="A77" s="7" t="s">
        <v>97</v>
      </c>
      <c r="B77" s="2">
        <v>44529</v>
      </c>
      <c r="C77" s="5">
        <v>6.25E-2</v>
      </c>
      <c r="D77" s="2">
        <v>44529</v>
      </c>
      <c r="E77" s="5">
        <v>0.13749999999999998</v>
      </c>
      <c r="F77" s="2">
        <v>44529</v>
      </c>
      <c r="G77" s="5">
        <v>0.46666666666666662</v>
      </c>
      <c r="H77" s="10"/>
      <c r="I77" s="1"/>
    </row>
    <row r="78" spans="1:9" ht="24" hidden="1" customHeight="1">
      <c r="A78" s="7" t="s">
        <v>98</v>
      </c>
      <c r="B78" s="2">
        <v>44529</v>
      </c>
      <c r="C78" s="5">
        <v>0.64166666666666672</v>
      </c>
      <c r="D78" s="2">
        <v>44530</v>
      </c>
      <c r="E78" s="5">
        <v>0.41666666666666669</v>
      </c>
      <c r="F78" s="2">
        <v>44530</v>
      </c>
      <c r="G78" s="5">
        <v>0.69166666666666676</v>
      </c>
      <c r="H78" s="10"/>
      <c r="I78" s="1"/>
    </row>
    <row r="79" spans="1:9" ht="24" hidden="1" customHeight="1">
      <c r="A79" s="7" t="s">
        <v>114</v>
      </c>
      <c r="B79" s="2">
        <v>44533</v>
      </c>
      <c r="C79" s="5">
        <v>0.62916666666666665</v>
      </c>
      <c r="D79" s="2">
        <v>44534</v>
      </c>
      <c r="E79" s="5">
        <v>0.1875</v>
      </c>
      <c r="F79" s="2">
        <v>44534</v>
      </c>
      <c r="G79" s="5">
        <v>0.73749999999999993</v>
      </c>
      <c r="H79" s="10" t="s">
        <v>115</v>
      </c>
      <c r="I79" s="1"/>
    </row>
    <row r="80" spans="1:9" ht="24" hidden="1" customHeight="1">
      <c r="A80" s="7" t="s">
        <v>111</v>
      </c>
      <c r="B80" s="2">
        <v>44534</v>
      </c>
      <c r="C80" s="5">
        <v>0.8041666666666667</v>
      </c>
      <c r="D80" s="2">
        <v>44537</v>
      </c>
      <c r="E80" s="5">
        <v>0.84166666666666667</v>
      </c>
      <c r="F80" s="2">
        <v>44538</v>
      </c>
      <c r="G80" s="5">
        <v>0.37916666666666665</v>
      </c>
      <c r="H80" s="10" t="s">
        <v>102</v>
      </c>
      <c r="I80" s="1"/>
    </row>
    <row r="81" spans="1:9" ht="24.9" hidden="1" customHeight="1">
      <c r="A81" s="59" t="s">
        <v>100</v>
      </c>
      <c r="B81" s="59"/>
      <c r="C81" s="59"/>
      <c r="D81" s="59"/>
      <c r="E81" s="59"/>
      <c r="F81" s="59"/>
      <c r="G81" s="59"/>
      <c r="H81" s="59"/>
      <c r="I81" s="59"/>
    </row>
    <row r="82" spans="1:9" ht="24" hidden="1" customHeight="1">
      <c r="A82" s="21" t="s">
        <v>2</v>
      </c>
      <c r="B82" s="65" t="s">
        <v>3</v>
      </c>
      <c r="C82" s="65"/>
      <c r="D82" s="65" t="s">
        <v>4</v>
      </c>
      <c r="E82" s="65"/>
      <c r="F82" s="65" t="s">
        <v>5</v>
      </c>
      <c r="G82" s="65"/>
      <c r="H82" s="3" t="s">
        <v>6</v>
      </c>
      <c r="I82" s="3" t="s">
        <v>7</v>
      </c>
    </row>
    <row r="83" spans="1:9" ht="24" hidden="1" customHeight="1">
      <c r="A83" s="7" t="s">
        <v>83</v>
      </c>
      <c r="B83" s="2">
        <v>44495</v>
      </c>
      <c r="C83" s="5">
        <v>0.5</v>
      </c>
      <c r="D83" s="2">
        <v>44499</v>
      </c>
      <c r="E83" s="5">
        <v>0.66666666666666663</v>
      </c>
      <c r="F83" s="2">
        <v>44500</v>
      </c>
      <c r="G83" s="5">
        <v>0.11666666666666665</v>
      </c>
      <c r="H83" s="10" t="s">
        <v>93</v>
      </c>
      <c r="I83" s="20"/>
    </row>
    <row r="84" spans="1:9" ht="24" hidden="1" customHeight="1">
      <c r="A84" s="7" t="s">
        <v>84</v>
      </c>
      <c r="B84" s="2">
        <v>44504</v>
      </c>
      <c r="C84" s="5">
        <v>0.10416666666666667</v>
      </c>
      <c r="D84" s="2">
        <v>44504</v>
      </c>
      <c r="E84" s="5">
        <v>0.35416666666666669</v>
      </c>
      <c r="F84" s="2">
        <v>44505</v>
      </c>
      <c r="G84" s="14">
        <v>0.10833333333333334</v>
      </c>
      <c r="H84" s="20"/>
      <c r="I84" s="20"/>
    </row>
    <row r="85" spans="1:9" ht="24" hidden="1" customHeight="1">
      <c r="A85" s="7" t="s">
        <v>85</v>
      </c>
      <c r="B85" s="2">
        <v>44506</v>
      </c>
      <c r="C85" s="5">
        <v>0.74583333333333324</v>
      </c>
      <c r="D85" s="2">
        <v>44508</v>
      </c>
      <c r="E85" s="5">
        <v>0.3666666666666667</v>
      </c>
      <c r="F85" s="2">
        <v>44509</v>
      </c>
      <c r="G85" s="5">
        <v>0.58333333333333337</v>
      </c>
      <c r="H85" s="20"/>
      <c r="I85" s="20"/>
    </row>
    <row r="86" spans="1:9" ht="24" hidden="1" customHeight="1">
      <c r="A86" s="7" t="s">
        <v>87</v>
      </c>
      <c r="B86" s="2">
        <v>44513</v>
      </c>
      <c r="C86" s="5">
        <v>6.6666666666666666E-2</v>
      </c>
      <c r="D86" s="2">
        <v>44513</v>
      </c>
      <c r="E86" s="5">
        <v>0.7583333333333333</v>
      </c>
      <c r="F86" s="2">
        <v>44514</v>
      </c>
      <c r="G86" s="5">
        <v>0.24166666666666667</v>
      </c>
      <c r="H86" s="20"/>
      <c r="I86" s="20"/>
    </row>
    <row r="87" spans="1:9" ht="24" hidden="1" customHeight="1">
      <c r="A87" s="19" t="s">
        <v>86</v>
      </c>
      <c r="B87" s="2">
        <v>44515</v>
      </c>
      <c r="C87" s="5">
        <v>0.39583333333333331</v>
      </c>
      <c r="D87" s="2">
        <v>44517</v>
      </c>
      <c r="E87" s="5">
        <v>0.86249999999999993</v>
      </c>
      <c r="F87" s="13">
        <v>44518</v>
      </c>
      <c r="G87" s="5">
        <v>0.14166666666666666</v>
      </c>
      <c r="H87" s="10" t="s">
        <v>109</v>
      </c>
      <c r="I87" s="20"/>
    </row>
    <row r="88" spans="1:9" ht="24" hidden="1" customHeight="1">
      <c r="A88" s="19" t="s">
        <v>88</v>
      </c>
      <c r="B88" s="2">
        <v>44521</v>
      </c>
      <c r="C88" s="5">
        <v>0.70416666666666661</v>
      </c>
      <c r="D88" s="2">
        <v>44524</v>
      </c>
      <c r="E88" s="5">
        <v>0.28750000000000003</v>
      </c>
      <c r="F88" s="2">
        <v>44524</v>
      </c>
      <c r="G88" s="5">
        <v>0.8125</v>
      </c>
      <c r="H88" s="10" t="s">
        <v>110</v>
      </c>
      <c r="I88" s="20"/>
    </row>
    <row r="89" spans="1:9" ht="24" hidden="1" customHeight="1">
      <c r="A89" s="7" t="s">
        <v>89</v>
      </c>
      <c r="B89" s="2">
        <v>44524</v>
      </c>
      <c r="C89" s="5">
        <v>0.8666666666666667</v>
      </c>
      <c r="D89" s="2">
        <v>44528</v>
      </c>
      <c r="E89" s="5">
        <v>0.7583333333333333</v>
      </c>
      <c r="F89" s="2">
        <v>44529</v>
      </c>
      <c r="G89" s="5">
        <v>0.24166666666666667</v>
      </c>
      <c r="H89" s="10" t="s">
        <v>113</v>
      </c>
      <c r="I89" s="1"/>
    </row>
    <row r="90" spans="1:9" ht="24.9" hidden="1" customHeight="1">
      <c r="A90" s="59" t="s">
        <v>150</v>
      </c>
      <c r="B90" s="59"/>
      <c r="C90" s="59"/>
      <c r="D90" s="59"/>
      <c r="E90" s="59"/>
      <c r="F90" s="59"/>
      <c r="G90" s="59"/>
      <c r="H90" s="59"/>
      <c r="I90" s="59"/>
    </row>
    <row r="91" spans="1:9" ht="24" hidden="1" customHeight="1">
      <c r="A91" s="21" t="s">
        <v>2</v>
      </c>
      <c r="B91" s="65" t="s">
        <v>3</v>
      </c>
      <c r="C91" s="65"/>
      <c r="D91" s="65" t="s">
        <v>4</v>
      </c>
      <c r="E91" s="65"/>
      <c r="F91" s="65" t="s">
        <v>5</v>
      </c>
      <c r="G91" s="65"/>
      <c r="H91" s="3" t="s">
        <v>6</v>
      </c>
      <c r="I91" s="3" t="s">
        <v>7</v>
      </c>
    </row>
    <row r="92" spans="1:9" ht="24" hidden="1" customHeight="1">
      <c r="A92" s="7" t="s">
        <v>103</v>
      </c>
      <c r="B92" s="13">
        <v>44527</v>
      </c>
      <c r="C92" s="5">
        <v>0.9458333333333333</v>
      </c>
      <c r="D92" s="2">
        <v>44528</v>
      </c>
      <c r="E92" s="5">
        <v>0.85416666666666663</v>
      </c>
      <c r="F92" s="2">
        <v>44529</v>
      </c>
      <c r="G92" s="14">
        <v>0.39166666666666666</v>
      </c>
      <c r="H92" s="10" t="s">
        <v>108</v>
      </c>
      <c r="I92" s="20"/>
    </row>
    <row r="93" spans="1:9" ht="24" hidden="1" customHeight="1">
      <c r="A93" s="7" t="s">
        <v>104</v>
      </c>
      <c r="B93" s="2">
        <v>44534</v>
      </c>
      <c r="C93" s="5">
        <v>0.21875</v>
      </c>
      <c r="D93" s="2">
        <v>44536</v>
      </c>
      <c r="E93" s="5">
        <v>0.9</v>
      </c>
      <c r="F93" s="2">
        <v>44537</v>
      </c>
      <c r="G93" s="14">
        <v>0.29583333333333334</v>
      </c>
      <c r="H93" s="10" t="s">
        <v>31</v>
      </c>
      <c r="I93" s="20"/>
    </row>
    <row r="94" spans="1:9" ht="24" hidden="1" customHeight="1">
      <c r="A94" s="7" t="s">
        <v>105</v>
      </c>
      <c r="B94" s="2">
        <v>44537</v>
      </c>
      <c r="C94" s="5">
        <v>0.32916666666666666</v>
      </c>
      <c r="D94" s="2">
        <v>44538</v>
      </c>
      <c r="E94" s="5">
        <v>0.24166666666666667</v>
      </c>
      <c r="F94" s="2">
        <v>44538</v>
      </c>
      <c r="G94" s="14">
        <v>0.7416666666666667</v>
      </c>
      <c r="H94" s="20"/>
      <c r="I94" s="20"/>
    </row>
    <row r="95" spans="1:9" ht="24" hidden="1" customHeight="1">
      <c r="A95" s="7" t="s">
        <v>106</v>
      </c>
      <c r="B95" s="2">
        <v>44542</v>
      </c>
      <c r="C95" s="5">
        <v>0.22500000000000001</v>
      </c>
      <c r="D95" s="2">
        <v>44542</v>
      </c>
      <c r="E95" s="5">
        <v>0.9</v>
      </c>
      <c r="F95" s="2">
        <v>44543</v>
      </c>
      <c r="G95" s="14">
        <v>0.35833333333333334</v>
      </c>
      <c r="H95" s="20"/>
      <c r="I95" s="20"/>
    </row>
    <row r="96" spans="1:9" ht="24" hidden="1" customHeight="1">
      <c r="A96" s="7" t="s">
        <v>107</v>
      </c>
      <c r="B96" s="2">
        <v>44546</v>
      </c>
      <c r="C96" s="5">
        <v>0.1875</v>
      </c>
      <c r="D96" s="2">
        <v>44546</v>
      </c>
      <c r="E96" s="5">
        <v>0.26250000000000001</v>
      </c>
      <c r="F96" s="2">
        <v>44546</v>
      </c>
      <c r="G96" s="14">
        <v>0.67083333333333339</v>
      </c>
      <c r="H96" s="20"/>
      <c r="I96" s="20"/>
    </row>
    <row r="97" spans="1:9" ht="24" hidden="1" customHeight="1">
      <c r="A97" s="16" t="s">
        <v>119</v>
      </c>
      <c r="B97" s="2">
        <v>44546</v>
      </c>
      <c r="C97" s="5">
        <v>0.79583333333333339</v>
      </c>
      <c r="D97" s="2">
        <v>44547</v>
      </c>
      <c r="E97" s="5">
        <v>0.40833333333333338</v>
      </c>
      <c r="F97" s="2">
        <v>44547</v>
      </c>
      <c r="G97" s="14">
        <v>0.71666666666666667</v>
      </c>
      <c r="H97" s="20"/>
      <c r="I97" s="20"/>
    </row>
    <row r="98" spans="1:9" ht="24" hidden="1" customHeight="1">
      <c r="A98" s="7" t="s">
        <v>116</v>
      </c>
      <c r="B98" s="2">
        <v>44550</v>
      </c>
      <c r="C98" s="5">
        <v>0.54166666666666663</v>
      </c>
      <c r="D98" s="2">
        <v>44550</v>
      </c>
      <c r="E98" s="5">
        <v>0.70833333333333337</v>
      </c>
      <c r="F98" s="2">
        <v>44551</v>
      </c>
      <c r="G98" s="14">
        <v>1.7361111111111112E-2</v>
      </c>
      <c r="H98" s="26" t="s">
        <v>125</v>
      </c>
      <c r="I98" s="20"/>
    </row>
    <row r="99" spans="1:9" ht="24" hidden="1" customHeight="1">
      <c r="A99" s="7" t="s">
        <v>117</v>
      </c>
      <c r="B99" s="2">
        <v>44551</v>
      </c>
      <c r="C99" s="5">
        <v>6.25E-2</v>
      </c>
      <c r="D99" s="2">
        <v>44551</v>
      </c>
      <c r="E99" s="5">
        <v>0.45833333333333331</v>
      </c>
      <c r="F99" s="2">
        <v>44552</v>
      </c>
      <c r="G99" s="14">
        <v>0.93958333333333333</v>
      </c>
      <c r="H99" s="20"/>
      <c r="I99" s="20"/>
    </row>
    <row r="100" spans="1:9" ht="24" hidden="1" customHeight="1">
      <c r="A100" s="16" t="s">
        <v>121</v>
      </c>
      <c r="B100" s="2">
        <v>44555</v>
      </c>
      <c r="C100" s="5">
        <v>0.29166666666666669</v>
      </c>
      <c r="D100" s="2">
        <v>44556</v>
      </c>
      <c r="E100" s="5">
        <v>0.47083333333333338</v>
      </c>
      <c r="F100" s="2">
        <v>44556</v>
      </c>
      <c r="G100" s="14">
        <v>0.87083333333333324</v>
      </c>
      <c r="H100" s="10" t="s">
        <v>31</v>
      </c>
      <c r="I100" s="20"/>
    </row>
    <row r="101" spans="1:9" ht="24" hidden="1" customHeight="1">
      <c r="A101" s="16" t="s">
        <v>120</v>
      </c>
      <c r="B101" s="13">
        <v>44559</v>
      </c>
      <c r="C101" s="14">
        <v>0.89583333333333337</v>
      </c>
      <c r="D101" s="13">
        <v>44560</v>
      </c>
      <c r="E101" s="14">
        <v>0.35000000000000003</v>
      </c>
      <c r="F101" s="13">
        <v>44561</v>
      </c>
      <c r="G101" s="14">
        <v>0.20416666666666669</v>
      </c>
      <c r="H101" s="20"/>
      <c r="I101" s="20"/>
    </row>
    <row r="102" spans="1:9" ht="24" hidden="1" customHeight="1">
      <c r="A102" s="16" t="s">
        <v>121</v>
      </c>
      <c r="B102" s="2">
        <v>44564</v>
      </c>
      <c r="C102" s="5">
        <v>0.125</v>
      </c>
      <c r="D102" s="2">
        <v>44564</v>
      </c>
      <c r="E102" s="5">
        <v>0.20416666666666669</v>
      </c>
      <c r="F102" s="2">
        <v>44564</v>
      </c>
      <c r="G102" s="14">
        <v>0.59166666666666667</v>
      </c>
      <c r="H102" s="20"/>
      <c r="I102" s="20"/>
    </row>
    <row r="103" spans="1:9" ht="24" hidden="1" customHeight="1">
      <c r="A103" s="16" t="s">
        <v>122</v>
      </c>
      <c r="B103" s="72"/>
      <c r="C103" s="73"/>
      <c r="D103" s="73"/>
      <c r="E103" s="73"/>
      <c r="F103" s="73"/>
      <c r="G103" s="74"/>
      <c r="H103" s="26" t="s">
        <v>124</v>
      </c>
      <c r="I103" s="20"/>
    </row>
    <row r="104" spans="1:9" ht="24" hidden="1" customHeight="1">
      <c r="A104" s="7" t="s">
        <v>123</v>
      </c>
      <c r="B104" s="2">
        <v>44566</v>
      </c>
      <c r="C104" s="5">
        <v>0.64166666666666672</v>
      </c>
      <c r="D104" s="2">
        <v>44569</v>
      </c>
      <c r="E104" s="5">
        <v>0.4916666666666667</v>
      </c>
      <c r="F104" s="2">
        <v>44569</v>
      </c>
      <c r="G104" s="14">
        <v>0.77083333333333337</v>
      </c>
      <c r="H104" s="10" t="s">
        <v>31</v>
      </c>
      <c r="I104" s="20"/>
    </row>
    <row r="105" spans="1:9" ht="24" hidden="1" customHeight="1">
      <c r="A105" s="7" t="s">
        <v>118</v>
      </c>
      <c r="B105" s="2">
        <v>44569</v>
      </c>
      <c r="C105" s="5">
        <v>0.8125</v>
      </c>
      <c r="D105" s="2">
        <v>44573</v>
      </c>
      <c r="E105" s="5">
        <v>0.4375</v>
      </c>
      <c r="F105" s="2">
        <v>44574</v>
      </c>
      <c r="G105" s="14">
        <v>0.12916666666666668</v>
      </c>
      <c r="H105" s="26" t="s">
        <v>135</v>
      </c>
      <c r="I105" s="20"/>
    </row>
    <row r="106" spans="1:9" ht="24" hidden="1" customHeight="1">
      <c r="A106" s="7" t="s">
        <v>132</v>
      </c>
      <c r="B106" s="2">
        <v>44576</v>
      </c>
      <c r="C106" s="5">
        <v>0.39166666666666666</v>
      </c>
      <c r="D106" s="2">
        <v>44576</v>
      </c>
      <c r="E106" s="5">
        <v>0.60833333333333328</v>
      </c>
      <c r="F106" s="2">
        <v>44577</v>
      </c>
      <c r="G106" s="14">
        <v>0.25416666666666665</v>
      </c>
      <c r="H106" s="20"/>
      <c r="I106" s="20"/>
    </row>
    <row r="107" spans="1:9" ht="24" hidden="1" customHeight="1">
      <c r="A107" s="7" t="s">
        <v>133</v>
      </c>
      <c r="B107" s="2">
        <v>44578</v>
      </c>
      <c r="C107" s="5">
        <v>0.375</v>
      </c>
      <c r="D107" s="2">
        <v>44580</v>
      </c>
      <c r="E107" s="5">
        <v>0.5625</v>
      </c>
      <c r="F107" s="13">
        <v>44581</v>
      </c>
      <c r="G107" s="14">
        <v>7.4999999999999997E-2</v>
      </c>
      <c r="H107" s="26" t="s">
        <v>141</v>
      </c>
      <c r="I107" s="20"/>
    </row>
    <row r="108" spans="1:9" ht="24" hidden="1" customHeight="1">
      <c r="A108" s="7" t="s">
        <v>134</v>
      </c>
      <c r="B108" s="2">
        <v>44581</v>
      </c>
      <c r="C108" s="5">
        <v>0.10416666666666667</v>
      </c>
      <c r="D108" s="2">
        <v>44581</v>
      </c>
      <c r="E108" s="5">
        <v>0.16666666666666666</v>
      </c>
      <c r="F108" s="2">
        <v>44581</v>
      </c>
      <c r="G108" s="14">
        <v>0.4375</v>
      </c>
      <c r="H108" s="26"/>
      <c r="I108" s="20"/>
    </row>
    <row r="109" spans="1:9" ht="24" hidden="1" customHeight="1">
      <c r="A109" s="7" t="s">
        <v>140</v>
      </c>
      <c r="B109" s="2">
        <v>44582</v>
      </c>
      <c r="C109" s="5">
        <v>0.90833333333333333</v>
      </c>
      <c r="D109" s="2">
        <v>44583</v>
      </c>
      <c r="E109" s="5">
        <v>5.4166666666666669E-2</v>
      </c>
      <c r="F109" s="2">
        <v>44583</v>
      </c>
      <c r="G109" s="14">
        <v>0.84166666666666667</v>
      </c>
      <c r="H109" s="26"/>
      <c r="I109" s="20"/>
    </row>
    <row r="110" spans="1:9" ht="24.9" hidden="1" customHeight="1">
      <c r="A110" s="59" t="s">
        <v>149</v>
      </c>
      <c r="B110" s="59"/>
      <c r="C110" s="59"/>
      <c r="D110" s="59"/>
      <c r="E110" s="59"/>
      <c r="F110" s="59"/>
      <c r="G110" s="59"/>
      <c r="H110" s="59"/>
      <c r="I110" s="59"/>
    </row>
    <row r="111" spans="1:9" ht="24" hidden="1" customHeight="1">
      <c r="A111" s="21" t="s">
        <v>2</v>
      </c>
      <c r="B111" s="65" t="s">
        <v>3</v>
      </c>
      <c r="C111" s="65"/>
      <c r="D111" s="65" t="s">
        <v>4</v>
      </c>
      <c r="E111" s="65"/>
      <c r="F111" s="65" t="s">
        <v>5</v>
      </c>
      <c r="G111" s="65"/>
      <c r="H111" s="3" t="s">
        <v>6</v>
      </c>
      <c r="I111" s="3" t="s">
        <v>7</v>
      </c>
    </row>
    <row r="112" spans="1:9" ht="24" hidden="1" customHeight="1">
      <c r="A112" s="27" t="s">
        <v>130</v>
      </c>
      <c r="B112" s="23"/>
      <c r="C112" s="24"/>
      <c r="D112" s="23"/>
      <c r="E112" s="24"/>
      <c r="F112" s="23"/>
      <c r="G112" s="24"/>
      <c r="H112" s="26" t="s">
        <v>131</v>
      </c>
      <c r="I112" s="20"/>
    </row>
    <row r="113" spans="1:9" ht="24" hidden="1" customHeight="1">
      <c r="A113" s="16" t="s">
        <v>126</v>
      </c>
      <c r="B113" s="2">
        <v>44572</v>
      </c>
      <c r="C113" s="5">
        <v>0.63055555555555554</v>
      </c>
      <c r="D113" s="2">
        <v>44572</v>
      </c>
      <c r="E113" s="5">
        <v>0.6791666666666667</v>
      </c>
      <c r="F113" s="2">
        <v>44573</v>
      </c>
      <c r="G113" s="14">
        <v>0.47500000000000003</v>
      </c>
      <c r="H113" s="26" t="s">
        <v>136</v>
      </c>
      <c r="I113" s="20"/>
    </row>
    <row r="114" spans="1:9" ht="24" hidden="1" customHeight="1">
      <c r="A114" s="7" t="s">
        <v>128</v>
      </c>
      <c r="B114" s="2">
        <v>44577</v>
      </c>
      <c r="C114" s="5">
        <v>0.65416666666666667</v>
      </c>
      <c r="D114" s="2">
        <v>44581</v>
      </c>
      <c r="E114" s="5">
        <v>0.39166666666666666</v>
      </c>
      <c r="F114" s="2">
        <v>44581</v>
      </c>
      <c r="G114" s="14">
        <v>0.8125</v>
      </c>
      <c r="H114" s="26" t="s">
        <v>142</v>
      </c>
      <c r="I114" s="20"/>
    </row>
    <row r="115" spans="1:9" ht="24" hidden="1" customHeight="1">
      <c r="A115" s="7" t="s">
        <v>129</v>
      </c>
      <c r="B115" s="2">
        <v>44581</v>
      </c>
      <c r="C115" s="5">
        <v>0.89166666666666661</v>
      </c>
      <c r="D115" s="2">
        <v>44585</v>
      </c>
      <c r="E115" s="5">
        <v>0.52916666666666667</v>
      </c>
      <c r="F115" s="2">
        <v>44586</v>
      </c>
      <c r="G115" s="14">
        <v>0.88750000000000007</v>
      </c>
      <c r="H115" s="26" t="s">
        <v>31</v>
      </c>
      <c r="I115" s="20"/>
    </row>
    <row r="116" spans="1:9" ht="24" hidden="1" customHeight="1">
      <c r="A116" s="16" t="s">
        <v>154</v>
      </c>
      <c r="B116" s="2">
        <v>44589</v>
      </c>
      <c r="C116" s="5">
        <v>0.91666666666666663</v>
      </c>
      <c r="D116" s="2">
        <v>44590</v>
      </c>
      <c r="E116" s="5">
        <v>0.1125</v>
      </c>
      <c r="F116" s="2">
        <v>44590</v>
      </c>
      <c r="G116" s="14">
        <v>0.47500000000000003</v>
      </c>
      <c r="H116" s="26" t="s">
        <v>156</v>
      </c>
      <c r="I116" s="20"/>
    </row>
    <row r="117" spans="1:9" ht="24" hidden="1" customHeight="1">
      <c r="A117" s="16" t="s">
        <v>155</v>
      </c>
      <c r="B117" s="2">
        <v>44591</v>
      </c>
      <c r="C117" s="5">
        <v>0.49652777777777773</v>
      </c>
      <c r="D117" s="2">
        <v>44592</v>
      </c>
      <c r="E117" s="5">
        <v>0.3833333333333333</v>
      </c>
      <c r="F117" s="2">
        <v>44592</v>
      </c>
      <c r="G117" s="14">
        <v>0.78749999999999998</v>
      </c>
      <c r="H117" s="26" t="s">
        <v>31</v>
      </c>
      <c r="I117" s="20"/>
    </row>
    <row r="118" spans="1:9" ht="24" hidden="1" customHeight="1">
      <c r="A118" s="16" t="s">
        <v>157</v>
      </c>
      <c r="B118" s="23">
        <v>44595</v>
      </c>
      <c r="C118" s="24">
        <v>0.80833333333333324</v>
      </c>
      <c r="D118" s="11">
        <v>44596</v>
      </c>
      <c r="E118" s="12">
        <v>0.35138888888888892</v>
      </c>
      <c r="F118" s="11">
        <v>44596</v>
      </c>
      <c r="G118" s="12">
        <v>0.70000000000000007</v>
      </c>
      <c r="H118" s="20"/>
      <c r="I118" s="20"/>
    </row>
    <row r="119" spans="1:9" ht="24" hidden="1" customHeight="1">
      <c r="A119" s="16" t="s">
        <v>158</v>
      </c>
      <c r="B119" s="23"/>
      <c r="C119" s="24"/>
      <c r="D119" s="23"/>
      <c r="E119" s="24"/>
      <c r="F119" s="23"/>
      <c r="G119" s="24"/>
      <c r="H119" s="26" t="s">
        <v>166</v>
      </c>
      <c r="I119" s="20"/>
    </row>
    <row r="120" spans="1:9" ht="24" hidden="1" customHeight="1">
      <c r="A120" s="16" t="s">
        <v>159</v>
      </c>
      <c r="B120" s="2">
        <v>44596</v>
      </c>
      <c r="C120" s="5">
        <v>0.95833333333333337</v>
      </c>
      <c r="D120" s="2">
        <v>44597</v>
      </c>
      <c r="E120" s="5">
        <v>4.1666666666666666E-3</v>
      </c>
      <c r="F120" s="2">
        <v>44597</v>
      </c>
      <c r="G120" s="14">
        <v>0.27499999999999997</v>
      </c>
      <c r="H120" s="20"/>
      <c r="I120" s="20"/>
    </row>
    <row r="121" spans="1:9" ht="24" hidden="1" customHeight="1">
      <c r="A121" s="7" t="s">
        <v>146</v>
      </c>
      <c r="B121" s="2">
        <v>44599</v>
      </c>
      <c r="C121" s="5">
        <v>0.32500000000000001</v>
      </c>
      <c r="D121" s="2">
        <v>44600</v>
      </c>
      <c r="E121" s="5">
        <v>2.9166666666666664E-2</v>
      </c>
      <c r="F121" s="2">
        <v>44600</v>
      </c>
      <c r="G121" s="14">
        <v>0.9819444444444444</v>
      </c>
      <c r="H121" s="20"/>
      <c r="I121" s="20"/>
    </row>
    <row r="122" spans="1:9" ht="24" hidden="1" customHeight="1">
      <c r="A122" s="27" t="s">
        <v>147</v>
      </c>
      <c r="B122" s="23"/>
      <c r="C122" s="24"/>
      <c r="D122" s="23"/>
      <c r="E122" s="24"/>
      <c r="F122" s="23"/>
      <c r="G122" s="24"/>
      <c r="H122" s="26" t="s">
        <v>151</v>
      </c>
      <c r="I122" s="20"/>
    </row>
    <row r="123" spans="1:9" ht="24" hidden="1" customHeight="1">
      <c r="A123" s="7" t="s">
        <v>152</v>
      </c>
      <c r="B123" s="2">
        <v>44604</v>
      </c>
      <c r="C123" s="5">
        <v>0.375</v>
      </c>
      <c r="D123" s="2">
        <v>44604</v>
      </c>
      <c r="E123" s="5">
        <v>0.63750000000000007</v>
      </c>
      <c r="F123" s="2">
        <v>44605</v>
      </c>
      <c r="G123" s="14">
        <v>0.3</v>
      </c>
      <c r="H123" s="20"/>
      <c r="I123" s="20"/>
    </row>
    <row r="124" spans="1:9" ht="24" hidden="1" customHeight="1">
      <c r="A124" s="19" t="s">
        <v>153</v>
      </c>
      <c r="B124" s="13">
        <v>44605</v>
      </c>
      <c r="C124" s="14">
        <v>0.95833333333333337</v>
      </c>
      <c r="D124" s="13">
        <v>44607</v>
      </c>
      <c r="E124" s="14">
        <v>0.3125</v>
      </c>
      <c r="F124" s="13">
        <v>44607</v>
      </c>
      <c r="G124" s="14">
        <v>0.64583333333333337</v>
      </c>
      <c r="H124" s="26"/>
      <c r="I124" s="20"/>
    </row>
    <row r="125" spans="1:9" ht="24.9" hidden="1" customHeight="1">
      <c r="A125" s="59" t="s">
        <v>332</v>
      </c>
      <c r="B125" s="59"/>
      <c r="C125" s="59"/>
      <c r="D125" s="59"/>
      <c r="E125" s="59"/>
      <c r="F125" s="59"/>
      <c r="G125" s="59"/>
      <c r="H125" s="59"/>
      <c r="I125" s="59"/>
    </row>
    <row r="126" spans="1:9" ht="24" hidden="1" customHeight="1">
      <c r="A126" s="21" t="s">
        <v>2</v>
      </c>
      <c r="B126" s="65" t="s">
        <v>3</v>
      </c>
      <c r="C126" s="65"/>
      <c r="D126" s="65" t="s">
        <v>4</v>
      </c>
      <c r="E126" s="65"/>
      <c r="F126" s="65" t="s">
        <v>5</v>
      </c>
      <c r="G126" s="65"/>
      <c r="H126" s="3" t="s">
        <v>6</v>
      </c>
      <c r="I126" s="3" t="s">
        <v>7</v>
      </c>
    </row>
    <row r="127" spans="1:9" ht="24" hidden="1" customHeight="1">
      <c r="A127" s="7" t="s">
        <v>127</v>
      </c>
      <c r="B127" s="2">
        <v>44575</v>
      </c>
      <c r="C127" s="5">
        <v>0.91666666666666663</v>
      </c>
      <c r="D127" s="2">
        <v>44575</v>
      </c>
      <c r="E127" s="5">
        <v>0.96666666666666667</v>
      </c>
      <c r="F127" s="2">
        <v>44576</v>
      </c>
      <c r="G127" s="14">
        <v>0.54166666666666663</v>
      </c>
      <c r="H127" s="26" t="s">
        <v>136</v>
      </c>
      <c r="I127" s="20"/>
    </row>
    <row r="128" spans="1:9" ht="24" hidden="1" customHeight="1">
      <c r="A128" s="27" t="s">
        <v>126</v>
      </c>
      <c r="B128" s="23"/>
      <c r="C128" s="24"/>
      <c r="D128" s="23"/>
      <c r="E128" s="24"/>
      <c r="F128" s="23"/>
      <c r="G128" s="24"/>
      <c r="H128" s="26" t="s">
        <v>137</v>
      </c>
      <c r="I128" s="20"/>
    </row>
    <row r="129" spans="1:9" ht="24" hidden="1" customHeight="1">
      <c r="A129" s="7" t="s">
        <v>143</v>
      </c>
      <c r="B129" s="2">
        <v>44580</v>
      </c>
      <c r="C129" s="5">
        <v>5.2777777777777778E-2</v>
      </c>
      <c r="D129" s="2">
        <v>44581</v>
      </c>
      <c r="E129" s="5">
        <v>0.94166666666666676</v>
      </c>
      <c r="F129" s="2">
        <v>44582</v>
      </c>
      <c r="G129" s="14">
        <v>0.63541666666666663</v>
      </c>
      <c r="H129" s="26" t="s">
        <v>145</v>
      </c>
      <c r="I129" s="20"/>
    </row>
    <row r="130" spans="1:9" ht="24" hidden="1" customHeight="1">
      <c r="A130" s="7" t="s">
        <v>144</v>
      </c>
      <c r="B130" s="2">
        <v>44582</v>
      </c>
      <c r="C130" s="5">
        <v>0.6777777777777777</v>
      </c>
      <c r="D130" s="2">
        <v>44586</v>
      </c>
      <c r="E130" s="5">
        <v>4.027777777777778E-2</v>
      </c>
      <c r="F130" s="2">
        <v>44586</v>
      </c>
      <c r="G130" s="14">
        <v>0.5083333333333333</v>
      </c>
      <c r="H130" s="26" t="s">
        <v>31</v>
      </c>
      <c r="I130" s="20"/>
    </row>
    <row r="131" spans="1:9" ht="24" hidden="1" customHeight="1">
      <c r="A131" s="7" t="s">
        <v>138</v>
      </c>
      <c r="B131" s="2">
        <v>44592</v>
      </c>
      <c r="C131" s="5">
        <v>0</v>
      </c>
      <c r="D131" s="2">
        <v>44592</v>
      </c>
      <c r="E131" s="5">
        <v>0.48333333333333334</v>
      </c>
      <c r="F131" s="2">
        <v>44592</v>
      </c>
      <c r="G131" s="14">
        <v>0.81805555555555554</v>
      </c>
      <c r="H131" s="26" t="s">
        <v>31</v>
      </c>
      <c r="I131" s="20"/>
    </row>
    <row r="132" spans="1:9" ht="24" hidden="1" customHeight="1">
      <c r="A132" s="7" t="s">
        <v>139</v>
      </c>
      <c r="B132" s="13">
        <v>44593</v>
      </c>
      <c r="C132" s="14">
        <v>0.85416666666666663</v>
      </c>
      <c r="D132" s="13">
        <v>44594</v>
      </c>
      <c r="E132" s="14">
        <v>4.5833333333333337E-2</v>
      </c>
      <c r="F132" s="13">
        <v>44594</v>
      </c>
      <c r="G132" s="14">
        <v>0.41111111111111115</v>
      </c>
      <c r="H132" s="20"/>
      <c r="I132" s="20"/>
    </row>
    <row r="133" spans="1:9" ht="24" hidden="1" customHeight="1">
      <c r="A133" s="16" t="s">
        <v>160</v>
      </c>
      <c r="B133" s="13">
        <v>44596</v>
      </c>
      <c r="C133" s="14">
        <v>0.9</v>
      </c>
      <c r="D133" s="13">
        <v>44597</v>
      </c>
      <c r="E133" s="14">
        <v>5.8333333333333327E-2</v>
      </c>
      <c r="F133" s="11">
        <v>44597</v>
      </c>
      <c r="G133" s="12">
        <v>0.32500000000000001</v>
      </c>
      <c r="H133" s="20"/>
      <c r="I133" s="20"/>
    </row>
    <row r="134" spans="1:9" ht="24" hidden="1" customHeight="1">
      <c r="A134" s="16" t="s">
        <v>161</v>
      </c>
      <c r="B134" s="23"/>
      <c r="C134" s="24"/>
      <c r="D134" s="23"/>
      <c r="E134" s="24"/>
      <c r="F134" s="23"/>
      <c r="G134" s="24"/>
      <c r="H134" s="26" t="s">
        <v>167</v>
      </c>
      <c r="I134" s="20"/>
    </row>
    <row r="135" spans="1:9" ht="24" hidden="1" customHeight="1">
      <c r="A135" s="27" t="s">
        <v>146</v>
      </c>
      <c r="B135" s="23"/>
      <c r="C135" s="24"/>
      <c r="D135" s="23"/>
      <c r="E135" s="24"/>
      <c r="F135" s="23"/>
      <c r="G135" s="24"/>
      <c r="H135" s="26" t="s">
        <v>148</v>
      </c>
      <c r="I135" s="20"/>
    </row>
    <row r="136" spans="1:9" ht="24" hidden="1" customHeight="1">
      <c r="A136" s="7" t="s">
        <v>147</v>
      </c>
      <c r="B136" s="2">
        <v>44599</v>
      </c>
      <c r="C136" s="5">
        <v>0.76666666666666661</v>
      </c>
      <c r="D136" s="2">
        <v>44601</v>
      </c>
      <c r="E136" s="5">
        <v>0.77083333333333337</v>
      </c>
      <c r="F136" s="2">
        <v>44602</v>
      </c>
      <c r="G136" s="14">
        <v>0.96250000000000002</v>
      </c>
      <c r="H136" s="20"/>
      <c r="I136" s="20"/>
    </row>
    <row r="137" spans="1:9" ht="24" hidden="1" customHeight="1">
      <c r="A137" s="19" t="s">
        <v>162</v>
      </c>
      <c r="B137" s="23">
        <v>44607</v>
      </c>
      <c r="C137" s="24">
        <v>0.47916666666666669</v>
      </c>
      <c r="D137" s="23">
        <v>44607</v>
      </c>
      <c r="E137" s="24">
        <v>0.51666666666666672</v>
      </c>
      <c r="F137" s="23">
        <v>44608</v>
      </c>
      <c r="G137" s="24">
        <v>0.40416666666666662</v>
      </c>
      <c r="H137" s="28" t="s">
        <v>178</v>
      </c>
      <c r="I137" s="20"/>
    </row>
    <row r="138" spans="1:9" ht="24" hidden="1" customHeight="1">
      <c r="A138" s="19" t="s">
        <v>163</v>
      </c>
      <c r="B138" s="23">
        <v>44609</v>
      </c>
      <c r="C138" s="24">
        <v>0.3888888888888889</v>
      </c>
      <c r="D138" s="23">
        <v>44610</v>
      </c>
      <c r="E138" s="24">
        <v>3.3333333333333333E-2</v>
      </c>
      <c r="F138" s="23">
        <v>44610</v>
      </c>
      <c r="G138" s="24">
        <v>0.43333333333333335</v>
      </c>
      <c r="H138" s="26"/>
      <c r="I138" s="20"/>
    </row>
    <row r="139" spans="1:9" ht="24" hidden="1" customHeight="1">
      <c r="A139" s="19" t="s">
        <v>168</v>
      </c>
      <c r="B139" s="23">
        <v>44612</v>
      </c>
      <c r="C139" s="24">
        <v>0.95000000000000007</v>
      </c>
      <c r="D139" s="23">
        <v>44612</v>
      </c>
      <c r="E139" s="24">
        <v>0.95833333333333337</v>
      </c>
      <c r="F139" s="23">
        <v>44613</v>
      </c>
      <c r="G139" s="24">
        <v>0.21666666666666667</v>
      </c>
      <c r="H139" s="26"/>
      <c r="I139" s="20"/>
    </row>
    <row r="140" spans="1:9" ht="24" hidden="1" customHeight="1">
      <c r="A140" s="19" t="s">
        <v>164</v>
      </c>
      <c r="B140" s="23">
        <v>44619</v>
      </c>
      <c r="C140" s="24">
        <v>0.1875</v>
      </c>
      <c r="D140" s="23">
        <v>44620</v>
      </c>
      <c r="E140" s="24">
        <v>0.3125</v>
      </c>
      <c r="F140" s="23">
        <v>44620</v>
      </c>
      <c r="G140" s="24">
        <v>0.7416666666666667</v>
      </c>
      <c r="H140" s="26" t="s">
        <v>180</v>
      </c>
      <c r="I140" s="20"/>
    </row>
    <row r="141" spans="1:9" ht="24" hidden="1" customHeight="1">
      <c r="A141" s="19" t="s">
        <v>165</v>
      </c>
      <c r="B141" s="23">
        <v>44620</v>
      </c>
      <c r="C141" s="24">
        <v>0.77916666666666667</v>
      </c>
      <c r="D141" s="23">
        <v>44621</v>
      </c>
      <c r="E141" s="24">
        <v>1.6666666666666666E-2</v>
      </c>
      <c r="F141" s="23">
        <v>44621</v>
      </c>
      <c r="G141" s="24">
        <v>0.95833333333333337</v>
      </c>
      <c r="H141" s="26"/>
      <c r="I141" s="20"/>
    </row>
    <row r="142" spans="1:9" ht="24" hidden="1" customHeight="1">
      <c r="A142" s="19" t="s">
        <v>186</v>
      </c>
      <c r="B142" s="23">
        <v>44626</v>
      </c>
      <c r="C142" s="24">
        <v>0.85416666666666663</v>
      </c>
      <c r="D142" s="23">
        <v>44627</v>
      </c>
      <c r="E142" s="24">
        <v>0.29583333333333334</v>
      </c>
      <c r="F142" s="23">
        <v>44627</v>
      </c>
      <c r="G142" s="24">
        <v>0.49583333333333335</v>
      </c>
      <c r="H142" s="26"/>
      <c r="I142" s="20"/>
    </row>
    <row r="143" spans="1:9" ht="24" hidden="1" customHeight="1">
      <c r="A143" s="19" t="s">
        <v>187</v>
      </c>
      <c r="B143" s="23"/>
      <c r="C143" s="24"/>
      <c r="D143" s="23"/>
      <c r="E143" s="24"/>
      <c r="F143" s="23"/>
      <c r="G143" s="24"/>
      <c r="H143" s="26" t="s">
        <v>181</v>
      </c>
      <c r="I143" s="20"/>
    </row>
    <row r="144" spans="1:9" ht="24" hidden="1" customHeight="1">
      <c r="A144" s="19" t="s">
        <v>188</v>
      </c>
      <c r="B144" s="23"/>
      <c r="C144" s="24"/>
      <c r="D144" s="23"/>
      <c r="E144" s="24"/>
      <c r="F144" s="23"/>
      <c r="G144" s="24"/>
      <c r="H144" s="26" t="s">
        <v>170</v>
      </c>
      <c r="I144" s="20"/>
    </row>
    <row r="145" spans="1:9" ht="24" hidden="1" customHeight="1">
      <c r="A145" s="19" t="s">
        <v>171</v>
      </c>
      <c r="B145" s="23">
        <v>44629</v>
      </c>
      <c r="C145" s="24">
        <v>0.85</v>
      </c>
      <c r="D145" s="23">
        <v>44630</v>
      </c>
      <c r="E145" s="24">
        <v>0.9375</v>
      </c>
      <c r="F145" s="23">
        <v>44631</v>
      </c>
      <c r="G145" s="24">
        <v>0.5708333333333333</v>
      </c>
      <c r="H145" s="30" t="s">
        <v>198</v>
      </c>
      <c r="I145" s="20"/>
    </row>
    <row r="146" spans="1:9" ht="24" hidden="1" customHeight="1">
      <c r="A146" s="19" t="s">
        <v>172</v>
      </c>
      <c r="B146" s="23">
        <v>44632</v>
      </c>
      <c r="C146" s="24">
        <v>0.73333333333333339</v>
      </c>
      <c r="D146" s="23">
        <v>44633</v>
      </c>
      <c r="E146" s="24">
        <v>1.6666666666666666E-2</v>
      </c>
      <c r="F146" s="23">
        <v>44633</v>
      </c>
      <c r="G146" s="24">
        <v>0.375</v>
      </c>
      <c r="H146" s="26"/>
      <c r="I146" s="20"/>
    </row>
    <row r="147" spans="1:9" ht="24" hidden="1" customHeight="1">
      <c r="A147" s="29" t="s">
        <v>182</v>
      </c>
      <c r="B147" s="23">
        <v>44637</v>
      </c>
      <c r="C147" s="24">
        <v>0.4513888888888889</v>
      </c>
      <c r="D147" s="23">
        <v>44640</v>
      </c>
      <c r="E147" s="24">
        <v>0.19999999999999998</v>
      </c>
      <c r="F147" s="23">
        <v>44640</v>
      </c>
      <c r="G147" s="24">
        <v>0.79583333333333339</v>
      </c>
      <c r="H147" s="26" t="s">
        <v>200</v>
      </c>
      <c r="I147" s="20"/>
    </row>
    <row r="148" spans="1:9" ht="24" hidden="1" customHeight="1">
      <c r="A148" s="19" t="s">
        <v>183</v>
      </c>
      <c r="B148" s="23">
        <v>44640</v>
      </c>
      <c r="C148" s="24">
        <v>0.85</v>
      </c>
      <c r="D148" s="23">
        <v>44640</v>
      </c>
      <c r="E148" s="24">
        <v>0.8833333333333333</v>
      </c>
      <c r="F148" s="23">
        <v>44641</v>
      </c>
      <c r="G148" s="24">
        <v>0.92083333333333339</v>
      </c>
      <c r="H148" s="26"/>
      <c r="I148" s="20"/>
    </row>
    <row r="149" spans="1:9" ht="24" hidden="1" customHeight="1">
      <c r="A149" s="19" t="s">
        <v>173</v>
      </c>
      <c r="B149" s="23"/>
      <c r="C149" s="24"/>
      <c r="D149" s="23"/>
      <c r="E149" s="24"/>
      <c r="F149" s="23"/>
      <c r="G149" s="24"/>
      <c r="H149" s="26" t="s">
        <v>189</v>
      </c>
      <c r="I149" s="20"/>
    </row>
    <row r="150" spans="1:9" ht="24" hidden="1" customHeight="1">
      <c r="A150" s="19" t="s">
        <v>184</v>
      </c>
      <c r="B150" s="23">
        <v>44646</v>
      </c>
      <c r="C150" s="24">
        <v>0.99652777777777779</v>
      </c>
      <c r="D150" s="23">
        <v>44647</v>
      </c>
      <c r="E150" s="24">
        <v>0.30416666666666664</v>
      </c>
      <c r="F150" s="23">
        <v>44647</v>
      </c>
      <c r="G150" s="24">
        <v>0.57638888888888895</v>
      </c>
      <c r="H150" s="26"/>
      <c r="I150" s="20"/>
    </row>
    <row r="151" spans="1:9" ht="24" hidden="1" customHeight="1">
      <c r="A151" s="19" t="s">
        <v>175</v>
      </c>
      <c r="B151" s="23">
        <v>44648</v>
      </c>
      <c r="C151" s="24">
        <v>0.47916666666666669</v>
      </c>
      <c r="D151" s="23">
        <v>44648</v>
      </c>
      <c r="E151" s="24">
        <v>0.54166666666666663</v>
      </c>
      <c r="F151" s="23">
        <v>44648</v>
      </c>
      <c r="G151" s="24">
        <v>0.8027777777777777</v>
      </c>
      <c r="H151" s="26"/>
      <c r="I151" s="20"/>
    </row>
    <row r="152" spans="1:9" ht="24" hidden="1" customHeight="1">
      <c r="A152" s="19" t="s">
        <v>195</v>
      </c>
      <c r="B152" s="23">
        <v>44650</v>
      </c>
      <c r="C152" s="24">
        <v>0.3125</v>
      </c>
      <c r="D152" s="23">
        <v>44650</v>
      </c>
      <c r="E152" s="24">
        <v>0.48749999999999999</v>
      </c>
      <c r="F152" s="23">
        <v>44651</v>
      </c>
      <c r="G152" s="24">
        <v>0.14583333333333334</v>
      </c>
      <c r="H152" s="26"/>
      <c r="I152" s="20"/>
    </row>
    <row r="153" spans="1:9" ht="24" hidden="1" customHeight="1">
      <c r="A153" s="19" t="s">
        <v>177</v>
      </c>
      <c r="B153" s="23">
        <v>44652</v>
      </c>
      <c r="C153" s="24">
        <v>0.28125</v>
      </c>
      <c r="D153" s="23">
        <v>44652</v>
      </c>
      <c r="E153" s="24">
        <v>0.79166666666666663</v>
      </c>
      <c r="F153" s="23">
        <v>44653</v>
      </c>
      <c r="G153" s="24">
        <v>5.4166666666666669E-2</v>
      </c>
      <c r="H153" s="26"/>
      <c r="I153" s="20"/>
    </row>
    <row r="154" spans="1:9" ht="24" hidden="1" customHeight="1">
      <c r="A154" s="19" t="s">
        <v>205</v>
      </c>
      <c r="B154" s="23">
        <v>44657</v>
      </c>
      <c r="C154" s="24">
        <v>0.77916666666666667</v>
      </c>
      <c r="D154" s="23">
        <v>44657</v>
      </c>
      <c r="E154" s="24">
        <v>0.92083333333333339</v>
      </c>
      <c r="F154" s="23">
        <v>44658</v>
      </c>
      <c r="G154" s="24">
        <v>0.22916666666666666</v>
      </c>
      <c r="H154" s="26" t="s">
        <v>217</v>
      </c>
      <c r="I154" s="20"/>
    </row>
    <row r="155" spans="1:9" ht="24" hidden="1" customHeight="1">
      <c r="A155" s="19" t="s">
        <v>190</v>
      </c>
      <c r="B155" s="23">
        <v>44658</v>
      </c>
      <c r="C155" s="24">
        <v>0.27083333333333331</v>
      </c>
      <c r="D155" s="23">
        <v>44658</v>
      </c>
      <c r="E155" s="24">
        <v>0.44166666666666665</v>
      </c>
      <c r="F155" s="23">
        <v>44659</v>
      </c>
      <c r="G155" s="24">
        <v>0.58472222222222225</v>
      </c>
      <c r="H155" s="26"/>
      <c r="I155" s="20"/>
    </row>
    <row r="156" spans="1:9" ht="24" hidden="1" customHeight="1">
      <c r="A156" s="19" t="s">
        <v>208</v>
      </c>
      <c r="B156" s="23"/>
      <c r="C156" s="24"/>
      <c r="D156" s="23"/>
      <c r="E156" s="24"/>
      <c r="F156" s="23"/>
      <c r="G156" s="24"/>
      <c r="H156" s="26" t="s">
        <v>189</v>
      </c>
      <c r="I156" s="20"/>
    </row>
    <row r="157" spans="1:9" ht="24" hidden="1" customHeight="1">
      <c r="A157" s="19" t="s">
        <v>206</v>
      </c>
      <c r="B157" s="23">
        <v>44664</v>
      </c>
      <c r="C157" s="24">
        <v>0.64583333333333337</v>
      </c>
      <c r="D157" s="23">
        <v>44664</v>
      </c>
      <c r="E157" s="24">
        <v>0.67499999999999993</v>
      </c>
      <c r="F157" s="23">
        <v>44664</v>
      </c>
      <c r="G157" s="24">
        <v>0.99930555555555556</v>
      </c>
      <c r="H157" s="26"/>
      <c r="I157" s="20"/>
    </row>
    <row r="158" spans="1:9" ht="24" hidden="1" customHeight="1">
      <c r="A158" s="19" t="s">
        <v>207</v>
      </c>
      <c r="B158" s="23">
        <v>44665</v>
      </c>
      <c r="C158" s="24">
        <v>0.93541666666666667</v>
      </c>
      <c r="D158" s="23">
        <v>44666</v>
      </c>
      <c r="E158" s="24">
        <v>0.30694444444444441</v>
      </c>
      <c r="F158" s="23">
        <v>44666</v>
      </c>
      <c r="G158" s="24">
        <v>0.5541666666666667</v>
      </c>
      <c r="H158" s="26"/>
      <c r="I158" s="20"/>
    </row>
    <row r="159" spans="1:9" ht="24" hidden="1" customHeight="1">
      <c r="A159" s="19" t="s">
        <v>196</v>
      </c>
      <c r="B159" s="23">
        <v>44668</v>
      </c>
      <c r="C159" s="24">
        <v>0.20486111111111113</v>
      </c>
      <c r="D159" s="23">
        <v>44669</v>
      </c>
      <c r="E159" s="24">
        <v>0.20486111111111113</v>
      </c>
      <c r="F159" s="23">
        <v>44669</v>
      </c>
      <c r="G159" s="24">
        <v>0.78749999999999998</v>
      </c>
      <c r="H159" s="28" t="s">
        <v>224</v>
      </c>
      <c r="I159" s="20"/>
    </row>
    <row r="160" spans="1:9" ht="24" hidden="1" customHeight="1">
      <c r="A160" s="19" t="s">
        <v>211</v>
      </c>
      <c r="B160" s="23">
        <v>44670</v>
      </c>
      <c r="C160" s="24">
        <v>0.86249999999999993</v>
      </c>
      <c r="D160" s="23">
        <v>44673</v>
      </c>
      <c r="E160" s="24">
        <v>0.50347222222222221</v>
      </c>
      <c r="F160" s="23">
        <v>44673</v>
      </c>
      <c r="G160" s="24">
        <v>0.65416666666666667</v>
      </c>
      <c r="H160" s="26" t="s">
        <v>31</v>
      </c>
      <c r="I160" s="20"/>
    </row>
    <row r="161" spans="1:9" ht="24" hidden="1" customHeight="1">
      <c r="A161" s="16" t="s">
        <v>231</v>
      </c>
      <c r="B161" s="23">
        <v>44676</v>
      </c>
      <c r="C161" s="24">
        <v>0.39583333333333331</v>
      </c>
      <c r="D161" s="23">
        <v>44676</v>
      </c>
      <c r="E161" s="24">
        <v>0.49583333333333335</v>
      </c>
      <c r="F161" s="23">
        <v>44676</v>
      </c>
      <c r="G161" s="24">
        <v>0.73333333333333339</v>
      </c>
      <c r="H161" s="26" t="s">
        <v>226</v>
      </c>
      <c r="I161" s="20"/>
    </row>
    <row r="162" spans="1:9" ht="24" hidden="1" customHeight="1">
      <c r="A162" s="19" t="s">
        <v>218</v>
      </c>
      <c r="B162" s="23">
        <v>44678</v>
      </c>
      <c r="C162" s="24">
        <v>0.77361111111111114</v>
      </c>
      <c r="D162" s="23">
        <v>44679</v>
      </c>
      <c r="E162" s="24">
        <v>0.23750000000000002</v>
      </c>
      <c r="F162" s="23">
        <v>44679</v>
      </c>
      <c r="G162" s="24">
        <v>0.59722222222222221</v>
      </c>
      <c r="H162" s="26"/>
      <c r="I162" s="20"/>
    </row>
    <row r="163" spans="1:9" ht="24" hidden="1" customHeight="1">
      <c r="A163" s="19" t="s">
        <v>201</v>
      </c>
      <c r="B163" s="23">
        <v>44679</v>
      </c>
      <c r="C163" s="24">
        <v>0.65</v>
      </c>
      <c r="D163" s="23">
        <v>44680</v>
      </c>
      <c r="E163" s="24">
        <v>0.55833333333333335</v>
      </c>
      <c r="F163" s="23">
        <v>44681</v>
      </c>
      <c r="G163" s="24">
        <v>0.44444444444444442</v>
      </c>
      <c r="H163" s="26"/>
      <c r="I163" s="20"/>
    </row>
    <row r="164" spans="1:9" ht="24" hidden="1" customHeight="1">
      <c r="A164" s="16" t="s">
        <v>202</v>
      </c>
      <c r="B164" s="23">
        <v>44686</v>
      </c>
      <c r="C164" s="24">
        <v>0.625</v>
      </c>
      <c r="D164" s="23">
        <v>44686</v>
      </c>
      <c r="E164" s="24">
        <v>0.66249999999999998</v>
      </c>
      <c r="F164" s="23">
        <v>44686</v>
      </c>
      <c r="G164" s="24">
        <v>0.77083333333333337</v>
      </c>
      <c r="H164" s="26"/>
      <c r="I164" s="20"/>
    </row>
    <row r="165" spans="1:9" ht="24" hidden="1" customHeight="1">
      <c r="A165" s="19" t="s">
        <v>203</v>
      </c>
      <c r="B165" s="23">
        <v>44686</v>
      </c>
      <c r="C165" s="24">
        <v>0.82986111111111116</v>
      </c>
      <c r="D165" s="23">
        <v>44687</v>
      </c>
      <c r="E165" s="24">
        <v>0.3125</v>
      </c>
      <c r="F165" s="23">
        <v>44687</v>
      </c>
      <c r="G165" s="24">
        <v>0.66249999999999998</v>
      </c>
      <c r="H165" s="26"/>
      <c r="I165" s="20"/>
    </row>
    <row r="166" spans="1:9" ht="24" hidden="1" customHeight="1">
      <c r="A166" s="19" t="s">
        <v>204</v>
      </c>
      <c r="B166" s="23">
        <v>44688</v>
      </c>
      <c r="C166" s="24">
        <v>0.58333333333333337</v>
      </c>
      <c r="D166" s="23">
        <v>44688</v>
      </c>
      <c r="E166" s="24">
        <v>0.65</v>
      </c>
      <c r="F166" s="23">
        <v>44689</v>
      </c>
      <c r="G166" s="24">
        <v>6.25E-2</v>
      </c>
      <c r="H166" s="26"/>
      <c r="I166" s="20"/>
    </row>
    <row r="167" spans="1:9" ht="24" hidden="1" customHeight="1">
      <c r="A167" s="19" t="s">
        <v>209</v>
      </c>
      <c r="B167" s="23">
        <v>44690</v>
      </c>
      <c r="C167" s="24">
        <v>0.64583333333333337</v>
      </c>
      <c r="D167" s="23">
        <v>44691</v>
      </c>
      <c r="E167" s="24">
        <v>0.9916666666666667</v>
      </c>
      <c r="F167" s="23">
        <v>44692</v>
      </c>
      <c r="G167" s="24">
        <v>0.33749999999999997</v>
      </c>
      <c r="H167" s="26" t="s">
        <v>260</v>
      </c>
      <c r="I167" s="20"/>
    </row>
    <row r="168" spans="1:9" ht="24" hidden="1" customHeight="1">
      <c r="A168" s="19" t="s">
        <v>210</v>
      </c>
      <c r="B168" s="23">
        <v>44693</v>
      </c>
      <c r="C168" s="24">
        <v>0.3833333333333333</v>
      </c>
      <c r="D168" s="23">
        <v>44695</v>
      </c>
      <c r="E168" s="24">
        <v>0.14583333333333334</v>
      </c>
      <c r="F168" s="23">
        <v>44695</v>
      </c>
      <c r="G168" s="24">
        <v>0.38750000000000001</v>
      </c>
      <c r="H168" s="26" t="s">
        <v>261</v>
      </c>
      <c r="I168" s="20"/>
    </row>
    <row r="169" spans="1:9" ht="24" hidden="1" customHeight="1">
      <c r="A169" s="19" t="s">
        <v>230</v>
      </c>
      <c r="B169" s="23">
        <v>44699</v>
      </c>
      <c r="C169" s="24">
        <v>0.23958333333333334</v>
      </c>
      <c r="D169" s="23">
        <v>44699</v>
      </c>
      <c r="E169" s="24">
        <v>0.54166666666666663</v>
      </c>
      <c r="F169" s="23">
        <v>44699</v>
      </c>
      <c r="G169" s="24">
        <v>0.85416666666666663</v>
      </c>
      <c r="H169" s="26"/>
      <c r="I169" s="20"/>
    </row>
    <row r="170" spans="1:9" ht="24" hidden="1" customHeight="1">
      <c r="A170" s="19" t="s">
        <v>212</v>
      </c>
      <c r="B170" s="23">
        <v>44699</v>
      </c>
      <c r="C170" s="24">
        <v>0.90277777777777779</v>
      </c>
      <c r="D170" s="23">
        <v>44701</v>
      </c>
      <c r="E170" s="24">
        <v>2.4999999999999998E-2</v>
      </c>
      <c r="F170" s="23">
        <v>44701</v>
      </c>
      <c r="G170" s="24">
        <v>0.69166666666666676</v>
      </c>
      <c r="H170" s="26" t="s">
        <v>271</v>
      </c>
      <c r="I170" s="20"/>
    </row>
    <row r="171" spans="1:9" ht="24" hidden="1" customHeight="1">
      <c r="A171" s="19" t="s">
        <v>232</v>
      </c>
      <c r="B171" s="23">
        <v>44704</v>
      </c>
      <c r="C171" s="24">
        <v>0.34583333333333338</v>
      </c>
      <c r="D171" s="23">
        <v>44706</v>
      </c>
      <c r="E171" s="24">
        <v>0.82916666666666661</v>
      </c>
      <c r="F171" s="23">
        <v>44707</v>
      </c>
      <c r="G171" s="24">
        <v>0.46666666666666662</v>
      </c>
      <c r="H171" s="26" t="s">
        <v>280</v>
      </c>
      <c r="I171" s="20"/>
    </row>
    <row r="172" spans="1:9" ht="24" hidden="1" customHeight="1">
      <c r="A172" s="19" t="s">
        <v>250</v>
      </c>
      <c r="B172" s="23">
        <v>44711</v>
      </c>
      <c r="C172" s="24">
        <v>6.25E-2</v>
      </c>
      <c r="D172" s="23">
        <v>44711</v>
      </c>
      <c r="E172" s="24">
        <v>0.3125</v>
      </c>
      <c r="F172" s="23">
        <v>44711</v>
      </c>
      <c r="G172" s="24">
        <v>0.49583333333333335</v>
      </c>
      <c r="H172" s="26" t="s">
        <v>286</v>
      </c>
      <c r="I172" s="20"/>
    </row>
    <row r="173" spans="1:9" ht="24" hidden="1" customHeight="1">
      <c r="A173" s="19" t="s">
        <v>213</v>
      </c>
      <c r="B173" s="23">
        <v>44711</v>
      </c>
      <c r="C173" s="24">
        <v>0.54166666666666663</v>
      </c>
      <c r="D173" s="23">
        <v>44711</v>
      </c>
      <c r="E173" s="24">
        <v>0.55833333333333335</v>
      </c>
      <c r="F173" s="23">
        <v>44712</v>
      </c>
      <c r="G173" s="24">
        <v>5.4166666666666669E-2</v>
      </c>
      <c r="H173" s="26"/>
      <c r="I173" s="20"/>
    </row>
    <row r="174" spans="1:9" ht="24" hidden="1" customHeight="1">
      <c r="A174" s="19" t="s">
        <v>251</v>
      </c>
      <c r="B174" s="23">
        <v>44713</v>
      </c>
      <c r="C174" s="24">
        <v>1.2499999999999999E-2</v>
      </c>
      <c r="D174" s="23">
        <v>44713</v>
      </c>
      <c r="E174" s="24">
        <v>0.34583333333333338</v>
      </c>
      <c r="F174" s="23">
        <v>44713</v>
      </c>
      <c r="G174" s="24">
        <v>0.5</v>
      </c>
      <c r="H174" s="26"/>
      <c r="I174" s="20"/>
    </row>
    <row r="175" spans="1:9" ht="24" hidden="1" customHeight="1">
      <c r="A175" s="19" t="s">
        <v>252</v>
      </c>
      <c r="B175" s="23">
        <v>44715</v>
      </c>
      <c r="C175" s="24">
        <v>0.125</v>
      </c>
      <c r="D175" s="23">
        <v>44717</v>
      </c>
      <c r="E175" s="24">
        <v>0.57500000000000007</v>
      </c>
      <c r="F175" s="23">
        <v>44718</v>
      </c>
      <c r="G175" s="24">
        <v>0.42083333333333334</v>
      </c>
      <c r="H175" s="26" t="s">
        <v>288</v>
      </c>
      <c r="I175" s="20"/>
    </row>
    <row r="176" spans="1:9" ht="24" hidden="1" customHeight="1">
      <c r="A176" s="19" t="s">
        <v>253</v>
      </c>
      <c r="B176" s="23">
        <v>44719</v>
      </c>
      <c r="C176" s="24">
        <v>0.48749999999999999</v>
      </c>
      <c r="D176" s="23">
        <v>44720</v>
      </c>
      <c r="E176" s="24">
        <v>0.45416666666666666</v>
      </c>
      <c r="F176" s="23">
        <v>44720</v>
      </c>
      <c r="G176" s="24">
        <v>0.7416666666666667</v>
      </c>
      <c r="H176" s="26"/>
      <c r="I176" s="20"/>
    </row>
    <row r="177" spans="1:9" ht="24" hidden="1" customHeight="1">
      <c r="A177" s="19" t="s">
        <v>273</v>
      </c>
      <c r="B177" s="23">
        <v>44724</v>
      </c>
      <c r="C177" s="24">
        <v>0.81666666666666676</v>
      </c>
      <c r="D177" s="23">
        <v>44728</v>
      </c>
      <c r="E177" s="24">
        <v>0.95416666666666661</v>
      </c>
      <c r="F177" s="23">
        <v>44729</v>
      </c>
      <c r="G177" s="24">
        <v>0.29583333333333334</v>
      </c>
      <c r="H177" s="26" t="s">
        <v>305</v>
      </c>
      <c r="I177" s="20"/>
    </row>
    <row r="178" spans="1:9" ht="24" hidden="1" customHeight="1">
      <c r="A178" s="19" t="s">
        <v>274</v>
      </c>
      <c r="B178" s="23">
        <v>44729</v>
      </c>
      <c r="C178" s="24">
        <v>0.35000000000000003</v>
      </c>
      <c r="D178" s="23">
        <v>44732</v>
      </c>
      <c r="E178" s="24">
        <v>0.8041666666666667</v>
      </c>
      <c r="F178" s="23">
        <v>44733</v>
      </c>
      <c r="G178" s="24">
        <v>0.88750000000000007</v>
      </c>
      <c r="H178" s="26" t="s">
        <v>309</v>
      </c>
      <c r="I178" s="20"/>
    </row>
    <row r="179" spans="1:9" ht="24" hidden="1" customHeight="1">
      <c r="A179" s="19" t="s">
        <v>275</v>
      </c>
      <c r="B179" s="23">
        <v>44736</v>
      </c>
      <c r="C179" s="24">
        <v>0.20833333333333334</v>
      </c>
      <c r="D179" s="23">
        <v>44736</v>
      </c>
      <c r="E179" s="24">
        <v>0.34375</v>
      </c>
      <c r="F179" s="23">
        <v>44736</v>
      </c>
      <c r="G179" s="24">
        <v>0.92083333333333339</v>
      </c>
      <c r="H179" s="26"/>
      <c r="I179" s="20"/>
    </row>
    <row r="180" spans="1:9" ht="24" hidden="1" customHeight="1">
      <c r="A180" s="19" t="s">
        <v>276</v>
      </c>
      <c r="B180" s="23">
        <v>44740</v>
      </c>
      <c r="C180" s="24">
        <v>0.79166666666666663</v>
      </c>
      <c r="D180" s="23">
        <v>44741</v>
      </c>
      <c r="E180" s="24">
        <v>0.32083333333333336</v>
      </c>
      <c r="F180" s="23">
        <v>44742</v>
      </c>
      <c r="G180" s="24">
        <v>6.6666666666666666E-2</v>
      </c>
      <c r="H180" s="26"/>
      <c r="I180" s="20"/>
    </row>
    <row r="181" spans="1:9" ht="24" hidden="1" customHeight="1">
      <c r="A181" s="19" t="s">
        <v>277</v>
      </c>
      <c r="B181" s="23">
        <v>44742</v>
      </c>
      <c r="C181" s="24">
        <v>0.1125</v>
      </c>
      <c r="D181" s="23">
        <v>44742</v>
      </c>
      <c r="E181" s="24">
        <v>0.34166666666666662</v>
      </c>
      <c r="F181" s="23">
        <v>44742</v>
      </c>
      <c r="G181" s="24">
        <v>0.46666666666666662</v>
      </c>
      <c r="H181" s="26"/>
      <c r="I181" s="20"/>
    </row>
    <row r="182" spans="1:9" ht="24" hidden="1" customHeight="1">
      <c r="A182" s="19" t="s">
        <v>278</v>
      </c>
      <c r="B182" s="23">
        <v>44743</v>
      </c>
      <c r="C182" s="24">
        <v>0.4291666666666667</v>
      </c>
      <c r="D182" s="23">
        <v>44743</v>
      </c>
      <c r="E182" s="24">
        <v>0.5</v>
      </c>
      <c r="F182" s="23">
        <v>44743</v>
      </c>
      <c r="G182" s="24">
        <v>0.85833333333333339</v>
      </c>
      <c r="H182" s="26"/>
      <c r="I182" s="20"/>
    </row>
    <row r="183" spans="1:9" ht="24" hidden="1" customHeight="1">
      <c r="A183" s="19" t="s">
        <v>279</v>
      </c>
      <c r="B183" s="23">
        <v>44745</v>
      </c>
      <c r="C183" s="24">
        <v>0.51666666666666672</v>
      </c>
      <c r="D183" s="23">
        <v>44747</v>
      </c>
      <c r="E183" s="24">
        <v>0.86249999999999993</v>
      </c>
      <c r="F183" s="23">
        <v>44748</v>
      </c>
      <c r="G183" s="24">
        <v>0.6166666666666667</v>
      </c>
      <c r="H183" s="26" t="s">
        <v>343</v>
      </c>
      <c r="I183" s="20"/>
    </row>
    <row r="184" spans="1:9" ht="24" hidden="1" customHeight="1">
      <c r="A184" s="19" t="s">
        <v>324</v>
      </c>
      <c r="B184" s="23">
        <v>44750</v>
      </c>
      <c r="C184" s="24">
        <v>0.16666666666666666</v>
      </c>
      <c r="D184" s="23">
        <v>44750</v>
      </c>
      <c r="E184" s="24">
        <v>0.30416666666666664</v>
      </c>
      <c r="F184" s="23">
        <v>44750</v>
      </c>
      <c r="G184" s="24">
        <v>0.59583333333333333</v>
      </c>
      <c r="H184" s="26" t="s">
        <v>323</v>
      </c>
      <c r="I184" s="20"/>
    </row>
    <row r="185" spans="1:9" ht="24" hidden="1" customHeight="1">
      <c r="A185" s="19" t="s">
        <v>307</v>
      </c>
      <c r="B185" s="23">
        <v>44754</v>
      </c>
      <c r="C185" s="24">
        <v>0.5083333333333333</v>
      </c>
      <c r="D185" s="23">
        <v>44757</v>
      </c>
      <c r="E185" s="24">
        <v>0.88750000000000007</v>
      </c>
      <c r="F185" s="23">
        <v>44758</v>
      </c>
      <c r="G185" s="24">
        <v>0.23750000000000002</v>
      </c>
      <c r="H185" s="26" t="s">
        <v>360</v>
      </c>
      <c r="I185" s="20"/>
    </row>
    <row r="186" spans="1:9" ht="24" hidden="1" customHeight="1">
      <c r="A186" s="19" t="s">
        <v>308</v>
      </c>
      <c r="B186" s="23">
        <v>44758</v>
      </c>
      <c r="C186" s="24">
        <v>0.28819444444444448</v>
      </c>
      <c r="D186" s="23">
        <v>44759</v>
      </c>
      <c r="E186" s="24">
        <v>0.8041666666666667</v>
      </c>
      <c r="F186" s="23">
        <v>44760</v>
      </c>
      <c r="G186" s="24">
        <v>0.20416666666666669</v>
      </c>
      <c r="H186" s="26" t="s">
        <v>364</v>
      </c>
      <c r="I186" s="20"/>
    </row>
    <row r="187" spans="1:9" ht="24.9" hidden="1" customHeight="1">
      <c r="A187" s="59" t="s">
        <v>320</v>
      </c>
      <c r="B187" s="59"/>
      <c r="C187" s="59"/>
      <c r="D187" s="59"/>
      <c r="E187" s="59"/>
      <c r="F187" s="59"/>
      <c r="G187" s="59"/>
      <c r="H187" s="59"/>
      <c r="I187" s="59"/>
    </row>
    <row r="188" spans="1:9" ht="24" hidden="1" customHeight="1">
      <c r="A188" s="21" t="s">
        <v>2</v>
      </c>
      <c r="B188" s="65" t="s">
        <v>3</v>
      </c>
      <c r="C188" s="65"/>
      <c r="D188" s="65" t="s">
        <v>4</v>
      </c>
      <c r="E188" s="65"/>
      <c r="F188" s="65" t="s">
        <v>5</v>
      </c>
      <c r="G188" s="65"/>
      <c r="H188" s="3" t="s">
        <v>6</v>
      </c>
      <c r="I188" s="3" t="s">
        <v>7</v>
      </c>
    </row>
    <row r="189" spans="1:9" ht="24" hidden="1" customHeight="1">
      <c r="A189" s="7" t="s">
        <v>179</v>
      </c>
      <c r="B189" s="13">
        <v>44614</v>
      </c>
      <c r="C189" s="14">
        <v>0.89930555555555547</v>
      </c>
      <c r="D189" s="13">
        <v>44614</v>
      </c>
      <c r="E189" s="14">
        <v>0.9375</v>
      </c>
      <c r="F189" s="13">
        <v>44615</v>
      </c>
      <c r="G189" s="14">
        <v>0.25833333333333336</v>
      </c>
      <c r="H189" s="8"/>
      <c r="I189" s="1"/>
    </row>
    <row r="190" spans="1:9" ht="24" hidden="1" customHeight="1">
      <c r="A190" s="7" t="s">
        <v>172</v>
      </c>
      <c r="B190" s="23">
        <v>44616</v>
      </c>
      <c r="C190" s="24">
        <v>0.36249999999999999</v>
      </c>
      <c r="D190" s="23">
        <v>44617</v>
      </c>
      <c r="E190" s="24">
        <v>0.20416666666666669</v>
      </c>
      <c r="F190" s="23">
        <v>44617</v>
      </c>
      <c r="G190" s="24">
        <v>0.57500000000000007</v>
      </c>
      <c r="H190" s="10"/>
      <c r="I190" s="1"/>
    </row>
    <row r="191" spans="1:9" ht="24" hidden="1" customHeight="1">
      <c r="A191" s="19" t="s">
        <v>169</v>
      </c>
      <c r="B191" s="23">
        <v>44621</v>
      </c>
      <c r="C191" s="24">
        <v>0.35833333333333334</v>
      </c>
      <c r="D191" s="13">
        <v>44622</v>
      </c>
      <c r="E191" s="24">
        <v>2.4999999999999998E-2</v>
      </c>
      <c r="F191" s="13">
        <v>44622</v>
      </c>
      <c r="G191" s="24">
        <v>0.70833333333333337</v>
      </c>
      <c r="H191" s="26"/>
      <c r="I191" s="20"/>
    </row>
    <row r="192" spans="1:9" ht="24" hidden="1" customHeight="1">
      <c r="A192" s="19" t="s">
        <v>173</v>
      </c>
      <c r="B192" s="23"/>
      <c r="C192" s="24"/>
      <c r="D192" s="23"/>
      <c r="E192" s="24"/>
      <c r="F192" s="23"/>
      <c r="G192" s="24"/>
      <c r="H192" s="26" t="s">
        <v>185</v>
      </c>
      <c r="I192" s="20"/>
    </row>
    <row r="193" spans="1:9" ht="24" hidden="1" customHeight="1">
      <c r="A193" s="19" t="s">
        <v>174</v>
      </c>
      <c r="B193" s="23">
        <v>44627</v>
      </c>
      <c r="C193" s="24">
        <v>0.52083333333333337</v>
      </c>
      <c r="D193" s="13">
        <v>44627</v>
      </c>
      <c r="E193" s="24">
        <v>0.58750000000000002</v>
      </c>
      <c r="F193" s="13">
        <v>44627</v>
      </c>
      <c r="G193" s="24">
        <v>0.7583333333333333</v>
      </c>
      <c r="H193" s="26"/>
      <c r="I193" s="20"/>
    </row>
    <row r="194" spans="1:9" ht="24" hidden="1" customHeight="1">
      <c r="A194" s="19" t="s">
        <v>175</v>
      </c>
      <c r="B194" s="23"/>
      <c r="C194" s="24"/>
      <c r="D194" s="23"/>
      <c r="E194" s="24"/>
      <c r="F194" s="23"/>
      <c r="G194" s="24"/>
      <c r="H194" s="26" t="s">
        <v>170</v>
      </c>
      <c r="I194" s="20"/>
    </row>
    <row r="195" spans="1:9" ht="24" hidden="1" customHeight="1">
      <c r="A195" s="19" t="s">
        <v>176</v>
      </c>
      <c r="B195" s="23">
        <v>44630</v>
      </c>
      <c r="C195" s="24">
        <v>0.21666666666666667</v>
      </c>
      <c r="D195" s="13">
        <v>44630</v>
      </c>
      <c r="E195" s="24">
        <v>0.49305555555555558</v>
      </c>
      <c r="F195" s="13">
        <v>44630</v>
      </c>
      <c r="G195" s="24">
        <v>0.92499999999999993</v>
      </c>
      <c r="H195" s="30" t="s">
        <v>198</v>
      </c>
      <c r="I195" s="20"/>
    </row>
    <row r="196" spans="1:9" ht="24" hidden="1" customHeight="1">
      <c r="A196" s="19" t="s">
        <v>177</v>
      </c>
      <c r="B196" s="23">
        <v>44632</v>
      </c>
      <c r="C196" s="24">
        <v>3.3333333333333333E-2</v>
      </c>
      <c r="D196" s="13">
        <v>44633</v>
      </c>
      <c r="E196" s="24">
        <v>0.4458333333333333</v>
      </c>
      <c r="F196" s="13">
        <v>44633</v>
      </c>
      <c r="G196" s="24">
        <v>0.82500000000000007</v>
      </c>
      <c r="H196" s="26" t="s">
        <v>199</v>
      </c>
      <c r="I196" s="20"/>
    </row>
    <row r="197" spans="1:9" ht="24" hidden="1" customHeight="1">
      <c r="A197" s="19" t="s">
        <v>190</v>
      </c>
      <c r="B197" s="23">
        <v>44637</v>
      </c>
      <c r="C197" s="24">
        <v>0.75</v>
      </c>
      <c r="D197" s="23">
        <v>44638</v>
      </c>
      <c r="E197" s="24">
        <v>0.57500000000000007</v>
      </c>
      <c r="F197" s="23">
        <v>44639</v>
      </c>
      <c r="G197" s="24">
        <v>0.25416666666666665</v>
      </c>
      <c r="H197" s="26"/>
      <c r="I197" s="20"/>
    </row>
    <row r="198" spans="1:9" ht="24" hidden="1" customHeight="1">
      <c r="A198" s="19" t="s">
        <v>191</v>
      </c>
      <c r="B198" s="23"/>
      <c r="C198" s="24"/>
      <c r="D198" s="23"/>
      <c r="E198" s="24"/>
      <c r="F198" s="23"/>
      <c r="G198" s="24"/>
      <c r="H198" s="26" t="s">
        <v>189</v>
      </c>
      <c r="I198" s="20"/>
    </row>
    <row r="199" spans="1:9" ht="24" hidden="1" customHeight="1">
      <c r="A199" s="19" t="s">
        <v>192</v>
      </c>
      <c r="B199" s="23"/>
      <c r="C199" s="24"/>
      <c r="D199" s="23"/>
      <c r="E199" s="24"/>
      <c r="F199" s="23"/>
      <c r="G199" s="24"/>
      <c r="H199" s="26" t="s">
        <v>14</v>
      </c>
      <c r="I199" s="20"/>
    </row>
    <row r="200" spans="1:9" ht="24" hidden="1" customHeight="1">
      <c r="A200" s="19" t="s">
        <v>193</v>
      </c>
      <c r="B200" s="23"/>
      <c r="C200" s="24"/>
      <c r="D200" s="23"/>
      <c r="E200" s="24"/>
      <c r="F200" s="23"/>
      <c r="G200" s="24"/>
      <c r="H200" s="26" t="s">
        <v>14</v>
      </c>
      <c r="I200" s="20"/>
    </row>
    <row r="201" spans="1:9" ht="24" hidden="1" customHeight="1">
      <c r="A201" s="29" t="s">
        <v>194</v>
      </c>
      <c r="B201" s="23">
        <v>44642</v>
      </c>
      <c r="C201" s="24">
        <v>0.90416666666666667</v>
      </c>
      <c r="D201" s="13">
        <v>44643</v>
      </c>
      <c r="E201" s="24">
        <v>0.71666666666666667</v>
      </c>
      <c r="F201" s="13">
        <v>44644</v>
      </c>
      <c r="G201" s="24">
        <v>0.1125</v>
      </c>
      <c r="H201" s="26" t="s">
        <v>197</v>
      </c>
      <c r="I201" s="20"/>
    </row>
    <row r="202" spans="1:9" ht="24" hidden="1" customHeight="1">
      <c r="A202" s="16" t="s">
        <v>196</v>
      </c>
      <c r="B202" s="23">
        <v>44645</v>
      </c>
      <c r="C202" s="24">
        <v>0.54999999999999993</v>
      </c>
      <c r="D202" s="13">
        <v>44646</v>
      </c>
      <c r="E202" s="24">
        <v>0.87083333333333324</v>
      </c>
      <c r="F202" s="13">
        <v>44647</v>
      </c>
      <c r="G202" s="24">
        <v>0.10833333333333334</v>
      </c>
      <c r="H202" s="26"/>
      <c r="I202" s="20"/>
    </row>
    <row r="203" spans="1:9" ht="24" hidden="1" customHeight="1">
      <c r="A203" s="19" t="s">
        <v>201</v>
      </c>
      <c r="B203" s="23">
        <v>44651</v>
      </c>
      <c r="C203" s="24">
        <v>0.83750000000000002</v>
      </c>
      <c r="D203" s="23">
        <v>44652</v>
      </c>
      <c r="E203" s="24">
        <v>0.70000000000000007</v>
      </c>
      <c r="F203" s="23">
        <v>44653</v>
      </c>
      <c r="G203" s="24">
        <v>0.93333333333333324</v>
      </c>
      <c r="H203" s="26"/>
      <c r="I203" s="20"/>
    </row>
    <row r="204" spans="1:9" ht="24" hidden="1" customHeight="1">
      <c r="A204" s="29" t="s">
        <v>204</v>
      </c>
      <c r="B204" s="23">
        <v>44658</v>
      </c>
      <c r="C204" s="24">
        <v>0.82916666666666661</v>
      </c>
      <c r="D204" s="23">
        <v>44659</v>
      </c>
      <c r="E204" s="24">
        <v>0.27916666666666667</v>
      </c>
      <c r="F204" s="23">
        <v>44659</v>
      </c>
      <c r="G204" s="24">
        <v>0.44791666666666669</v>
      </c>
      <c r="H204" s="26" t="s">
        <v>219</v>
      </c>
      <c r="I204" s="20"/>
    </row>
    <row r="205" spans="1:9" ht="24" hidden="1" customHeight="1">
      <c r="A205" s="16" t="s">
        <v>203</v>
      </c>
      <c r="B205" s="23">
        <v>44660</v>
      </c>
      <c r="C205" s="24">
        <v>0.38750000000000001</v>
      </c>
      <c r="D205" s="23">
        <v>44660</v>
      </c>
      <c r="E205" s="24">
        <v>0.42083333333333334</v>
      </c>
      <c r="F205" s="23">
        <v>44660</v>
      </c>
      <c r="G205" s="24">
        <v>0.70416666666666661</v>
      </c>
      <c r="H205" s="26"/>
      <c r="I205" s="20"/>
    </row>
    <row r="206" spans="1:9" ht="24" hidden="1" customHeight="1">
      <c r="A206" s="16" t="s">
        <v>202</v>
      </c>
      <c r="B206" s="23">
        <v>44660</v>
      </c>
      <c r="C206" s="24">
        <v>0.77083333333333337</v>
      </c>
      <c r="D206" s="23">
        <v>44660</v>
      </c>
      <c r="E206" s="24">
        <v>0.79583333333333339</v>
      </c>
      <c r="F206" s="23">
        <v>44660</v>
      </c>
      <c r="G206" s="24">
        <v>0.9</v>
      </c>
      <c r="H206" s="26"/>
      <c r="I206" s="20"/>
    </row>
    <row r="207" spans="1:9" ht="24" hidden="1" customHeight="1">
      <c r="A207" s="19" t="s">
        <v>209</v>
      </c>
      <c r="B207" s="23">
        <v>44663</v>
      </c>
      <c r="C207" s="24">
        <v>0.27499999999999997</v>
      </c>
      <c r="D207" s="23">
        <v>44664</v>
      </c>
      <c r="E207" s="24">
        <v>0.54999999999999993</v>
      </c>
      <c r="F207" s="23">
        <v>44665</v>
      </c>
      <c r="G207" s="24">
        <v>0.55902777777777779</v>
      </c>
      <c r="H207" s="26" t="s">
        <v>220</v>
      </c>
      <c r="I207" s="20"/>
    </row>
    <row r="208" spans="1:9" ht="24" hidden="1" customHeight="1">
      <c r="A208" s="19" t="s">
        <v>210</v>
      </c>
      <c r="B208" s="23"/>
      <c r="C208" s="24"/>
      <c r="D208" s="23"/>
      <c r="E208" s="24"/>
      <c r="F208" s="23"/>
      <c r="G208" s="24"/>
      <c r="H208" s="26" t="s">
        <v>221</v>
      </c>
      <c r="I208" s="20"/>
    </row>
    <row r="209" spans="1:9" ht="24" hidden="1" customHeight="1">
      <c r="A209" s="19" t="s">
        <v>212</v>
      </c>
      <c r="B209" s="23">
        <v>44670</v>
      </c>
      <c r="C209" s="24">
        <v>0.35416666666666669</v>
      </c>
      <c r="D209" s="23">
        <v>44671</v>
      </c>
      <c r="E209" s="24">
        <v>0.22083333333333333</v>
      </c>
      <c r="F209" s="23">
        <v>44671</v>
      </c>
      <c r="G209" s="24">
        <v>0.9916666666666667</v>
      </c>
      <c r="H209" s="26"/>
      <c r="I209" s="20"/>
    </row>
    <row r="210" spans="1:9" ht="24" hidden="1" customHeight="1">
      <c r="A210" s="19" t="s">
        <v>213</v>
      </c>
      <c r="B210" s="23">
        <v>44677</v>
      </c>
      <c r="C210" s="24">
        <v>0.25</v>
      </c>
      <c r="D210" s="23">
        <v>44677</v>
      </c>
      <c r="E210" s="24">
        <v>0.3</v>
      </c>
      <c r="F210" s="23">
        <v>44677</v>
      </c>
      <c r="G210" s="24">
        <v>0.57916666666666672</v>
      </c>
      <c r="H210" s="26"/>
      <c r="I210" s="20"/>
    </row>
    <row r="211" spans="1:9" ht="24" hidden="1" customHeight="1">
      <c r="A211" s="19" t="s">
        <v>214</v>
      </c>
      <c r="B211" s="23">
        <v>44678</v>
      </c>
      <c r="C211" s="24">
        <v>0.625</v>
      </c>
      <c r="D211" s="23">
        <v>44678</v>
      </c>
      <c r="E211" s="24">
        <v>0.67499999999999993</v>
      </c>
      <c r="F211" s="23">
        <v>44678</v>
      </c>
      <c r="G211" s="24">
        <v>0.95416666666666661</v>
      </c>
      <c r="H211" s="26"/>
      <c r="I211" s="20"/>
    </row>
    <row r="212" spans="1:9" ht="24" hidden="1" customHeight="1">
      <c r="A212" s="19" t="s">
        <v>215</v>
      </c>
      <c r="B212" s="23">
        <v>44680</v>
      </c>
      <c r="C212" s="24">
        <v>0.54166666666666663</v>
      </c>
      <c r="D212" s="23">
        <v>44680</v>
      </c>
      <c r="E212" s="24">
        <v>0.92499999999999993</v>
      </c>
      <c r="F212" s="23">
        <v>44681</v>
      </c>
      <c r="G212" s="24">
        <v>0.35416666666666669</v>
      </c>
      <c r="H212" s="26" t="s">
        <v>247</v>
      </c>
      <c r="I212" s="20"/>
    </row>
    <row r="213" spans="1:9" ht="24" hidden="1" customHeight="1">
      <c r="A213" s="19" t="s">
        <v>216</v>
      </c>
      <c r="B213" s="23"/>
      <c r="C213" s="24"/>
      <c r="D213" s="23"/>
      <c r="E213" s="24"/>
      <c r="F213" s="23"/>
      <c r="G213" s="24"/>
      <c r="H213" s="26" t="s">
        <v>225</v>
      </c>
      <c r="I213" s="20"/>
    </row>
    <row r="214" spans="1:9" ht="24" hidden="1" customHeight="1">
      <c r="A214" s="19" t="s">
        <v>227</v>
      </c>
      <c r="B214" s="23"/>
      <c r="C214" s="24"/>
      <c r="D214" s="23"/>
      <c r="E214" s="24"/>
      <c r="F214" s="23"/>
      <c r="G214" s="24"/>
      <c r="H214" s="26" t="s">
        <v>248</v>
      </c>
      <c r="I214" s="20"/>
    </row>
    <row r="215" spans="1:9" ht="24" hidden="1" customHeight="1">
      <c r="A215" s="19" t="s">
        <v>222</v>
      </c>
      <c r="B215" s="23">
        <v>44686</v>
      </c>
      <c r="C215" s="24">
        <v>0.20833333333333334</v>
      </c>
      <c r="D215" s="23">
        <v>44688</v>
      </c>
      <c r="E215" s="24">
        <v>0.71250000000000002</v>
      </c>
      <c r="F215" s="23">
        <v>44689</v>
      </c>
      <c r="G215" s="24">
        <v>0.58333333333333337</v>
      </c>
      <c r="H215" s="26" t="s">
        <v>249</v>
      </c>
      <c r="I215" s="20"/>
    </row>
    <row r="216" spans="1:9" ht="24" hidden="1" customHeight="1">
      <c r="A216" s="19" t="s">
        <v>223</v>
      </c>
      <c r="B216" s="23">
        <v>44693</v>
      </c>
      <c r="C216" s="24">
        <v>0.89583333333333337</v>
      </c>
      <c r="D216" s="23">
        <v>44694</v>
      </c>
      <c r="E216" s="24">
        <v>0.32083333333333336</v>
      </c>
      <c r="F216" s="23">
        <v>44694</v>
      </c>
      <c r="G216" s="24">
        <v>0.50416666666666665</v>
      </c>
      <c r="H216" s="26"/>
      <c r="I216" s="20"/>
    </row>
    <row r="217" spans="1:9" ht="24" hidden="1" customHeight="1">
      <c r="A217" s="19" t="s">
        <v>239</v>
      </c>
      <c r="B217" s="23">
        <v>44696</v>
      </c>
      <c r="C217" s="24">
        <v>0.24166666666666667</v>
      </c>
      <c r="D217" s="23">
        <v>44696</v>
      </c>
      <c r="E217" s="24">
        <v>0.27083333333333331</v>
      </c>
      <c r="F217" s="23">
        <v>44696</v>
      </c>
      <c r="G217" s="24">
        <v>0.77916666666666667</v>
      </c>
      <c r="H217" s="26"/>
      <c r="I217" s="20"/>
    </row>
    <row r="218" spans="1:9" ht="24" hidden="1" customHeight="1">
      <c r="A218" s="19" t="s">
        <v>240</v>
      </c>
      <c r="B218" s="23"/>
      <c r="C218" s="24"/>
      <c r="D218" s="23"/>
      <c r="E218" s="24"/>
      <c r="F218" s="23"/>
      <c r="G218" s="24"/>
      <c r="H218" s="26" t="s">
        <v>254</v>
      </c>
      <c r="I218" s="20"/>
    </row>
    <row r="219" spans="1:9" ht="24" hidden="1" customHeight="1">
      <c r="A219" s="19" t="s">
        <v>241</v>
      </c>
      <c r="B219" s="23">
        <v>44701</v>
      </c>
      <c r="C219" s="24">
        <v>0.4916666666666667</v>
      </c>
      <c r="D219" s="23">
        <v>44704</v>
      </c>
      <c r="E219" s="24">
        <v>0.8666666666666667</v>
      </c>
      <c r="F219" s="23">
        <v>44705</v>
      </c>
      <c r="G219" s="24">
        <v>0.16250000000000001</v>
      </c>
      <c r="H219" s="26" t="s">
        <v>271</v>
      </c>
      <c r="I219" s="20"/>
    </row>
    <row r="220" spans="1:9" ht="24" hidden="1" customHeight="1">
      <c r="A220" s="19" t="s">
        <v>242</v>
      </c>
      <c r="B220" s="23">
        <v>44705</v>
      </c>
      <c r="C220" s="24">
        <v>0.21249999999999999</v>
      </c>
      <c r="D220" s="23">
        <v>44706</v>
      </c>
      <c r="E220" s="24">
        <v>0.34583333333333338</v>
      </c>
      <c r="F220" s="23">
        <v>44707</v>
      </c>
      <c r="G220" s="24">
        <v>0.27083333333333331</v>
      </c>
      <c r="H220" s="26" t="s">
        <v>31</v>
      </c>
      <c r="I220" s="20"/>
    </row>
    <row r="221" spans="1:9" ht="24" hidden="1" customHeight="1">
      <c r="A221" s="19" t="s">
        <v>243</v>
      </c>
      <c r="B221" s="23">
        <v>44709</v>
      </c>
      <c r="C221" s="24">
        <v>0.36249999999999999</v>
      </c>
      <c r="D221" s="23">
        <v>44712</v>
      </c>
      <c r="E221" s="24">
        <v>0.64583333333333337</v>
      </c>
      <c r="F221" s="23">
        <v>44713</v>
      </c>
      <c r="G221" s="24">
        <v>0.3833333333333333</v>
      </c>
      <c r="H221" s="26" t="s">
        <v>285</v>
      </c>
      <c r="I221" s="20"/>
    </row>
    <row r="222" spans="1:9" ht="24" hidden="1" customHeight="1">
      <c r="A222" s="19" t="s">
        <v>255</v>
      </c>
      <c r="B222" s="23">
        <v>44716</v>
      </c>
      <c r="C222" s="24">
        <v>0.79166666666666663</v>
      </c>
      <c r="D222" s="23">
        <v>44717</v>
      </c>
      <c r="E222" s="24">
        <v>0.31666666666666665</v>
      </c>
      <c r="F222" s="23">
        <v>44717</v>
      </c>
      <c r="G222" s="24">
        <v>0.59583333333333333</v>
      </c>
      <c r="H222" s="26"/>
      <c r="I222" s="20"/>
    </row>
    <row r="223" spans="1:9" ht="24" hidden="1" customHeight="1">
      <c r="A223" s="19" t="s">
        <v>256</v>
      </c>
      <c r="B223" s="23">
        <v>44717</v>
      </c>
      <c r="C223" s="24">
        <v>0.64583333333333337</v>
      </c>
      <c r="D223" s="23">
        <v>44717</v>
      </c>
      <c r="E223" s="24">
        <v>0.65833333333333333</v>
      </c>
      <c r="F223" s="23">
        <v>44717</v>
      </c>
      <c r="G223" s="24">
        <v>0.8833333333333333</v>
      </c>
      <c r="H223" s="26"/>
      <c r="I223" s="20"/>
    </row>
    <row r="224" spans="1:9" ht="24" hidden="1" customHeight="1">
      <c r="A224" s="19" t="s">
        <v>257</v>
      </c>
      <c r="B224" s="23">
        <v>44718</v>
      </c>
      <c r="C224" s="24">
        <v>0.8125</v>
      </c>
      <c r="D224" s="23">
        <v>44718</v>
      </c>
      <c r="E224" s="24">
        <v>0.8833333333333333</v>
      </c>
      <c r="F224" s="23">
        <v>44719</v>
      </c>
      <c r="G224" s="24">
        <v>0.32500000000000001</v>
      </c>
      <c r="H224" s="26"/>
      <c r="I224" s="20"/>
    </row>
    <row r="225" spans="1:9" ht="24" hidden="1" customHeight="1">
      <c r="A225" s="19" t="s">
        <v>258</v>
      </c>
      <c r="B225" s="23">
        <v>44720</v>
      </c>
      <c r="C225" s="24">
        <v>0.8666666666666667</v>
      </c>
      <c r="D225" s="23">
        <v>44722</v>
      </c>
      <c r="E225" s="24">
        <v>0.5</v>
      </c>
      <c r="F225" s="23">
        <v>44723</v>
      </c>
      <c r="G225" s="24">
        <v>4.9999999999999996E-2</v>
      </c>
      <c r="H225" s="26" t="s">
        <v>289</v>
      </c>
      <c r="I225" s="20"/>
    </row>
    <row r="226" spans="1:9" ht="24" hidden="1" customHeight="1">
      <c r="A226" s="19" t="s">
        <v>259</v>
      </c>
      <c r="B226" s="23"/>
      <c r="C226" s="24"/>
      <c r="D226" s="23"/>
      <c r="E226" s="24"/>
      <c r="F226" s="23"/>
      <c r="G226" s="24"/>
      <c r="H226" s="26" t="s">
        <v>281</v>
      </c>
      <c r="I226" s="20"/>
    </row>
    <row r="227" spans="1:9" ht="24" hidden="1" customHeight="1">
      <c r="A227" s="19" t="s">
        <v>282</v>
      </c>
      <c r="B227" s="23">
        <v>44727</v>
      </c>
      <c r="C227" s="24">
        <v>0.90833333333333333</v>
      </c>
      <c r="D227" s="23">
        <v>44729</v>
      </c>
      <c r="E227" s="24">
        <v>0.6958333333333333</v>
      </c>
      <c r="F227" s="23">
        <v>44729</v>
      </c>
      <c r="G227" s="24">
        <v>0.98333333333333339</v>
      </c>
      <c r="H227" s="26" t="s">
        <v>306</v>
      </c>
      <c r="I227" s="20"/>
    </row>
    <row r="228" spans="1:9" ht="24" hidden="1" customHeight="1">
      <c r="A228" s="19" t="s">
        <v>283</v>
      </c>
      <c r="B228" s="23">
        <v>44730</v>
      </c>
      <c r="C228" s="24">
        <v>3.3333333333333333E-2</v>
      </c>
      <c r="D228" s="23">
        <v>44734</v>
      </c>
      <c r="E228" s="24">
        <v>0.6958333333333333</v>
      </c>
      <c r="F228" s="23">
        <v>44735</v>
      </c>
      <c r="G228" s="24">
        <v>0.52083333333333337</v>
      </c>
      <c r="H228" s="26" t="s">
        <v>309</v>
      </c>
      <c r="I228" s="20"/>
    </row>
    <row r="229" spans="1:9" ht="24" hidden="1" customHeight="1">
      <c r="A229" s="19" t="s">
        <v>284</v>
      </c>
      <c r="B229" s="23">
        <v>44737</v>
      </c>
      <c r="C229" s="24">
        <v>0.45833333333333331</v>
      </c>
      <c r="D229" s="23">
        <v>44738</v>
      </c>
      <c r="E229" s="24">
        <v>0.28750000000000003</v>
      </c>
      <c r="F229" s="23">
        <v>44738</v>
      </c>
      <c r="G229" s="24">
        <v>0.67499999999999993</v>
      </c>
      <c r="H229" s="26" t="s">
        <v>325</v>
      </c>
      <c r="I229" s="20"/>
    </row>
    <row r="230" spans="1:9" ht="24.9" hidden="1" customHeight="1">
      <c r="A230" s="59" t="s">
        <v>920</v>
      </c>
      <c r="B230" s="59"/>
      <c r="C230" s="59"/>
      <c r="D230" s="59"/>
      <c r="E230" s="59"/>
      <c r="F230" s="59"/>
      <c r="G230" s="59"/>
      <c r="H230" s="59"/>
      <c r="I230" s="59"/>
    </row>
    <row r="231" spans="1:9" ht="23" hidden="1" customHeight="1">
      <c r="A231" s="21" t="s">
        <v>2</v>
      </c>
      <c r="B231" s="60" t="s">
        <v>3</v>
      </c>
      <c r="C231" s="61"/>
      <c r="D231" s="60" t="s">
        <v>4</v>
      </c>
      <c r="E231" s="61"/>
      <c r="F231" s="60" t="s">
        <v>5</v>
      </c>
      <c r="G231" s="61"/>
      <c r="H231" s="3" t="s">
        <v>6</v>
      </c>
      <c r="I231" s="3" t="s">
        <v>7</v>
      </c>
    </row>
    <row r="232" spans="1:9" ht="24" hidden="1" customHeight="1">
      <c r="A232" s="7" t="s">
        <v>237</v>
      </c>
      <c r="B232" s="2">
        <v>44687</v>
      </c>
      <c r="C232" s="5">
        <v>0.79999999999999993</v>
      </c>
      <c r="D232" s="2">
        <v>44688</v>
      </c>
      <c r="E232" s="5">
        <v>0.33333333333333331</v>
      </c>
      <c r="F232" s="2">
        <v>44688</v>
      </c>
      <c r="G232" s="5">
        <v>0.75</v>
      </c>
      <c r="H232" s="30" t="s">
        <v>34</v>
      </c>
      <c r="I232" s="2"/>
    </row>
    <row r="233" spans="1:9" ht="24" hidden="1" customHeight="1">
      <c r="A233" s="7" t="s">
        <v>238</v>
      </c>
      <c r="B233" s="23"/>
      <c r="C233" s="24"/>
      <c r="D233" s="23"/>
      <c r="E233" s="24"/>
      <c r="F233" s="23"/>
      <c r="G233" s="24"/>
      <c r="H233" s="30" t="s">
        <v>244</v>
      </c>
      <c r="I233" s="2"/>
    </row>
    <row r="234" spans="1:9" ht="24.9" hidden="1" customHeight="1">
      <c r="A234" s="7" t="s">
        <v>228</v>
      </c>
      <c r="B234" s="2">
        <v>44692</v>
      </c>
      <c r="C234" s="5">
        <v>0.77083333333333337</v>
      </c>
      <c r="D234" s="2">
        <v>44693</v>
      </c>
      <c r="E234" s="5">
        <v>3.7499999999999999E-2</v>
      </c>
      <c r="F234" s="2">
        <v>44693</v>
      </c>
      <c r="G234" s="5">
        <v>0.25833333333333336</v>
      </c>
      <c r="H234" s="7"/>
      <c r="I234" s="7"/>
    </row>
    <row r="235" spans="1:9" ht="24.9" hidden="1" customHeight="1">
      <c r="A235" s="7" t="s">
        <v>229</v>
      </c>
      <c r="B235" s="2">
        <v>44693</v>
      </c>
      <c r="C235" s="5">
        <v>0.3</v>
      </c>
      <c r="D235" s="2">
        <v>44694</v>
      </c>
      <c r="E235" s="5">
        <v>0.53749999999999998</v>
      </c>
      <c r="F235" s="2">
        <v>44695</v>
      </c>
      <c r="G235" s="5">
        <v>0.4291666666666667</v>
      </c>
      <c r="H235" s="32" t="s">
        <v>262</v>
      </c>
      <c r="I235" s="7"/>
    </row>
    <row r="236" spans="1:9" ht="24" hidden="1" customHeight="1">
      <c r="A236" s="19" t="s">
        <v>233</v>
      </c>
      <c r="B236" s="23">
        <v>44697</v>
      </c>
      <c r="C236" s="24">
        <v>0.5625</v>
      </c>
      <c r="D236" s="23">
        <v>44697</v>
      </c>
      <c r="E236" s="24">
        <v>0.62916666666666665</v>
      </c>
      <c r="F236" s="23">
        <v>44698</v>
      </c>
      <c r="G236" s="24">
        <v>0.51250000000000007</v>
      </c>
      <c r="H236" s="26"/>
      <c r="I236" s="20"/>
    </row>
    <row r="237" spans="1:9" ht="24" hidden="1" customHeight="1">
      <c r="A237" s="19" t="s">
        <v>234</v>
      </c>
      <c r="B237" s="23">
        <v>44701</v>
      </c>
      <c r="C237" s="24">
        <v>0.64583333333333337</v>
      </c>
      <c r="D237" s="23">
        <v>44701</v>
      </c>
      <c r="E237" s="24">
        <v>0.6875</v>
      </c>
      <c r="F237" s="23">
        <v>44702</v>
      </c>
      <c r="G237" s="24">
        <v>0.22083333333333333</v>
      </c>
      <c r="H237" s="26"/>
      <c r="I237" s="20"/>
    </row>
    <row r="238" spans="1:9" ht="24" hidden="1" customHeight="1">
      <c r="A238" s="19" t="s">
        <v>235</v>
      </c>
      <c r="B238" s="23">
        <v>44702</v>
      </c>
      <c r="C238" s="24">
        <v>0.24166666666666667</v>
      </c>
      <c r="D238" s="23">
        <v>44702</v>
      </c>
      <c r="E238" s="24">
        <v>0.28333333333333333</v>
      </c>
      <c r="F238" s="23">
        <v>44702</v>
      </c>
      <c r="G238" s="24">
        <v>0.37083333333333335</v>
      </c>
      <c r="H238" s="26"/>
      <c r="I238" s="20"/>
    </row>
    <row r="239" spans="1:9" ht="24.5" hidden="1" customHeight="1">
      <c r="A239" s="19" t="s">
        <v>236</v>
      </c>
      <c r="B239" s="23">
        <v>44703</v>
      </c>
      <c r="C239" s="24">
        <v>0.25</v>
      </c>
      <c r="D239" s="23">
        <v>44703</v>
      </c>
      <c r="E239" s="24">
        <v>0.30416666666666664</v>
      </c>
      <c r="F239" s="23">
        <v>44703</v>
      </c>
      <c r="G239" s="24">
        <v>0.54999999999999993</v>
      </c>
      <c r="H239" s="26"/>
      <c r="I239" s="20"/>
    </row>
    <row r="240" spans="1:9" ht="24" hidden="1" customHeight="1">
      <c r="A240" s="7" t="s">
        <v>245</v>
      </c>
      <c r="B240" s="2">
        <v>44705</v>
      </c>
      <c r="C240" s="5">
        <v>0.25416666666666665</v>
      </c>
      <c r="D240" s="2">
        <f>B240</f>
        <v>44705</v>
      </c>
      <c r="E240" s="5">
        <v>0.70000000000000007</v>
      </c>
      <c r="F240" s="2">
        <v>44706</v>
      </c>
      <c r="G240" s="5">
        <v>7.9166666666666663E-2</v>
      </c>
      <c r="H240" s="30" t="s">
        <v>272</v>
      </c>
      <c r="I240" s="2"/>
    </row>
    <row r="241" spans="1:9" ht="24" hidden="1" customHeight="1">
      <c r="A241" s="7" t="s">
        <v>246</v>
      </c>
      <c r="B241" s="2">
        <v>44707</v>
      </c>
      <c r="C241" s="5">
        <v>0.15416666666666667</v>
      </c>
      <c r="D241" s="2">
        <v>44710</v>
      </c>
      <c r="E241" s="5">
        <v>0.7583333333333333</v>
      </c>
      <c r="F241" s="2">
        <v>44710</v>
      </c>
      <c r="G241" s="5">
        <v>0.98333333333333339</v>
      </c>
      <c r="H241" s="30" t="s">
        <v>31</v>
      </c>
      <c r="I241" s="2"/>
    </row>
    <row r="242" spans="1:9" ht="24" hidden="1" customHeight="1">
      <c r="A242" s="19" t="s">
        <v>263</v>
      </c>
      <c r="B242" s="23">
        <v>44714</v>
      </c>
      <c r="C242" s="24">
        <v>0.34166666666666662</v>
      </c>
      <c r="D242" s="23">
        <v>44715</v>
      </c>
      <c r="E242" s="24">
        <v>0.68333333333333324</v>
      </c>
      <c r="F242" s="23">
        <v>44715</v>
      </c>
      <c r="G242" s="24">
        <v>0.9458333333333333</v>
      </c>
      <c r="H242" s="30" t="s">
        <v>31</v>
      </c>
      <c r="I242" s="20"/>
    </row>
    <row r="243" spans="1:9" ht="24" hidden="1" customHeight="1">
      <c r="A243" s="19" t="s">
        <v>264</v>
      </c>
      <c r="B243" s="23">
        <v>44715</v>
      </c>
      <c r="C243" s="24">
        <v>0.97916666666666663</v>
      </c>
      <c r="D243" s="23">
        <v>44718</v>
      </c>
      <c r="E243" s="24">
        <v>0.125</v>
      </c>
      <c r="F243" s="23">
        <v>44718</v>
      </c>
      <c r="G243" s="24">
        <v>0.76666666666666661</v>
      </c>
      <c r="H243" s="26" t="s">
        <v>287</v>
      </c>
      <c r="I243" s="20"/>
    </row>
    <row r="244" spans="1:9" ht="24" hidden="1" customHeight="1">
      <c r="A244" s="19" t="s">
        <v>265</v>
      </c>
      <c r="B244" s="23">
        <v>44720</v>
      </c>
      <c r="C244" s="24">
        <v>0.59166666666666667</v>
      </c>
      <c r="D244" s="23">
        <v>44720</v>
      </c>
      <c r="E244" s="24">
        <v>0.7583333333333333</v>
      </c>
      <c r="F244" s="23">
        <v>44721</v>
      </c>
      <c r="G244" s="24">
        <v>0.53749999999999998</v>
      </c>
      <c r="H244" s="26"/>
      <c r="I244" s="20"/>
    </row>
    <row r="245" spans="1:9" ht="24" hidden="1" customHeight="1">
      <c r="A245" s="19" t="s">
        <v>266</v>
      </c>
      <c r="B245" s="23">
        <v>44725</v>
      </c>
      <c r="C245" s="24">
        <v>1.6666666666666666E-2</v>
      </c>
      <c r="D245" s="23">
        <v>44725</v>
      </c>
      <c r="E245" s="24">
        <v>0.25833333333333336</v>
      </c>
      <c r="F245" s="23">
        <v>44725</v>
      </c>
      <c r="G245" s="24">
        <v>0.45833333333333331</v>
      </c>
      <c r="H245" s="26"/>
      <c r="I245" s="20"/>
    </row>
    <row r="246" spans="1:9" ht="24" hidden="1" customHeight="1">
      <c r="A246" s="19" t="s">
        <v>267</v>
      </c>
      <c r="B246" s="23">
        <v>44725</v>
      </c>
      <c r="C246" s="24">
        <v>0.49305555555555558</v>
      </c>
      <c r="D246" s="23">
        <v>44725</v>
      </c>
      <c r="E246" s="24">
        <v>0.8208333333333333</v>
      </c>
      <c r="F246" s="23">
        <v>44726</v>
      </c>
      <c r="G246" s="24">
        <v>2.0833333333333332E-2</v>
      </c>
      <c r="H246" s="26"/>
      <c r="I246" s="20"/>
    </row>
    <row r="247" spans="1:9" ht="24" hidden="1" customHeight="1">
      <c r="A247" s="19" t="s">
        <v>268</v>
      </c>
      <c r="B247" s="23">
        <v>44726</v>
      </c>
      <c r="C247" s="24">
        <v>0.85416666666666663</v>
      </c>
      <c r="D247" s="23">
        <v>44727</v>
      </c>
      <c r="E247" s="24">
        <v>0.27083333333333331</v>
      </c>
      <c r="F247" s="23">
        <v>44727</v>
      </c>
      <c r="G247" s="24">
        <v>0.35416666666666669</v>
      </c>
      <c r="H247" s="26" t="s">
        <v>293</v>
      </c>
      <c r="I247" s="20"/>
    </row>
    <row r="248" spans="1:9" ht="24" hidden="1" customHeight="1">
      <c r="A248" s="19" t="s">
        <v>269</v>
      </c>
      <c r="B248" s="23">
        <v>44737</v>
      </c>
      <c r="C248" s="24">
        <v>0.375</v>
      </c>
      <c r="D248" s="23">
        <v>44738</v>
      </c>
      <c r="E248" s="24">
        <v>0.33749999999999997</v>
      </c>
      <c r="F248" s="23">
        <v>44738</v>
      </c>
      <c r="G248" s="24">
        <v>0.67499999999999993</v>
      </c>
      <c r="H248" s="26" t="s">
        <v>322</v>
      </c>
      <c r="I248" s="20"/>
    </row>
    <row r="249" spans="1:9" ht="24" hidden="1" customHeight="1">
      <c r="A249" s="19" t="s">
        <v>270</v>
      </c>
      <c r="B249" s="23"/>
      <c r="C249" s="24"/>
      <c r="D249" s="23"/>
      <c r="E249" s="24"/>
      <c r="F249" s="23"/>
      <c r="G249" s="24"/>
      <c r="H249" s="26" t="s">
        <v>290</v>
      </c>
      <c r="I249" s="20"/>
    </row>
    <row r="250" spans="1:9" ht="24" hidden="1" customHeight="1">
      <c r="A250" s="19" t="s">
        <v>292</v>
      </c>
      <c r="B250" s="23">
        <v>44743</v>
      </c>
      <c r="C250" s="24">
        <v>0.75416666666666676</v>
      </c>
      <c r="D250" s="23">
        <v>44745</v>
      </c>
      <c r="E250" s="24">
        <v>0.80833333333333324</v>
      </c>
      <c r="F250" s="23">
        <v>44746</v>
      </c>
      <c r="G250" s="24">
        <v>6.25E-2</v>
      </c>
      <c r="H250" s="26" t="s">
        <v>333</v>
      </c>
      <c r="I250" s="20"/>
    </row>
    <row r="251" spans="1:9" ht="24" hidden="1" customHeight="1">
      <c r="A251" s="19" t="s">
        <v>291</v>
      </c>
      <c r="B251" s="23">
        <v>44746</v>
      </c>
      <c r="C251" s="24">
        <v>0.10833333333333334</v>
      </c>
      <c r="D251" s="23">
        <v>44746</v>
      </c>
      <c r="E251" s="24">
        <v>0.77500000000000002</v>
      </c>
      <c r="F251" s="23">
        <v>44747</v>
      </c>
      <c r="G251" s="24">
        <v>0.40833333333333338</v>
      </c>
      <c r="H251" s="26"/>
      <c r="I251" s="20"/>
    </row>
    <row r="252" spans="1:9" ht="24" hidden="1" customHeight="1">
      <c r="A252" s="19" t="s">
        <v>304</v>
      </c>
      <c r="B252" s="23">
        <v>44751</v>
      </c>
      <c r="C252" s="24">
        <v>7.0833333333333331E-2</v>
      </c>
      <c r="D252" s="23">
        <v>44751</v>
      </c>
      <c r="E252" s="24">
        <v>0.25833333333333336</v>
      </c>
      <c r="F252" s="23">
        <v>44751</v>
      </c>
      <c r="G252" s="24">
        <v>0.65416666666666667</v>
      </c>
      <c r="H252" s="26" t="s">
        <v>329</v>
      </c>
      <c r="I252" s="20"/>
    </row>
    <row r="253" spans="1:9" ht="24" hidden="1" customHeight="1">
      <c r="A253" s="34" t="s">
        <v>330</v>
      </c>
      <c r="B253" s="23">
        <v>44752</v>
      </c>
      <c r="C253" s="24">
        <v>0.32916666666666666</v>
      </c>
      <c r="D253" s="23">
        <v>44754</v>
      </c>
      <c r="E253" s="24">
        <v>0.19166666666666665</v>
      </c>
      <c r="F253" s="23">
        <v>44754</v>
      </c>
      <c r="G253" s="24">
        <v>0.54999999999999993</v>
      </c>
      <c r="H253" s="26" t="s">
        <v>345</v>
      </c>
      <c r="I253" s="20"/>
    </row>
    <row r="254" spans="1:9" ht="24" hidden="1" customHeight="1">
      <c r="A254" s="19" t="s">
        <v>326</v>
      </c>
      <c r="B254" s="23">
        <v>44757</v>
      </c>
      <c r="C254" s="24">
        <v>0.77083333333333337</v>
      </c>
      <c r="D254" s="23">
        <v>44762</v>
      </c>
      <c r="E254" s="24">
        <v>0.23333333333333331</v>
      </c>
      <c r="F254" s="23">
        <v>44762</v>
      </c>
      <c r="G254" s="24">
        <v>0.79999999999999993</v>
      </c>
      <c r="H254" s="26" t="s">
        <v>363</v>
      </c>
      <c r="I254" s="20"/>
    </row>
    <row r="255" spans="1:9" ht="24" hidden="1" customHeight="1">
      <c r="A255" s="19" t="s">
        <v>327</v>
      </c>
      <c r="B255" s="23">
        <v>44762</v>
      </c>
      <c r="C255" s="24">
        <v>0.85</v>
      </c>
      <c r="D255" s="23">
        <v>44763</v>
      </c>
      <c r="E255" s="24">
        <v>0.85833333333333339</v>
      </c>
      <c r="F255" s="23">
        <v>44764</v>
      </c>
      <c r="G255" s="24">
        <v>0.47083333333333338</v>
      </c>
      <c r="H255" s="26" t="s">
        <v>367</v>
      </c>
      <c r="I255" s="20"/>
    </row>
    <row r="256" spans="1:9" ht="24" hidden="1" customHeight="1">
      <c r="A256" s="34" t="s">
        <v>328</v>
      </c>
      <c r="B256" s="23">
        <v>44767</v>
      </c>
      <c r="C256" s="24">
        <v>0.89583333333333337</v>
      </c>
      <c r="D256" s="23">
        <v>44768</v>
      </c>
      <c r="E256" s="24">
        <v>7.0833333333333331E-2</v>
      </c>
      <c r="F256" s="23">
        <v>44768</v>
      </c>
      <c r="G256" s="24">
        <v>0.59583333333333333</v>
      </c>
      <c r="H256" s="28" t="s">
        <v>361</v>
      </c>
      <c r="I256" s="20"/>
    </row>
    <row r="257" spans="1:9" ht="24" hidden="1" customHeight="1">
      <c r="A257" s="34" t="s">
        <v>331</v>
      </c>
      <c r="B257" s="23">
        <v>44769</v>
      </c>
      <c r="C257" s="24">
        <v>0.37083333333333335</v>
      </c>
      <c r="D257" s="23">
        <v>44769</v>
      </c>
      <c r="E257" s="24">
        <v>0.84166666666666667</v>
      </c>
      <c r="F257" s="23">
        <v>44770</v>
      </c>
      <c r="G257" s="24">
        <v>0.42083333333333334</v>
      </c>
      <c r="H257" s="26" t="s">
        <v>372</v>
      </c>
      <c r="I257" s="20"/>
    </row>
    <row r="258" spans="1:9" ht="24" hidden="1" customHeight="1">
      <c r="A258" s="19" t="s">
        <v>348</v>
      </c>
      <c r="B258" s="23">
        <v>44773</v>
      </c>
      <c r="C258" s="24">
        <v>0.6958333333333333</v>
      </c>
      <c r="D258" s="23">
        <v>44778</v>
      </c>
      <c r="E258" s="24">
        <v>0.32916666666666666</v>
      </c>
      <c r="F258" s="23">
        <v>44778</v>
      </c>
      <c r="G258" s="24">
        <v>0.83750000000000002</v>
      </c>
      <c r="H258" s="26" t="s">
        <v>380</v>
      </c>
      <c r="I258" s="20"/>
    </row>
    <row r="259" spans="1:9" ht="24" hidden="1" customHeight="1">
      <c r="A259" s="19" t="s">
        <v>349</v>
      </c>
      <c r="B259" s="23">
        <v>44778</v>
      </c>
      <c r="C259" s="24">
        <v>0.89583333333333337</v>
      </c>
      <c r="D259" s="23">
        <v>44780</v>
      </c>
      <c r="E259" s="24">
        <v>0.42083333333333334</v>
      </c>
      <c r="F259" s="23">
        <v>44781</v>
      </c>
      <c r="G259" s="24">
        <v>0.52083333333333337</v>
      </c>
      <c r="H259" s="26" t="s">
        <v>31</v>
      </c>
      <c r="I259" s="20"/>
    </row>
    <row r="260" spans="1:9" ht="24" hidden="1" customHeight="1">
      <c r="A260" s="19" t="s">
        <v>350</v>
      </c>
      <c r="B260" s="23">
        <v>44783</v>
      </c>
      <c r="C260" s="24">
        <v>0.67083333333333339</v>
      </c>
      <c r="D260" s="23">
        <v>44784</v>
      </c>
      <c r="E260" s="24">
        <v>0.83333333333333337</v>
      </c>
      <c r="F260" s="23">
        <v>44785</v>
      </c>
      <c r="G260" s="24">
        <v>0.66249999999999998</v>
      </c>
      <c r="H260" s="26" t="s">
        <v>31</v>
      </c>
      <c r="I260" s="20"/>
    </row>
    <row r="261" spans="1:9" ht="24" hidden="1" customHeight="1">
      <c r="A261" s="19" t="s">
        <v>352</v>
      </c>
      <c r="B261" s="23">
        <v>44788</v>
      </c>
      <c r="C261" s="24">
        <v>0.87083333333333324</v>
      </c>
      <c r="D261" s="23">
        <v>44789</v>
      </c>
      <c r="E261" s="24">
        <v>0.28333333333333333</v>
      </c>
      <c r="F261" s="23">
        <v>44789</v>
      </c>
      <c r="G261" s="24">
        <v>0.47083333333333338</v>
      </c>
      <c r="H261" s="26" t="s">
        <v>286</v>
      </c>
      <c r="I261" s="20"/>
    </row>
    <row r="262" spans="1:9" ht="24" hidden="1" customHeight="1">
      <c r="A262" s="19" t="s">
        <v>351</v>
      </c>
      <c r="B262" s="23">
        <v>44789</v>
      </c>
      <c r="C262" s="24">
        <v>0.52083333333333337</v>
      </c>
      <c r="D262" s="23">
        <v>44789</v>
      </c>
      <c r="E262" s="24">
        <v>0.77916666666666667</v>
      </c>
      <c r="F262" s="23">
        <v>44789</v>
      </c>
      <c r="G262" s="24">
        <v>0.95000000000000007</v>
      </c>
      <c r="H262" s="26"/>
      <c r="I262" s="20"/>
    </row>
    <row r="263" spans="1:9" ht="24" hidden="1" customHeight="1">
      <c r="A263" s="19" t="s">
        <v>353</v>
      </c>
      <c r="B263" s="23">
        <v>44790</v>
      </c>
      <c r="C263" s="24">
        <v>0.9</v>
      </c>
      <c r="D263" s="23">
        <v>44791</v>
      </c>
      <c r="E263" s="24">
        <v>0.28333333333333333</v>
      </c>
      <c r="F263" s="23">
        <v>44791</v>
      </c>
      <c r="G263" s="24">
        <v>0.55833333333333335</v>
      </c>
      <c r="H263" s="26"/>
      <c r="I263" s="20"/>
    </row>
    <row r="264" spans="1:9" ht="24" hidden="1" customHeight="1">
      <c r="A264" s="34" t="s">
        <v>365</v>
      </c>
      <c r="B264" s="23"/>
      <c r="C264" s="24"/>
      <c r="D264" s="23"/>
      <c r="E264" s="24"/>
      <c r="F264" s="23"/>
      <c r="G264" s="24"/>
      <c r="H264" s="26" t="s">
        <v>383</v>
      </c>
      <c r="I264" s="20"/>
    </row>
    <row r="265" spans="1:9" ht="24" hidden="1" customHeight="1">
      <c r="A265" s="34" t="s">
        <v>354</v>
      </c>
      <c r="B265" s="23">
        <v>44792</v>
      </c>
      <c r="C265" s="24">
        <v>0.95833333333333337</v>
      </c>
      <c r="D265" s="23">
        <v>44793</v>
      </c>
      <c r="E265" s="24">
        <v>0.29166666666666669</v>
      </c>
      <c r="F265" s="23">
        <v>44793</v>
      </c>
      <c r="G265" s="24">
        <v>0.8041666666666667</v>
      </c>
      <c r="H265" s="26"/>
      <c r="I265" s="20"/>
    </row>
    <row r="266" spans="1:9" ht="24" hidden="1" customHeight="1">
      <c r="A266" s="34" t="s">
        <v>355</v>
      </c>
      <c r="B266" s="23">
        <v>44794</v>
      </c>
      <c r="C266" s="24">
        <v>0.42083333333333334</v>
      </c>
      <c r="D266" s="23">
        <v>44794</v>
      </c>
      <c r="E266" s="24">
        <v>0.52083333333333337</v>
      </c>
      <c r="F266" s="23">
        <v>44795</v>
      </c>
      <c r="G266" s="24">
        <v>0.53333333333333333</v>
      </c>
      <c r="H266" s="26" t="s">
        <v>472</v>
      </c>
      <c r="I266" s="20"/>
    </row>
    <row r="267" spans="1:9" ht="24" hidden="1" customHeight="1">
      <c r="A267" s="19" t="s">
        <v>388</v>
      </c>
      <c r="B267" s="23">
        <v>44799</v>
      </c>
      <c r="C267" s="24">
        <v>0.7583333333333333</v>
      </c>
      <c r="D267" s="23">
        <v>44804</v>
      </c>
      <c r="E267" s="24">
        <v>0.46666666666666662</v>
      </c>
      <c r="F267" s="23">
        <v>44804</v>
      </c>
      <c r="G267" s="24">
        <v>0.85416666666666663</v>
      </c>
      <c r="H267" s="28" t="s">
        <v>476</v>
      </c>
      <c r="I267" s="20"/>
    </row>
    <row r="268" spans="1:9" ht="24" hidden="1" customHeight="1">
      <c r="A268" s="19" t="s">
        <v>389</v>
      </c>
      <c r="B268" s="13">
        <v>44804</v>
      </c>
      <c r="C268" s="14">
        <v>0.90416666666666667</v>
      </c>
      <c r="D268" s="13">
        <v>44809</v>
      </c>
      <c r="E268" s="14">
        <v>1.2499999999999999E-2</v>
      </c>
      <c r="F268" s="11">
        <v>44809</v>
      </c>
      <c r="G268" s="12">
        <v>0.70000000000000007</v>
      </c>
      <c r="H268" s="26" t="s">
        <v>489</v>
      </c>
      <c r="I268" s="20"/>
    </row>
    <row r="269" spans="1:9" ht="24" hidden="1" customHeight="1">
      <c r="A269" s="19" t="s">
        <v>465</v>
      </c>
      <c r="B269" s="13">
        <v>44811</v>
      </c>
      <c r="C269" s="14">
        <v>0.75416666666666676</v>
      </c>
      <c r="D269" s="13">
        <v>44811</v>
      </c>
      <c r="E269" s="14">
        <v>0.82916666666666661</v>
      </c>
      <c r="F269" s="13">
        <v>44812</v>
      </c>
      <c r="G269" s="14">
        <v>0.25833333333333336</v>
      </c>
      <c r="H269" s="26"/>
      <c r="I269" s="20"/>
    </row>
    <row r="270" spans="1:9" ht="24" hidden="1" customHeight="1">
      <c r="A270" s="19" t="s">
        <v>467</v>
      </c>
      <c r="B270" s="13">
        <v>44815</v>
      </c>
      <c r="C270" s="14">
        <v>0.68333333333333324</v>
      </c>
      <c r="D270" s="13">
        <v>44816</v>
      </c>
      <c r="E270" s="14">
        <v>0.77500000000000002</v>
      </c>
      <c r="F270" s="11">
        <v>44817</v>
      </c>
      <c r="G270" s="12">
        <v>0.25</v>
      </c>
      <c r="H270" s="26" t="s">
        <v>498</v>
      </c>
      <c r="I270" s="20"/>
    </row>
    <row r="271" spans="1:9" ht="24" hidden="1" customHeight="1">
      <c r="A271" s="19" t="s">
        <v>466</v>
      </c>
      <c r="B271" s="13">
        <v>44817</v>
      </c>
      <c r="C271" s="14">
        <v>0.28333333333333333</v>
      </c>
      <c r="D271" s="13">
        <v>44817</v>
      </c>
      <c r="E271" s="14">
        <v>0.32500000000000001</v>
      </c>
      <c r="F271" s="13">
        <v>44817</v>
      </c>
      <c r="G271" s="14">
        <v>0.70833333333333337</v>
      </c>
      <c r="H271" s="26"/>
      <c r="I271" s="20"/>
    </row>
    <row r="272" spans="1:9" ht="24" hidden="1" customHeight="1">
      <c r="A272" s="19" t="s">
        <v>468</v>
      </c>
      <c r="B272" s="13">
        <v>44818</v>
      </c>
      <c r="C272" s="14">
        <v>0.70000000000000007</v>
      </c>
      <c r="D272" s="13">
        <v>44818</v>
      </c>
      <c r="E272" s="14">
        <v>0.7416666666666667</v>
      </c>
      <c r="F272" s="13">
        <v>44819</v>
      </c>
      <c r="G272" s="14">
        <v>0.3125</v>
      </c>
      <c r="H272" s="26"/>
      <c r="I272" s="20"/>
    </row>
    <row r="273" spans="1:9" ht="24" hidden="1" customHeight="1">
      <c r="A273" s="19" t="s">
        <v>469</v>
      </c>
      <c r="B273" s="13">
        <v>44820</v>
      </c>
      <c r="C273" s="14">
        <v>0.9458333333333333</v>
      </c>
      <c r="D273" s="13">
        <v>44822</v>
      </c>
      <c r="E273" s="14">
        <v>0.74583333333333324</v>
      </c>
      <c r="F273" s="13">
        <v>44823</v>
      </c>
      <c r="G273" s="14">
        <v>0.28819444444444448</v>
      </c>
      <c r="H273" s="26" t="s">
        <v>509</v>
      </c>
      <c r="I273" s="20"/>
    </row>
    <row r="274" spans="1:9" ht="24" hidden="1" customHeight="1">
      <c r="A274" s="19" t="s">
        <v>470</v>
      </c>
      <c r="B274" s="13">
        <v>44825</v>
      </c>
      <c r="C274" s="14">
        <v>5.5555555555555552E-2</v>
      </c>
      <c r="D274" s="13">
        <v>44825</v>
      </c>
      <c r="E274" s="14">
        <v>0.25416666666666665</v>
      </c>
      <c r="F274" s="13">
        <v>44825</v>
      </c>
      <c r="G274" s="14">
        <v>0.53749999999999998</v>
      </c>
      <c r="H274" s="26"/>
      <c r="I274" s="20"/>
    </row>
    <row r="275" spans="1:9" ht="24" hidden="1" customHeight="1">
      <c r="A275" s="19" t="s">
        <v>471</v>
      </c>
      <c r="B275" s="23">
        <v>44826</v>
      </c>
      <c r="C275" s="24">
        <v>0.33333333333333331</v>
      </c>
      <c r="D275" s="23">
        <v>44826</v>
      </c>
      <c r="E275" s="24">
        <v>0.42499999999999999</v>
      </c>
      <c r="F275" s="23">
        <v>44826</v>
      </c>
      <c r="G275" s="24">
        <v>0.59166666666666667</v>
      </c>
      <c r="H275" s="26" t="s">
        <v>517</v>
      </c>
      <c r="I275" s="20"/>
    </row>
    <row r="276" spans="1:9" ht="24" hidden="1" customHeight="1">
      <c r="A276" s="19" t="s">
        <v>475</v>
      </c>
      <c r="B276" s="23"/>
      <c r="C276" s="24"/>
      <c r="D276" s="23"/>
      <c r="E276" s="24"/>
      <c r="F276" s="23"/>
      <c r="G276" s="24"/>
      <c r="H276" s="32" t="s">
        <v>515</v>
      </c>
      <c r="I276" s="20"/>
    </row>
    <row r="277" spans="1:9" ht="24" hidden="1" customHeight="1">
      <c r="A277" s="19" t="s">
        <v>497</v>
      </c>
      <c r="B277" s="23">
        <v>44829</v>
      </c>
      <c r="C277" s="24">
        <v>0.84583333333333333</v>
      </c>
      <c r="D277" s="23">
        <v>44832</v>
      </c>
      <c r="E277" s="24">
        <v>0.30416666666666664</v>
      </c>
      <c r="F277" s="23">
        <v>44833</v>
      </c>
      <c r="G277" s="24">
        <v>0.23750000000000002</v>
      </c>
      <c r="H277" s="26" t="s">
        <v>521</v>
      </c>
      <c r="I277" s="20"/>
    </row>
    <row r="278" spans="1:9" ht="24" hidden="1" customHeight="1">
      <c r="A278" s="19" t="s">
        <v>501</v>
      </c>
      <c r="B278" s="23">
        <v>44835</v>
      </c>
      <c r="C278" s="24">
        <v>0.49583333333333335</v>
      </c>
      <c r="D278" s="23">
        <v>44835</v>
      </c>
      <c r="E278" s="24">
        <v>0.77500000000000002</v>
      </c>
      <c r="F278" s="23">
        <v>44836</v>
      </c>
      <c r="G278" s="24">
        <v>0.34583333333333338</v>
      </c>
      <c r="H278" s="26"/>
      <c r="I278" s="20"/>
    </row>
    <row r="279" spans="1:9" ht="24" hidden="1" customHeight="1">
      <c r="A279" s="19" t="s">
        <v>502</v>
      </c>
      <c r="B279" s="23">
        <v>44839</v>
      </c>
      <c r="C279" s="24">
        <v>0.69166666666666676</v>
      </c>
      <c r="D279" s="23">
        <v>44839</v>
      </c>
      <c r="E279" s="24">
        <v>0.73749999999999993</v>
      </c>
      <c r="F279" s="23">
        <v>44839</v>
      </c>
      <c r="G279" s="24">
        <v>0.875</v>
      </c>
      <c r="H279" s="26"/>
      <c r="I279" s="20"/>
    </row>
    <row r="280" spans="1:9" ht="24" hidden="1" customHeight="1">
      <c r="A280" s="19" t="s">
        <v>530</v>
      </c>
      <c r="B280" s="23">
        <v>44839</v>
      </c>
      <c r="C280" s="24">
        <v>0.92083333333333339</v>
      </c>
      <c r="D280" s="23">
        <v>44840</v>
      </c>
      <c r="E280" s="24">
        <v>0.3833333333333333</v>
      </c>
      <c r="F280" s="23">
        <v>44840</v>
      </c>
      <c r="G280" s="24">
        <v>0.68333333333333324</v>
      </c>
      <c r="H280" s="26"/>
      <c r="I280" s="20"/>
    </row>
    <row r="281" spans="1:9" ht="24" hidden="1" customHeight="1">
      <c r="A281" s="19" t="s">
        <v>503</v>
      </c>
      <c r="B281" s="23">
        <v>44841</v>
      </c>
      <c r="C281" s="24">
        <v>0.63750000000000007</v>
      </c>
      <c r="D281" s="23">
        <v>44841</v>
      </c>
      <c r="E281" s="24">
        <v>0.6791666666666667</v>
      </c>
      <c r="F281" s="23">
        <v>44842</v>
      </c>
      <c r="G281" s="24">
        <v>0.49583333333333335</v>
      </c>
      <c r="H281" s="26"/>
      <c r="I281" s="20"/>
    </row>
    <row r="282" spans="1:9" ht="24" hidden="1" customHeight="1">
      <c r="A282" s="19" t="s">
        <v>504</v>
      </c>
      <c r="B282" s="23">
        <v>44844</v>
      </c>
      <c r="C282" s="24">
        <v>8.3333333333333329E-2</v>
      </c>
      <c r="D282" s="23">
        <v>44844</v>
      </c>
      <c r="E282" s="24">
        <v>0.13749999999999998</v>
      </c>
      <c r="F282" s="23">
        <v>44844</v>
      </c>
      <c r="G282" s="24">
        <v>0.96666666666666667</v>
      </c>
      <c r="H282" s="26" t="s">
        <v>545</v>
      </c>
      <c r="I282" s="20"/>
    </row>
    <row r="283" spans="1:9" ht="24" hidden="1" customHeight="1">
      <c r="A283" s="19" t="s">
        <v>505</v>
      </c>
      <c r="B283" s="23">
        <v>44846</v>
      </c>
      <c r="C283" s="24">
        <v>0.42083333333333334</v>
      </c>
      <c r="D283" s="23">
        <v>44847</v>
      </c>
      <c r="E283" s="24">
        <v>2.0833333333333332E-2</v>
      </c>
      <c r="F283" s="23">
        <v>44847</v>
      </c>
      <c r="G283" s="24">
        <v>0.27083333333333331</v>
      </c>
      <c r="H283" s="26"/>
      <c r="I283" s="20"/>
    </row>
    <row r="284" spans="1:9" ht="24" hidden="1" customHeight="1">
      <c r="A284" s="19" t="s">
        <v>506</v>
      </c>
      <c r="B284" s="23">
        <v>44848</v>
      </c>
      <c r="C284" s="24">
        <v>0.10416666666666667</v>
      </c>
      <c r="D284" s="23">
        <v>44848</v>
      </c>
      <c r="E284" s="24">
        <v>0.21249999999999999</v>
      </c>
      <c r="F284" s="23">
        <v>44848</v>
      </c>
      <c r="G284" s="24">
        <v>0.75416666666666676</v>
      </c>
      <c r="H284" s="26"/>
      <c r="I284" s="20"/>
    </row>
    <row r="285" spans="1:9" ht="24" hidden="1" customHeight="1">
      <c r="A285" s="19" t="s">
        <v>507</v>
      </c>
      <c r="B285" s="23">
        <v>44852</v>
      </c>
      <c r="C285" s="24">
        <v>0.54583333333333328</v>
      </c>
      <c r="D285" s="23">
        <v>44857</v>
      </c>
      <c r="E285" s="24">
        <v>0.79166666666666663</v>
      </c>
      <c r="F285" s="23">
        <v>44858</v>
      </c>
      <c r="G285" s="24">
        <v>0.1875</v>
      </c>
      <c r="H285" s="28" t="s">
        <v>547</v>
      </c>
      <c r="I285" s="20"/>
    </row>
    <row r="286" spans="1:9" ht="24" hidden="1" customHeight="1">
      <c r="A286" s="19" t="s">
        <v>508</v>
      </c>
      <c r="B286" s="13">
        <v>44858</v>
      </c>
      <c r="C286" s="14">
        <v>0.23333333333333331</v>
      </c>
      <c r="D286" s="13">
        <v>44859</v>
      </c>
      <c r="E286" s="14">
        <v>0.54583333333333328</v>
      </c>
      <c r="F286" s="13">
        <v>44860</v>
      </c>
      <c r="G286" s="14">
        <v>0.70833333333333337</v>
      </c>
      <c r="H286" s="26" t="s">
        <v>557</v>
      </c>
      <c r="I286" s="20"/>
    </row>
    <row r="287" spans="1:9" ht="24" hidden="1" customHeight="1">
      <c r="A287" s="19" t="s">
        <v>538</v>
      </c>
      <c r="B287" s="23"/>
      <c r="C287" s="24"/>
      <c r="D287" s="23"/>
      <c r="E287" s="24"/>
      <c r="F287" s="23"/>
      <c r="G287" s="24"/>
      <c r="H287" s="26" t="s">
        <v>549</v>
      </c>
      <c r="I287" s="20"/>
    </row>
    <row r="288" spans="1:9" ht="24" hidden="1" customHeight="1">
      <c r="A288" s="19" t="s">
        <v>540</v>
      </c>
      <c r="B288" s="13">
        <v>44866</v>
      </c>
      <c r="C288" s="14">
        <v>0.8833333333333333</v>
      </c>
      <c r="D288" s="13">
        <v>44867</v>
      </c>
      <c r="E288" s="14">
        <v>0.3</v>
      </c>
      <c r="F288" s="13">
        <v>44867</v>
      </c>
      <c r="G288" s="14">
        <v>0.6</v>
      </c>
      <c r="H288" s="26" t="s">
        <v>567</v>
      </c>
      <c r="I288" s="20"/>
    </row>
    <row r="289" spans="1:9" ht="24" hidden="1" customHeight="1">
      <c r="A289" s="19" t="s">
        <v>539</v>
      </c>
      <c r="B289" s="13">
        <v>44867</v>
      </c>
      <c r="C289" s="14">
        <v>0.62916666666666665</v>
      </c>
      <c r="D289" s="13">
        <v>44867</v>
      </c>
      <c r="E289" s="14">
        <v>0.65833333333333333</v>
      </c>
      <c r="F289" s="13">
        <v>44867</v>
      </c>
      <c r="G289" s="14">
        <v>0.78333333333333333</v>
      </c>
      <c r="H289" s="26"/>
      <c r="I289" s="20"/>
    </row>
    <row r="290" spans="1:9" ht="24" hidden="1" customHeight="1">
      <c r="A290" s="19" t="s">
        <v>541</v>
      </c>
      <c r="B290" s="13">
        <v>44868</v>
      </c>
      <c r="C290" s="14">
        <v>0.79166666666666663</v>
      </c>
      <c r="D290" s="13">
        <v>44868</v>
      </c>
      <c r="E290" s="14">
        <v>0.81666666666666676</v>
      </c>
      <c r="F290" s="13">
        <v>44869</v>
      </c>
      <c r="G290" s="14">
        <v>0.70833333333333337</v>
      </c>
      <c r="H290" s="26"/>
      <c r="I290" s="20"/>
    </row>
    <row r="291" spans="1:9" ht="24" hidden="1" customHeight="1">
      <c r="A291" s="19" t="s">
        <v>542</v>
      </c>
      <c r="B291" s="13">
        <v>44871</v>
      </c>
      <c r="C291" s="14">
        <v>0.27916666666666667</v>
      </c>
      <c r="D291" s="23">
        <v>44871</v>
      </c>
      <c r="E291" s="24">
        <v>0.97916666666666663</v>
      </c>
      <c r="F291" s="13">
        <v>44872</v>
      </c>
      <c r="G291" s="14">
        <v>0.22569444444444445</v>
      </c>
      <c r="H291" s="26"/>
      <c r="I291" s="20"/>
    </row>
    <row r="292" spans="1:9" ht="24" hidden="1" customHeight="1">
      <c r="A292" s="19" t="s">
        <v>543</v>
      </c>
      <c r="B292" s="11">
        <v>44873</v>
      </c>
      <c r="C292" s="12">
        <v>0.5</v>
      </c>
      <c r="D292" s="23">
        <v>44874</v>
      </c>
      <c r="E292" s="24">
        <v>0.45</v>
      </c>
      <c r="F292" s="23">
        <v>44874</v>
      </c>
      <c r="G292" s="24">
        <v>0.9458333333333333</v>
      </c>
      <c r="H292" s="26"/>
      <c r="I292" s="20"/>
    </row>
    <row r="293" spans="1:9" ht="24" hidden="1" customHeight="1">
      <c r="A293" s="19" t="s">
        <v>544</v>
      </c>
      <c r="B293" s="23"/>
      <c r="C293" s="24"/>
      <c r="D293" s="23"/>
      <c r="E293" s="24"/>
      <c r="F293" s="23"/>
      <c r="G293" s="24"/>
      <c r="H293" s="26" t="s">
        <v>559</v>
      </c>
      <c r="I293" s="20"/>
    </row>
    <row r="294" spans="1:9" ht="24" hidden="1" customHeight="1">
      <c r="A294" s="19" t="s">
        <v>550</v>
      </c>
      <c r="B294" s="23"/>
      <c r="C294" s="24"/>
      <c r="D294" s="23"/>
      <c r="E294" s="24"/>
      <c r="F294" s="23"/>
      <c r="G294" s="24"/>
      <c r="H294" s="26" t="s">
        <v>552</v>
      </c>
      <c r="I294" s="20"/>
    </row>
    <row r="295" spans="1:9" ht="24" hidden="1" customHeight="1">
      <c r="A295" s="19" t="s">
        <v>551</v>
      </c>
      <c r="B295" s="11">
        <v>44878</v>
      </c>
      <c r="C295" s="12">
        <v>0.5708333333333333</v>
      </c>
      <c r="D295" s="23">
        <v>44879</v>
      </c>
      <c r="E295" s="24">
        <v>0.48333333333333334</v>
      </c>
      <c r="F295" s="23">
        <v>44880</v>
      </c>
      <c r="G295" s="24">
        <v>0.74583333333333324</v>
      </c>
      <c r="H295" s="26" t="s">
        <v>595</v>
      </c>
      <c r="I295" s="20"/>
    </row>
    <row r="296" spans="1:9" ht="24" hidden="1" customHeight="1">
      <c r="A296" s="19" t="s">
        <v>568</v>
      </c>
      <c r="B296" s="23">
        <v>44885</v>
      </c>
      <c r="C296" s="24">
        <v>0.35000000000000003</v>
      </c>
      <c r="D296" s="23">
        <v>44887</v>
      </c>
      <c r="E296" s="24">
        <v>4.5833333333333337E-2</v>
      </c>
      <c r="F296" s="23">
        <v>44887</v>
      </c>
      <c r="G296" s="24">
        <v>0.40416666666666662</v>
      </c>
      <c r="H296" s="26" t="s">
        <v>609</v>
      </c>
      <c r="I296" s="20"/>
    </row>
    <row r="297" spans="1:9" ht="24" hidden="1" customHeight="1">
      <c r="A297" s="19" t="s">
        <v>569</v>
      </c>
      <c r="B297" s="23">
        <v>44888</v>
      </c>
      <c r="C297" s="24">
        <v>0.77916666666666667</v>
      </c>
      <c r="D297" s="23">
        <v>44889</v>
      </c>
      <c r="E297" s="24">
        <v>0.63750000000000007</v>
      </c>
      <c r="F297" s="23">
        <v>44889</v>
      </c>
      <c r="G297" s="24">
        <v>0.95000000000000007</v>
      </c>
      <c r="H297" s="26"/>
      <c r="I297" s="20"/>
    </row>
    <row r="298" spans="1:9" ht="24" hidden="1" customHeight="1">
      <c r="A298" s="19" t="s">
        <v>570</v>
      </c>
      <c r="B298" s="23">
        <v>44890</v>
      </c>
      <c r="C298" s="24">
        <v>0.72083333333333333</v>
      </c>
      <c r="D298" s="23">
        <v>44890</v>
      </c>
      <c r="E298" s="24">
        <v>0.82500000000000007</v>
      </c>
      <c r="F298" s="23">
        <v>44890</v>
      </c>
      <c r="G298" s="24">
        <v>0.95833333333333337</v>
      </c>
      <c r="H298" s="26"/>
      <c r="I298" s="20"/>
    </row>
    <row r="299" spans="1:9" ht="24" hidden="1" customHeight="1">
      <c r="A299" s="19" t="s">
        <v>571</v>
      </c>
      <c r="B299" s="23"/>
      <c r="C299" s="24"/>
      <c r="D299" s="23"/>
      <c r="E299" s="24"/>
      <c r="F299" s="23"/>
      <c r="G299" s="24"/>
      <c r="H299" s="26" t="s">
        <v>590</v>
      </c>
      <c r="I299" s="20"/>
    </row>
    <row r="300" spans="1:9" ht="24" hidden="1" customHeight="1">
      <c r="A300" s="19" t="s">
        <v>336</v>
      </c>
      <c r="B300" s="23">
        <v>44894</v>
      </c>
      <c r="C300" s="24">
        <v>0.30208333333333331</v>
      </c>
      <c r="D300" s="23">
        <v>44894</v>
      </c>
      <c r="E300" s="24">
        <v>0.72916666666666663</v>
      </c>
      <c r="F300" s="23">
        <v>44895</v>
      </c>
      <c r="G300" s="24">
        <v>0.62916666666666665</v>
      </c>
      <c r="H300" s="26"/>
      <c r="I300" s="20"/>
    </row>
    <row r="301" spans="1:9" ht="24" hidden="1" customHeight="1">
      <c r="A301" s="19" t="s">
        <v>599</v>
      </c>
      <c r="B301" s="23">
        <v>44899</v>
      </c>
      <c r="C301" s="24">
        <v>0.34583333333333338</v>
      </c>
      <c r="D301" s="23">
        <v>44899</v>
      </c>
      <c r="E301" s="24">
        <v>0.62083333333333335</v>
      </c>
      <c r="F301" s="23">
        <v>44900</v>
      </c>
      <c r="G301" s="24">
        <v>0.21666666666666667</v>
      </c>
      <c r="H301" s="26" t="s">
        <v>516</v>
      </c>
      <c r="I301" s="20"/>
    </row>
    <row r="302" spans="1:9" ht="24" hidden="1" customHeight="1">
      <c r="A302" s="19" t="s">
        <v>600</v>
      </c>
      <c r="B302" s="23">
        <v>44904</v>
      </c>
      <c r="C302" s="24">
        <v>0.26666666666666666</v>
      </c>
      <c r="D302" s="23">
        <v>44904</v>
      </c>
      <c r="E302" s="24">
        <v>0.29166666666666669</v>
      </c>
      <c r="F302" s="23">
        <v>44904</v>
      </c>
      <c r="G302" s="24">
        <v>0.5</v>
      </c>
      <c r="H302" s="26" t="s">
        <v>900</v>
      </c>
      <c r="I302" s="20"/>
    </row>
    <row r="303" spans="1:9" ht="24" hidden="1" customHeight="1">
      <c r="A303" s="19" t="s">
        <v>338</v>
      </c>
      <c r="B303" s="23">
        <v>44904</v>
      </c>
      <c r="C303" s="24">
        <v>0.53333333333333333</v>
      </c>
      <c r="D303" s="23">
        <v>44904</v>
      </c>
      <c r="E303" s="24">
        <v>0.5625</v>
      </c>
      <c r="F303" s="23">
        <v>44904</v>
      </c>
      <c r="G303" s="24">
        <v>0.79999999999999993</v>
      </c>
      <c r="H303" s="26"/>
      <c r="I303" s="20"/>
    </row>
    <row r="304" spans="1:9" ht="24" hidden="1" customHeight="1">
      <c r="A304" s="19" t="s">
        <v>601</v>
      </c>
      <c r="B304" s="23">
        <v>44905</v>
      </c>
      <c r="C304" s="24">
        <v>0.82500000000000007</v>
      </c>
      <c r="D304" s="23">
        <v>44907</v>
      </c>
      <c r="E304" s="24">
        <v>0.30416666666666664</v>
      </c>
      <c r="F304" s="23">
        <v>44907</v>
      </c>
      <c r="G304" s="24">
        <v>0.65416666666666667</v>
      </c>
      <c r="H304" s="26"/>
      <c r="I304" s="20"/>
    </row>
    <row r="305" spans="1:9" ht="24" hidden="1" customHeight="1">
      <c r="A305" s="19" t="s">
        <v>602</v>
      </c>
      <c r="B305" s="23"/>
      <c r="C305" s="24"/>
      <c r="D305" s="23"/>
      <c r="E305" s="24"/>
      <c r="F305" s="23"/>
      <c r="G305" s="24"/>
      <c r="H305" s="26" t="s">
        <v>903</v>
      </c>
      <c r="I305" s="20"/>
    </row>
    <row r="306" spans="1:9" ht="24" hidden="1" customHeight="1">
      <c r="A306" s="19" t="s">
        <v>603</v>
      </c>
      <c r="B306" s="23">
        <v>44909</v>
      </c>
      <c r="C306" s="24">
        <v>0.32083333333333336</v>
      </c>
      <c r="D306" s="23">
        <v>44910</v>
      </c>
      <c r="E306" s="24">
        <v>0.30416666666666664</v>
      </c>
      <c r="F306" s="23">
        <v>44910</v>
      </c>
      <c r="G306" s="24">
        <v>0.53333333333333333</v>
      </c>
      <c r="H306" s="26"/>
      <c r="I306" s="20"/>
    </row>
    <row r="307" spans="1:9" ht="24" hidden="1" customHeight="1">
      <c r="A307" s="19" t="s">
        <v>369</v>
      </c>
      <c r="B307" s="23">
        <v>44911</v>
      </c>
      <c r="C307" s="24">
        <v>0.30416666666666664</v>
      </c>
      <c r="D307" s="23">
        <v>44911</v>
      </c>
      <c r="E307" s="24">
        <v>0.40833333333333338</v>
      </c>
      <c r="F307" s="23">
        <v>44911</v>
      </c>
      <c r="G307" s="24">
        <v>0.64166666666666672</v>
      </c>
      <c r="H307" s="26"/>
      <c r="I307" s="20"/>
    </row>
    <row r="308" spans="1:9" ht="24" hidden="1" customHeight="1">
      <c r="A308" s="19" t="s">
        <v>627</v>
      </c>
      <c r="B308" s="23"/>
      <c r="C308" s="24"/>
      <c r="D308" s="23"/>
      <c r="E308" s="24"/>
      <c r="F308" s="23"/>
      <c r="G308" s="24"/>
      <c r="H308" s="26" t="s">
        <v>925</v>
      </c>
      <c r="I308" s="20"/>
    </row>
    <row r="309" spans="1:9" ht="24" hidden="1" customHeight="1">
      <c r="A309" s="34" t="s">
        <v>902</v>
      </c>
      <c r="B309" s="23">
        <v>44914</v>
      </c>
      <c r="C309" s="24">
        <v>0.27083333333333331</v>
      </c>
      <c r="D309" s="23">
        <v>44914</v>
      </c>
      <c r="E309" s="24">
        <v>0.32916666666666666</v>
      </c>
      <c r="F309" s="23">
        <v>44914</v>
      </c>
      <c r="G309" s="24">
        <v>0.71250000000000002</v>
      </c>
      <c r="H309" s="26" t="s">
        <v>516</v>
      </c>
      <c r="I309" s="20"/>
    </row>
    <row r="310" spans="1:9" ht="24" hidden="1" customHeight="1">
      <c r="A310" s="34" t="s">
        <v>904</v>
      </c>
      <c r="B310" s="23"/>
      <c r="C310" s="24"/>
      <c r="D310" s="23"/>
      <c r="E310" s="24"/>
      <c r="F310" s="23"/>
      <c r="G310" s="24"/>
      <c r="H310" s="26" t="s">
        <v>928</v>
      </c>
      <c r="I310" s="20"/>
    </row>
    <row r="311" spans="1:9" ht="24" hidden="1" customHeight="1">
      <c r="A311" s="19" t="s">
        <v>628</v>
      </c>
      <c r="B311" s="23">
        <v>44917</v>
      </c>
      <c r="C311" s="24">
        <v>0.5625</v>
      </c>
      <c r="D311" s="23">
        <v>44918</v>
      </c>
      <c r="E311" s="24">
        <v>0.85</v>
      </c>
      <c r="F311" s="23">
        <v>44919</v>
      </c>
      <c r="G311" s="24">
        <v>0.6</v>
      </c>
      <c r="H311" s="26" t="s">
        <v>941</v>
      </c>
      <c r="I311" s="20"/>
    </row>
    <row r="312" spans="1:9" ht="24" hidden="1" customHeight="1">
      <c r="A312" s="19" t="s">
        <v>905</v>
      </c>
      <c r="B312" s="23">
        <v>44922</v>
      </c>
      <c r="C312" s="24">
        <v>0.3444444444444445</v>
      </c>
      <c r="D312" s="23">
        <f>B312+1</f>
        <v>44923</v>
      </c>
      <c r="E312" s="24">
        <v>0.69166666666666676</v>
      </c>
      <c r="F312" s="23">
        <v>44924</v>
      </c>
      <c r="G312" s="24">
        <v>0.82500000000000007</v>
      </c>
      <c r="H312" s="26" t="s">
        <v>922</v>
      </c>
      <c r="I312" s="20"/>
    </row>
    <row r="313" spans="1:9" ht="24" hidden="1" customHeight="1">
      <c r="A313" s="34" t="s">
        <v>943</v>
      </c>
      <c r="B313" s="23"/>
      <c r="C313" s="24"/>
      <c r="D313" s="23"/>
      <c r="E313" s="24"/>
      <c r="F313" s="23"/>
      <c r="G313" s="24"/>
      <c r="H313" s="26"/>
      <c r="I313" s="20"/>
    </row>
    <row r="314" spans="1:9" ht="24" hidden="1" customHeight="1">
      <c r="A314" s="19" t="s">
        <v>942</v>
      </c>
      <c r="B314" s="23">
        <v>44928</v>
      </c>
      <c r="C314" s="24">
        <v>0.22916666666666666</v>
      </c>
      <c r="D314" s="23">
        <v>44928</v>
      </c>
      <c r="E314" s="24">
        <v>0.28750000000000003</v>
      </c>
      <c r="F314" s="23">
        <v>44928</v>
      </c>
      <c r="G314" s="24">
        <v>0.67083333333333339</v>
      </c>
      <c r="H314" s="26"/>
      <c r="I314" s="20"/>
    </row>
    <row r="315" spans="1:9" ht="24.9" hidden="1" customHeight="1">
      <c r="A315" s="59" t="s">
        <v>598</v>
      </c>
      <c r="B315" s="59"/>
      <c r="C315" s="59"/>
      <c r="D315" s="59"/>
      <c r="E315" s="59"/>
      <c r="F315" s="59"/>
      <c r="G315" s="59"/>
      <c r="H315" s="59"/>
      <c r="I315" s="59"/>
    </row>
    <row r="316" spans="1:9" ht="24" hidden="1" customHeight="1">
      <c r="A316" s="21" t="s">
        <v>2</v>
      </c>
      <c r="B316" s="60" t="s">
        <v>3</v>
      </c>
      <c r="C316" s="61"/>
      <c r="D316" s="60" t="s">
        <v>4</v>
      </c>
      <c r="E316" s="61"/>
      <c r="F316" s="60" t="s">
        <v>5</v>
      </c>
      <c r="G316" s="61"/>
      <c r="H316" s="3" t="s">
        <v>6</v>
      </c>
      <c r="I316" s="3" t="s">
        <v>7</v>
      </c>
    </row>
    <row r="317" spans="1:9" ht="24.9" hidden="1" customHeight="1">
      <c r="A317" s="7" t="s">
        <v>294</v>
      </c>
      <c r="B317" s="2">
        <v>44732</v>
      </c>
      <c r="C317" s="33">
        <v>0.78472222222222221</v>
      </c>
      <c r="D317" s="2">
        <v>44733</v>
      </c>
      <c r="E317" s="33">
        <v>0.28333333333333333</v>
      </c>
      <c r="F317" s="2">
        <v>44733</v>
      </c>
      <c r="G317" s="33">
        <v>0.7402777777777777</v>
      </c>
      <c r="H317" s="32" t="s">
        <v>303</v>
      </c>
      <c r="I317" s="7"/>
    </row>
    <row r="318" spans="1:9" ht="24.9" hidden="1" customHeight="1">
      <c r="A318" s="7" t="s">
        <v>295</v>
      </c>
      <c r="B318" s="2">
        <v>44737</v>
      </c>
      <c r="C318" s="33">
        <v>0.64930555555555558</v>
      </c>
      <c r="D318" s="2">
        <v>44740</v>
      </c>
      <c r="E318" s="33">
        <v>0.32083333333333336</v>
      </c>
      <c r="F318" s="2">
        <v>44740</v>
      </c>
      <c r="G318" s="33">
        <v>0.75486111111111109</v>
      </c>
      <c r="H318" s="32" t="s">
        <v>321</v>
      </c>
      <c r="I318" s="7"/>
    </row>
    <row r="319" spans="1:9" ht="24.9" hidden="1" customHeight="1">
      <c r="A319" s="7" t="s">
        <v>296</v>
      </c>
      <c r="B319" s="2">
        <v>44740</v>
      </c>
      <c r="C319" s="33">
        <v>0.81597222222222221</v>
      </c>
      <c r="D319" s="2">
        <v>44742</v>
      </c>
      <c r="E319" s="33">
        <v>0.27291666666666664</v>
      </c>
      <c r="F319" s="2">
        <v>44742</v>
      </c>
      <c r="G319" s="33">
        <v>0.70138888888888884</v>
      </c>
      <c r="H319" s="32" t="s">
        <v>31</v>
      </c>
      <c r="I319" s="7"/>
    </row>
    <row r="320" spans="1:9" ht="24.9" hidden="1" customHeight="1">
      <c r="A320" s="7" t="s">
        <v>297</v>
      </c>
      <c r="B320" s="2">
        <v>44744</v>
      </c>
      <c r="C320" s="33">
        <v>0.98749999999999993</v>
      </c>
      <c r="D320" s="2">
        <v>44745</v>
      </c>
      <c r="E320" s="33">
        <v>0.33611111111111108</v>
      </c>
      <c r="F320" s="2">
        <v>44745</v>
      </c>
      <c r="G320" s="33">
        <v>0.80902777777777779</v>
      </c>
      <c r="H320" s="7"/>
      <c r="I320" s="7"/>
    </row>
    <row r="321" spans="1:9" ht="24.9" hidden="1" customHeight="1">
      <c r="A321" s="7" t="s">
        <v>298</v>
      </c>
      <c r="B321" s="2">
        <v>44749</v>
      </c>
      <c r="C321" s="33">
        <v>0.57291666666666663</v>
      </c>
      <c r="D321" s="2">
        <v>44749</v>
      </c>
      <c r="E321" s="33">
        <v>0.59722222222222221</v>
      </c>
      <c r="F321" s="2">
        <v>44749</v>
      </c>
      <c r="G321" s="33">
        <v>0.87638888888888899</v>
      </c>
      <c r="H321" s="7"/>
      <c r="I321" s="7"/>
    </row>
    <row r="322" spans="1:9" ht="24.9" hidden="1" customHeight="1">
      <c r="A322" s="7" t="s">
        <v>299</v>
      </c>
      <c r="B322" s="2">
        <v>44750</v>
      </c>
      <c r="C322" s="33">
        <v>0.95000000000000007</v>
      </c>
      <c r="D322" s="2">
        <v>44750</v>
      </c>
      <c r="E322" s="33">
        <v>0.32500000000000001</v>
      </c>
      <c r="F322" s="2">
        <v>44750</v>
      </c>
      <c r="G322" s="33">
        <v>0.48819444444444443</v>
      </c>
      <c r="H322" s="7"/>
      <c r="I322" s="7"/>
    </row>
    <row r="323" spans="1:9" ht="24.9" hidden="1" customHeight="1">
      <c r="A323" s="7" t="s">
        <v>300</v>
      </c>
      <c r="B323" s="2">
        <v>44751</v>
      </c>
      <c r="C323" s="33">
        <v>0.48333333333333334</v>
      </c>
      <c r="D323" s="2">
        <v>44751</v>
      </c>
      <c r="E323" s="33">
        <v>0.75</v>
      </c>
      <c r="F323" s="2">
        <v>44751</v>
      </c>
      <c r="G323" s="33">
        <v>0.90625</v>
      </c>
      <c r="H323" s="7"/>
      <c r="I323" s="7"/>
    </row>
    <row r="324" spans="1:9" ht="24.9" hidden="1" customHeight="1">
      <c r="A324" s="7" t="s">
        <v>301</v>
      </c>
      <c r="B324" s="2">
        <v>44753</v>
      </c>
      <c r="C324" s="33">
        <v>0.47569444444444442</v>
      </c>
      <c r="D324" s="2">
        <v>44755</v>
      </c>
      <c r="E324" s="33">
        <v>0.91249999999999998</v>
      </c>
      <c r="F324" s="2">
        <v>44756</v>
      </c>
      <c r="G324" s="33">
        <v>0.25833333333333336</v>
      </c>
      <c r="H324" s="32" t="s">
        <v>347</v>
      </c>
      <c r="I324" s="7"/>
    </row>
    <row r="325" spans="1:9" ht="24.9" hidden="1" customHeight="1">
      <c r="A325" s="7" t="s">
        <v>302</v>
      </c>
      <c r="B325" s="2">
        <v>44757</v>
      </c>
      <c r="C325" s="33">
        <v>0.65625</v>
      </c>
      <c r="D325" s="2">
        <v>44757</v>
      </c>
      <c r="E325" s="33">
        <v>0.9</v>
      </c>
      <c r="F325" s="2">
        <v>44758</v>
      </c>
      <c r="G325" s="33">
        <v>0.14444444444444446</v>
      </c>
      <c r="H325" s="7"/>
      <c r="I325" s="7"/>
    </row>
    <row r="326" spans="1:9" ht="24.9" hidden="1" customHeight="1">
      <c r="A326" s="7" t="s">
        <v>335</v>
      </c>
      <c r="B326" s="2">
        <v>44762</v>
      </c>
      <c r="C326" s="33">
        <v>0.17708333333333334</v>
      </c>
      <c r="D326" s="2">
        <v>44766</v>
      </c>
      <c r="E326" s="33">
        <v>0.16250000000000001</v>
      </c>
      <c r="F326" s="2">
        <v>44766</v>
      </c>
      <c r="G326" s="33">
        <v>0.5180555555555556</v>
      </c>
      <c r="H326" s="26" t="s">
        <v>367</v>
      </c>
      <c r="I326" s="7"/>
    </row>
    <row r="327" spans="1:9" ht="24.9" hidden="1" customHeight="1">
      <c r="A327" s="7" t="s">
        <v>336</v>
      </c>
      <c r="B327" s="2">
        <v>44766</v>
      </c>
      <c r="C327" s="33">
        <v>0.57916666666666672</v>
      </c>
      <c r="D327" s="2">
        <v>44767</v>
      </c>
      <c r="E327" s="33">
        <v>0.77083333333333337</v>
      </c>
      <c r="F327" s="2">
        <v>44768</v>
      </c>
      <c r="G327" s="33">
        <v>0.58333333333333337</v>
      </c>
      <c r="H327" s="32" t="s">
        <v>371</v>
      </c>
      <c r="I327" s="7"/>
    </row>
    <row r="328" spans="1:9" ht="24.9" hidden="1" customHeight="1">
      <c r="A328" s="7" t="s">
        <v>337</v>
      </c>
      <c r="B328" s="2">
        <v>44770</v>
      </c>
      <c r="C328" s="33">
        <v>0.85416666666666663</v>
      </c>
      <c r="D328" s="2">
        <v>44771</v>
      </c>
      <c r="E328" s="33">
        <v>0.51250000000000007</v>
      </c>
      <c r="F328" s="2">
        <v>44772</v>
      </c>
      <c r="G328" s="33">
        <v>0.21249999999999999</v>
      </c>
      <c r="H328" s="28" t="s">
        <v>381</v>
      </c>
      <c r="I328" s="7"/>
    </row>
    <row r="329" spans="1:9" ht="24.9" hidden="1" customHeight="1">
      <c r="A329" s="7" t="s">
        <v>338</v>
      </c>
      <c r="B329" s="2">
        <v>44777</v>
      </c>
      <c r="C329" s="33">
        <v>0.29166666666666669</v>
      </c>
      <c r="D329" s="2">
        <v>44777</v>
      </c>
      <c r="E329" s="33">
        <v>0.32083333333333336</v>
      </c>
      <c r="F329" s="2">
        <v>44777</v>
      </c>
      <c r="G329" s="33">
        <v>0.7270833333333333</v>
      </c>
      <c r="H329" s="32" t="s">
        <v>382</v>
      </c>
      <c r="I329" s="7"/>
    </row>
    <row r="330" spans="1:9" ht="24.9" hidden="1" customHeight="1">
      <c r="A330" s="7" t="s">
        <v>339</v>
      </c>
      <c r="B330" s="2">
        <v>44777</v>
      </c>
      <c r="C330" s="33">
        <v>0.77777777777777779</v>
      </c>
      <c r="D330" s="2">
        <v>44777</v>
      </c>
      <c r="E330" s="33">
        <v>0.8041666666666667</v>
      </c>
      <c r="F330" s="2">
        <v>44778</v>
      </c>
      <c r="G330" s="33">
        <v>2.0833333333333332E-2</v>
      </c>
      <c r="H330" s="7"/>
      <c r="I330" s="7"/>
    </row>
    <row r="331" spans="1:9" ht="24.9" hidden="1" customHeight="1">
      <c r="A331" s="7" t="s">
        <v>340</v>
      </c>
      <c r="B331" s="2">
        <v>44779</v>
      </c>
      <c r="C331" s="33">
        <v>4.7222222222222221E-2</v>
      </c>
      <c r="D331" s="2">
        <v>44779</v>
      </c>
      <c r="E331" s="33">
        <v>0.30833333333333335</v>
      </c>
      <c r="F331" s="2">
        <v>44779</v>
      </c>
      <c r="G331" s="33">
        <v>0.64861111111111114</v>
      </c>
      <c r="H331" s="7"/>
      <c r="I331" s="7"/>
    </row>
    <row r="332" spans="1:9" ht="24.9" hidden="1" customHeight="1">
      <c r="A332" s="7" t="s">
        <v>341</v>
      </c>
      <c r="B332" s="2">
        <v>44781</v>
      </c>
      <c r="C332" s="33">
        <v>0.31458333333333333</v>
      </c>
      <c r="D332" s="2">
        <v>44781</v>
      </c>
      <c r="E332" s="33">
        <v>0.71666666666666667</v>
      </c>
      <c r="F332" s="2">
        <v>44782</v>
      </c>
      <c r="G332" s="33">
        <v>0.21736111111111112</v>
      </c>
      <c r="H332" s="7"/>
      <c r="I332" s="7"/>
    </row>
    <row r="333" spans="1:9" ht="24.9" hidden="1" customHeight="1">
      <c r="A333" s="7" t="s">
        <v>342</v>
      </c>
      <c r="B333" s="2">
        <v>44783</v>
      </c>
      <c r="C333" s="33">
        <v>0.5541666666666667</v>
      </c>
      <c r="D333" s="2">
        <v>44784</v>
      </c>
      <c r="E333" s="33">
        <v>8.3333333333333332E-3</v>
      </c>
      <c r="F333" s="2">
        <v>44784</v>
      </c>
      <c r="G333" s="33">
        <v>0.36458333333333331</v>
      </c>
      <c r="H333" s="7"/>
      <c r="I333" s="7"/>
    </row>
    <row r="334" spans="1:9" ht="24.9" hidden="1" customHeight="1">
      <c r="A334" s="34" t="s">
        <v>369</v>
      </c>
      <c r="B334" s="2">
        <v>44784</v>
      </c>
      <c r="C334" s="33">
        <v>0.96527777777777779</v>
      </c>
      <c r="D334" s="2">
        <v>44785</v>
      </c>
      <c r="E334" s="33">
        <v>5.4166666666666669E-2</v>
      </c>
      <c r="F334" s="2">
        <v>44785</v>
      </c>
      <c r="G334" s="33">
        <v>0.36458333333333331</v>
      </c>
      <c r="H334" s="32" t="s">
        <v>370</v>
      </c>
      <c r="I334" s="7"/>
    </row>
    <row r="335" spans="1:9" ht="24.9" hidden="1" customHeight="1">
      <c r="A335" s="19" t="s">
        <v>374</v>
      </c>
      <c r="B335" s="2">
        <v>44788</v>
      </c>
      <c r="C335" s="33">
        <v>0.97222222222222221</v>
      </c>
      <c r="D335" s="2">
        <v>44791</v>
      </c>
      <c r="E335" s="33">
        <v>3.3333333333333333E-2</v>
      </c>
      <c r="F335" s="2">
        <v>44791</v>
      </c>
      <c r="G335" s="33">
        <v>0.39861111111111108</v>
      </c>
      <c r="H335" s="32" t="s">
        <v>402</v>
      </c>
      <c r="I335" s="7"/>
    </row>
    <row r="336" spans="1:9" ht="24.9" hidden="1" customHeight="1">
      <c r="A336" s="19" t="s">
        <v>375</v>
      </c>
      <c r="B336" s="2">
        <v>44791</v>
      </c>
      <c r="C336" s="33">
        <v>0.45347222222222222</v>
      </c>
      <c r="D336" s="2">
        <v>44793</v>
      </c>
      <c r="E336" s="33">
        <v>0.125</v>
      </c>
      <c r="F336" s="2">
        <v>44794</v>
      </c>
      <c r="G336" s="33">
        <v>7.9861111111111105E-2</v>
      </c>
      <c r="H336" s="32" t="s">
        <v>31</v>
      </c>
      <c r="I336" s="7"/>
    </row>
    <row r="337" spans="1:9" ht="24.9" hidden="1" customHeight="1">
      <c r="A337" s="19" t="s">
        <v>376</v>
      </c>
      <c r="B337" s="23"/>
      <c r="C337" s="35"/>
      <c r="D337" s="23"/>
      <c r="E337" s="35"/>
      <c r="F337" s="23"/>
      <c r="G337" s="35"/>
      <c r="H337" s="32" t="s">
        <v>391</v>
      </c>
      <c r="I337" s="7"/>
    </row>
    <row r="338" spans="1:9" ht="24.9" hidden="1" customHeight="1">
      <c r="A338" s="34" t="s">
        <v>379</v>
      </c>
      <c r="B338" s="2">
        <v>44798</v>
      </c>
      <c r="C338" s="33">
        <v>0.91666666666666663</v>
      </c>
      <c r="D338" s="2">
        <v>44799</v>
      </c>
      <c r="E338" s="33">
        <v>0.30208333333333331</v>
      </c>
      <c r="F338" s="2">
        <v>44799</v>
      </c>
      <c r="G338" s="33">
        <v>0.48402777777777778</v>
      </c>
      <c r="H338" s="32" t="s">
        <v>390</v>
      </c>
      <c r="I338" s="7"/>
    </row>
    <row r="339" spans="1:9" ht="24.9" hidden="1" customHeight="1">
      <c r="A339" s="34" t="s">
        <v>378</v>
      </c>
      <c r="B339" s="23"/>
      <c r="C339" s="35"/>
      <c r="D339" s="23"/>
      <c r="E339" s="35"/>
      <c r="F339" s="23"/>
      <c r="G339" s="35"/>
      <c r="H339" s="32" t="s">
        <v>392</v>
      </c>
      <c r="I339" s="7"/>
    </row>
    <row r="340" spans="1:9" ht="24.9" hidden="1" customHeight="1">
      <c r="A340" s="34" t="s">
        <v>377</v>
      </c>
      <c r="B340" s="2">
        <v>44800</v>
      </c>
      <c r="C340" s="33">
        <v>0.5</v>
      </c>
      <c r="D340" s="2">
        <v>44800</v>
      </c>
      <c r="E340" s="33">
        <v>0.52083333333333337</v>
      </c>
      <c r="F340" s="2">
        <v>44800</v>
      </c>
      <c r="G340" s="33">
        <v>0.9458333333333333</v>
      </c>
      <c r="H340" s="32"/>
      <c r="I340" s="7"/>
    </row>
    <row r="341" spans="1:9" ht="24.9" hidden="1" customHeight="1">
      <c r="A341" s="19" t="s">
        <v>384</v>
      </c>
      <c r="B341" s="13">
        <v>44803</v>
      </c>
      <c r="C341" s="36">
        <v>0.54583333333333328</v>
      </c>
      <c r="D341" s="13">
        <v>44803</v>
      </c>
      <c r="E341" s="36">
        <v>0.58333333333333337</v>
      </c>
      <c r="F341" s="13">
        <v>44804</v>
      </c>
      <c r="G341" s="36">
        <v>4.8611111111111112E-2</v>
      </c>
      <c r="H341" s="32" t="s">
        <v>397</v>
      </c>
      <c r="I341" s="7"/>
    </row>
    <row r="342" spans="1:9" ht="24.9" hidden="1" customHeight="1">
      <c r="A342" s="19" t="s">
        <v>385</v>
      </c>
      <c r="B342" s="2">
        <v>44805</v>
      </c>
      <c r="C342" s="33">
        <v>0.4375</v>
      </c>
      <c r="D342" s="2">
        <v>44805</v>
      </c>
      <c r="E342" s="33">
        <v>0.59583333333333333</v>
      </c>
      <c r="F342" s="2">
        <v>44805</v>
      </c>
      <c r="G342" s="33">
        <v>0.8666666666666667</v>
      </c>
      <c r="H342" s="32"/>
      <c r="I342" s="7"/>
    </row>
    <row r="343" spans="1:9" ht="24.9" hidden="1" customHeight="1">
      <c r="A343" s="34" t="s">
        <v>386</v>
      </c>
      <c r="B343" s="23">
        <v>44806</v>
      </c>
      <c r="C343" s="35">
        <v>0.46666666666666662</v>
      </c>
      <c r="D343" s="23">
        <v>44806</v>
      </c>
      <c r="E343" s="35">
        <v>0.5541666666666667</v>
      </c>
      <c r="F343" s="23">
        <v>44806</v>
      </c>
      <c r="G343" s="35">
        <v>0.87638888888888899</v>
      </c>
      <c r="H343" s="32" t="s">
        <v>474</v>
      </c>
      <c r="I343" s="7"/>
    </row>
    <row r="344" spans="1:9" ht="24.9" hidden="1" customHeight="1">
      <c r="A344" s="34" t="s">
        <v>398</v>
      </c>
      <c r="B344" s="23">
        <v>44810</v>
      </c>
      <c r="C344" s="35">
        <v>0.55902777777777779</v>
      </c>
      <c r="D344" s="23">
        <v>44816</v>
      </c>
      <c r="E344" s="35">
        <v>0.94305555555555554</v>
      </c>
      <c r="F344" s="23">
        <v>44817</v>
      </c>
      <c r="G344" s="35">
        <v>0.24861111111111112</v>
      </c>
      <c r="H344" s="32" t="s">
        <v>490</v>
      </c>
      <c r="I344" s="7"/>
    </row>
    <row r="345" spans="1:9" ht="24.9" hidden="1" customHeight="1">
      <c r="A345" s="19" t="s">
        <v>399</v>
      </c>
      <c r="B345" s="2">
        <v>44817</v>
      </c>
      <c r="C345" s="33">
        <v>0.30208333333333331</v>
      </c>
      <c r="D345" s="2">
        <v>44820</v>
      </c>
      <c r="E345" s="33">
        <v>0.38680555555555557</v>
      </c>
      <c r="F345" s="2">
        <v>44821</v>
      </c>
      <c r="G345" s="33">
        <v>0.47361111111111115</v>
      </c>
      <c r="H345" s="32" t="s">
        <v>500</v>
      </c>
      <c r="I345" s="7"/>
    </row>
    <row r="346" spans="1:9" ht="24.9" hidden="1" customHeight="1">
      <c r="A346" s="19" t="s">
        <v>479</v>
      </c>
      <c r="B346" s="2">
        <v>44823</v>
      </c>
      <c r="C346" s="33">
        <v>0.76944444444444438</v>
      </c>
      <c r="D346" s="2">
        <v>44824</v>
      </c>
      <c r="E346" s="33">
        <v>0.5708333333333333</v>
      </c>
      <c r="F346" s="2">
        <v>44824</v>
      </c>
      <c r="G346" s="33">
        <v>0.93055555555555547</v>
      </c>
      <c r="H346" s="32"/>
      <c r="I346" s="7"/>
    </row>
    <row r="347" spans="1:9" ht="24.9" hidden="1" customHeight="1">
      <c r="A347" s="34" t="s">
        <v>481</v>
      </c>
      <c r="B347" s="2">
        <v>44829</v>
      </c>
      <c r="C347" s="33">
        <v>0.45833333333333331</v>
      </c>
      <c r="D347" s="2">
        <v>44829</v>
      </c>
      <c r="E347" s="33">
        <v>0.47916666666666669</v>
      </c>
      <c r="F347" s="2">
        <v>44829</v>
      </c>
      <c r="G347" s="33">
        <v>0.57152777777777775</v>
      </c>
      <c r="H347" s="32"/>
      <c r="I347" s="7"/>
    </row>
    <row r="348" spans="1:9" ht="24.9" hidden="1" customHeight="1">
      <c r="A348" s="34" t="s">
        <v>480</v>
      </c>
      <c r="B348" s="2">
        <v>44829</v>
      </c>
      <c r="C348" s="33">
        <v>0.61458333333333337</v>
      </c>
      <c r="D348" s="2">
        <v>44829</v>
      </c>
      <c r="E348" s="33">
        <v>0.63541666666666663</v>
      </c>
      <c r="F348" s="2">
        <v>44829</v>
      </c>
      <c r="G348" s="33">
        <v>0.99583333333333324</v>
      </c>
      <c r="H348" s="32" t="s">
        <v>519</v>
      </c>
      <c r="I348" s="7"/>
    </row>
    <row r="349" spans="1:9" ht="24.9" hidden="1" customHeight="1">
      <c r="A349" s="19" t="s">
        <v>482</v>
      </c>
      <c r="B349" s="2">
        <v>44831</v>
      </c>
      <c r="C349" s="33">
        <v>7.4999999999999997E-2</v>
      </c>
      <c r="D349" s="2">
        <v>44831</v>
      </c>
      <c r="E349" s="33">
        <v>0.3444444444444445</v>
      </c>
      <c r="F349" s="2">
        <v>44831</v>
      </c>
      <c r="G349" s="33">
        <v>0.59027777777777779</v>
      </c>
      <c r="H349" s="32"/>
      <c r="I349" s="7"/>
    </row>
    <row r="350" spans="1:9" ht="24.9" hidden="1" customHeight="1">
      <c r="A350" s="19" t="s">
        <v>483</v>
      </c>
      <c r="B350" s="2">
        <v>44833</v>
      </c>
      <c r="C350" s="33">
        <v>0.39583333333333331</v>
      </c>
      <c r="D350" s="2">
        <v>44833</v>
      </c>
      <c r="E350" s="33">
        <v>0.4375</v>
      </c>
      <c r="F350" s="2">
        <v>44833</v>
      </c>
      <c r="G350" s="33">
        <v>0.7416666666666667</v>
      </c>
      <c r="H350" s="32"/>
      <c r="I350" s="7"/>
    </row>
    <row r="351" spans="1:9" ht="24.9" hidden="1" customHeight="1">
      <c r="A351" s="19" t="s">
        <v>484</v>
      </c>
      <c r="B351" s="2">
        <v>44835</v>
      </c>
      <c r="C351" s="33">
        <v>4.1666666666666666E-3</v>
      </c>
      <c r="D351" s="2">
        <v>44836</v>
      </c>
      <c r="E351" s="33">
        <v>0.17500000000000002</v>
      </c>
      <c r="F351" s="2">
        <v>44836</v>
      </c>
      <c r="G351" s="33">
        <v>0.41666666666666669</v>
      </c>
      <c r="H351" s="32"/>
      <c r="I351" s="7"/>
    </row>
    <row r="352" spans="1:9" ht="24.9" hidden="1" customHeight="1">
      <c r="A352" s="19" t="s">
        <v>485</v>
      </c>
      <c r="B352" s="2">
        <v>44837</v>
      </c>
      <c r="C352" s="33">
        <v>7.7777777777777779E-2</v>
      </c>
      <c r="D352" s="2">
        <v>44837</v>
      </c>
      <c r="E352" s="33">
        <v>0.57638888888888895</v>
      </c>
      <c r="F352" s="2">
        <v>44837</v>
      </c>
      <c r="G352" s="33">
        <v>0.96666666666666667</v>
      </c>
      <c r="H352" s="32"/>
      <c r="I352" s="7"/>
    </row>
    <row r="353" spans="1:9" ht="24.9" hidden="1" customHeight="1">
      <c r="A353" s="19" t="s">
        <v>486</v>
      </c>
      <c r="B353" s="23"/>
      <c r="C353" s="35"/>
      <c r="D353" s="23"/>
      <c r="E353" s="35"/>
      <c r="F353" s="23"/>
      <c r="G353" s="35"/>
      <c r="H353" s="32" t="s">
        <v>520</v>
      </c>
      <c r="I353" s="7"/>
    </row>
    <row r="354" spans="1:9" ht="24.9" hidden="1" customHeight="1">
      <c r="A354" s="19" t="s">
        <v>487</v>
      </c>
      <c r="B354" s="2">
        <v>44841</v>
      </c>
      <c r="C354" s="33">
        <v>0.69791666666666663</v>
      </c>
      <c r="D354" s="2">
        <v>44841</v>
      </c>
      <c r="E354" s="33">
        <v>0.85277777777777775</v>
      </c>
      <c r="F354" s="2">
        <v>44842</v>
      </c>
      <c r="G354" s="33">
        <v>0.71527777777777779</v>
      </c>
      <c r="H354" s="32"/>
      <c r="I354" s="7"/>
    </row>
    <row r="355" spans="1:9" ht="24.9" hidden="1" customHeight="1">
      <c r="A355" s="19" t="s">
        <v>522</v>
      </c>
      <c r="B355" s="2">
        <v>44848</v>
      </c>
      <c r="C355" s="33">
        <v>0.89027777777777783</v>
      </c>
      <c r="D355" s="2">
        <v>44849</v>
      </c>
      <c r="E355" s="33">
        <v>0.56944444444444442</v>
      </c>
      <c r="F355" s="2">
        <v>44849</v>
      </c>
      <c r="G355" s="33">
        <v>0.88055555555555554</v>
      </c>
      <c r="H355" s="32" t="s">
        <v>531</v>
      </c>
      <c r="I355" s="7"/>
    </row>
    <row r="356" spans="1:9" ht="24.9" hidden="1" customHeight="1">
      <c r="A356" s="19" t="s">
        <v>524</v>
      </c>
      <c r="B356" s="2">
        <v>44857</v>
      </c>
      <c r="C356" s="33">
        <v>0.25</v>
      </c>
      <c r="D356" s="2">
        <v>44857</v>
      </c>
      <c r="E356" s="33">
        <v>0.29583333333333334</v>
      </c>
      <c r="F356" s="2">
        <v>44857</v>
      </c>
      <c r="G356" s="33">
        <v>0.4055555555555555</v>
      </c>
      <c r="H356" s="32" t="s">
        <v>548</v>
      </c>
      <c r="I356" s="7"/>
    </row>
    <row r="357" spans="1:9" ht="24.9" hidden="1" customHeight="1">
      <c r="A357" s="19" t="s">
        <v>523</v>
      </c>
      <c r="B357" s="2">
        <v>44857</v>
      </c>
      <c r="C357" s="33">
        <v>0.45833333333333331</v>
      </c>
      <c r="D357" s="2">
        <v>44857</v>
      </c>
      <c r="E357" s="33">
        <v>0.4777777777777778</v>
      </c>
      <c r="F357" s="2">
        <v>44857</v>
      </c>
      <c r="G357" s="33">
        <v>0.73958333333333337</v>
      </c>
      <c r="H357" s="32"/>
      <c r="I357" s="7"/>
    </row>
    <row r="358" spans="1:9" ht="24.9" hidden="1" customHeight="1">
      <c r="A358" s="19" t="s">
        <v>525</v>
      </c>
      <c r="B358" s="2">
        <v>44858</v>
      </c>
      <c r="C358" s="33">
        <v>0.84791666666666676</v>
      </c>
      <c r="D358" s="2">
        <v>44859</v>
      </c>
      <c r="E358" s="33">
        <v>0.37847222222222227</v>
      </c>
      <c r="F358" s="2">
        <v>44859</v>
      </c>
      <c r="G358" s="33">
        <v>0.61458333333333337</v>
      </c>
      <c r="H358" s="32"/>
      <c r="I358" s="7"/>
    </row>
    <row r="359" spans="1:9" ht="24.9" hidden="1" customHeight="1">
      <c r="A359" s="19" t="s">
        <v>526</v>
      </c>
      <c r="B359" s="11">
        <v>44861</v>
      </c>
      <c r="C359" s="41">
        <v>0.3347222222222222</v>
      </c>
      <c r="D359" s="11">
        <v>44861</v>
      </c>
      <c r="E359" s="41">
        <v>0.37152777777777773</v>
      </c>
      <c r="F359" s="2">
        <v>44861</v>
      </c>
      <c r="G359" s="33">
        <v>0.94861111111111107</v>
      </c>
      <c r="H359" s="32"/>
      <c r="I359" s="7"/>
    </row>
    <row r="360" spans="1:9" ht="24.9" hidden="1" customHeight="1">
      <c r="A360" s="19" t="s">
        <v>527</v>
      </c>
      <c r="B360" s="2">
        <v>44863</v>
      </c>
      <c r="C360" s="33">
        <v>0.21666666666666667</v>
      </c>
      <c r="D360" s="2">
        <v>44864</v>
      </c>
      <c r="E360" s="33">
        <v>4.5138888888888888E-2</v>
      </c>
      <c r="F360" s="2">
        <v>44864</v>
      </c>
      <c r="G360" s="33">
        <v>0.31805555555555554</v>
      </c>
      <c r="H360" s="32"/>
      <c r="I360" s="7"/>
    </row>
    <row r="361" spans="1:9" ht="24.9" hidden="1" customHeight="1">
      <c r="A361" s="19" t="s">
        <v>528</v>
      </c>
      <c r="B361" s="2">
        <v>44865</v>
      </c>
      <c r="C361" s="33">
        <v>1.2499999999999999E-2</v>
      </c>
      <c r="D361" s="2">
        <v>44865</v>
      </c>
      <c r="E361" s="33">
        <v>0.8208333333333333</v>
      </c>
      <c r="F361" s="2">
        <v>44866</v>
      </c>
      <c r="G361" s="33">
        <v>0.25208333333333333</v>
      </c>
      <c r="H361" s="32" t="s">
        <v>562</v>
      </c>
      <c r="I361" s="7"/>
    </row>
    <row r="362" spans="1:9" ht="24.9" hidden="1" customHeight="1">
      <c r="A362" s="19" t="s">
        <v>554</v>
      </c>
      <c r="B362" s="2">
        <v>44870</v>
      </c>
      <c r="C362" s="33">
        <v>0.54999999999999993</v>
      </c>
      <c r="D362" s="2">
        <v>44876</v>
      </c>
      <c r="E362" s="33">
        <v>0.72222222222222221</v>
      </c>
      <c r="F362" s="2">
        <v>44877</v>
      </c>
      <c r="G362" s="33">
        <v>0.14861111111111111</v>
      </c>
      <c r="H362" s="32" t="s">
        <v>591</v>
      </c>
      <c r="I362" s="7"/>
    </row>
    <row r="363" spans="1:9" ht="24.9" hidden="1" customHeight="1">
      <c r="A363" s="19" t="s">
        <v>553</v>
      </c>
      <c r="B363" s="2">
        <v>44877</v>
      </c>
      <c r="C363" s="33">
        <v>0.23333333333333331</v>
      </c>
      <c r="D363" s="23">
        <v>44879</v>
      </c>
      <c r="E363" s="35">
        <v>5.8333333333333327E-2</v>
      </c>
      <c r="F363" s="23">
        <v>44879</v>
      </c>
      <c r="G363" s="35">
        <v>0.43124999999999997</v>
      </c>
      <c r="H363" s="32" t="s">
        <v>556</v>
      </c>
      <c r="I363" s="7"/>
    </row>
    <row r="364" spans="1:9" ht="24.9" hidden="1" customHeight="1">
      <c r="A364" s="34" t="s">
        <v>576</v>
      </c>
      <c r="B364" s="23">
        <v>44881</v>
      </c>
      <c r="C364" s="35">
        <v>0.46249999999999997</v>
      </c>
      <c r="D364" s="23">
        <v>44882</v>
      </c>
      <c r="E364" s="35">
        <v>0.54305555555555551</v>
      </c>
      <c r="F364" s="23">
        <v>44883</v>
      </c>
      <c r="G364" s="35">
        <v>0.21666666666666667</v>
      </c>
      <c r="H364" s="32"/>
      <c r="I364" s="7"/>
    </row>
    <row r="365" spans="1:9" ht="24.9" hidden="1" customHeight="1">
      <c r="A365" s="34" t="s">
        <v>577</v>
      </c>
      <c r="B365" s="23">
        <v>44883</v>
      </c>
      <c r="C365" s="35">
        <v>0.3125</v>
      </c>
      <c r="D365" s="23">
        <v>44883</v>
      </c>
      <c r="E365" s="35">
        <v>0.33749999999999997</v>
      </c>
      <c r="F365" s="23">
        <v>44883</v>
      </c>
      <c r="G365" s="35">
        <v>0.61249999999999993</v>
      </c>
      <c r="H365" s="32"/>
      <c r="I365" s="7"/>
    </row>
    <row r="366" spans="1:9" ht="24.9" hidden="1" customHeight="1">
      <c r="A366" s="59" t="s">
        <v>387</v>
      </c>
      <c r="B366" s="59"/>
      <c r="C366" s="59"/>
      <c r="D366" s="59"/>
      <c r="E366" s="59"/>
      <c r="F366" s="59"/>
      <c r="G366" s="59"/>
      <c r="H366" s="59"/>
      <c r="I366" s="59"/>
    </row>
    <row r="367" spans="1:9" ht="24" hidden="1" customHeight="1">
      <c r="A367" s="21" t="s">
        <v>2</v>
      </c>
      <c r="B367" s="60" t="s">
        <v>3</v>
      </c>
      <c r="C367" s="61"/>
      <c r="D367" s="60" t="s">
        <v>4</v>
      </c>
      <c r="E367" s="61"/>
      <c r="F367" s="60" t="s">
        <v>5</v>
      </c>
      <c r="G367" s="61"/>
      <c r="H367" s="3" t="s">
        <v>6</v>
      </c>
      <c r="I367" s="3" t="s">
        <v>7</v>
      </c>
    </row>
    <row r="368" spans="1:9" ht="24.9" hidden="1" customHeight="1">
      <c r="A368" s="7" t="s">
        <v>310</v>
      </c>
      <c r="B368" s="2">
        <v>44738</v>
      </c>
      <c r="C368" s="33">
        <v>0.91319444444444453</v>
      </c>
      <c r="D368" s="2">
        <v>44739</v>
      </c>
      <c r="E368" s="33">
        <v>0.64930555555555558</v>
      </c>
      <c r="F368" s="2">
        <v>44740</v>
      </c>
      <c r="G368" s="33">
        <v>0.13749999999999998</v>
      </c>
      <c r="H368" s="32" t="s">
        <v>303</v>
      </c>
      <c r="I368" s="7"/>
    </row>
    <row r="369" spans="1:9" ht="24.9" hidden="1" customHeight="1">
      <c r="A369" s="7" t="s">
        <v>311</v>
      </c>
      <c r="B369" s="2">
        <v>44740</v>
      </c>
      <c r="C369" s="33">
        <v>0.66666666666666663</v>
      </c>
      <c r="D369" s="2">
        <v>44741</v>
      </c>
      <c r="E369" s="33">
        <v>0.88194444444444453</v>
      </c>
      <c r="F369" s="2">
        <v>44742</v>
      </c>
      <c r="G369" s="33">
        <v>0.26458333333333334</v>
      </c>
      <c r="H369" s="32" t="s">
        <v>334</v>
      </c>
      <c r="I369" s="7"/>
    </row>
    <row r="370" spans="1:9" ht="24.9" hidden="1" customHeight="1">
      <c r="A370" s="7" t="s">
        <v>312</v>
      </c>
      <c r="B370" s="2">
        <v>44748</v>
      </c>
      <c r="C370" s="33">
        <v>0.40833333333333338</v>
      </c>
      <c r="D370" s="2">
        <v>44751</v>
      </c>
      <c r="E370" s="33">
        <v>0.16250000000000001</v>
      </c>
      <c r="F370" s="2">
        <v>44751</v>
      </c>
      <c r="G370" s="33">
        <v>0.875</v>
      </c>
      <c r="H370" s="32" t="s">
        <v>346</v>
      </c>
      <c r="I370" s="7"/>
    </row>
    <row r="371" spans="1:9" ht="24.9" hidden="1" customHeight="1">
      <c r="A371" s="7" t="s">
        <v>313</v>
      </c>
      <c r="B371" s="2">
        <v>44751</v>
      </c>
      <c r="C371" s="33">
        <v>0.93263888888888891</v>
      </c>
      <c r="D371" s="2">
        <v>44752</v>
      </c>
      <c r="E371" s="33">
        <v>0.77083333333333337</v>
      </c>
      <c r="F371" s="2">
        <v>44753</v>
      </c>
      <c r="G371" s="33">
        <v>0.625</v>
      </c>
      <c r="H371" s="32" t="s">
        <v>347</v>
      </c>
      <c r="I371" s="7"/>
    </row>
    <row r="372" spans="1:9" ht="24.9" hidden="1" customHeight="1">
      <c r="A372" s="7" t="s">
        <v>314</v>
      </c>
      <c r="B372" s="2">
        <v>44756</v>
      </c>
      <c r="C372" s="33">
        <v>0.33333333333333331</v>
      </c>
      <c r="D372" s="2">
        <v>44756</v>
      </c>
      <c r="E372" s="33">
        <v>0.59166666666666667</v>
      </c>
      <c r="F372" s="2">
        <v>44757</v>
      </c>
      <c r="G372" s="33">
        <v>0.22083333333333333</v>
      </c>
      <c r="H372" s="7"/>
      <c r="I372" s="7"/>
    </row>
    <row r="373" spans="1:9" ht="24.9" hidden="1" customHeight="1">
      <c r="A373" s="34" t="s">
        <v>317</v>
      </c>
      <c r="B373" s="2">
        <v>44760</v>
      </c>
      <c r="C373" s="33">
        <v>8.3333333333333329E-2</v>
      </c>
      <c r="D373" s="2">
        <v>44760</v>
      </c>
      <c r="E373" s="33">
        <v>0.3520833333333333</v>
      </c>
      <c r="F373" s="2">
        <v>44760</v>
      </c>
      <c r="G373" s="33">
        <v>0.5625</v>
      </c>
      <c r="H373" s="32" t="s">
        <v>344</v>
      </c>
      <c r="I373" s="7"/>
    </row>
    <row r="374" spans="1:9" ht="24.9" hidden="1" customHeight="1">
      <c r="A374" s="34" t="s">
        <v>316</v>
      </c>
      <c r="B374" s="2">
        <v>44761</v>
      </c>
      <c r="C374" s="33">
        <v>0.54166666666666663</v>
      </c>
      <c r="D374" s="2">
        <v>44761</v>
      </c>
      <c r="E374" s="33">
        <v>0.76736111111111116</v>
      </c>
      <c r="F374" s="2">
        <v>44761</v>
      </c>
      <c r="G374" s="33">
        <v>0.88263888888888886</v>
      </c>
      <c r="H374" s="32" t="s">
        <v>366</v>
      </c>
      <c r="I374" s="7"/>
    </row>
    <row r="375" spans="1:9" ht="24.9" hidden="1" customHeight="1">
      <c r="A375" s="34" t="s">
        <v>315</v>
      </c>
      <c r="B375" s="2">
        <v>44761</v>
      </c>
      <c r="C375" s="33">
        <v>0.93333333333333324</v>
      </c>
      <c r="D375" s="2">
        <v>44762</v>
      </c>
      <c r="E375" s="33">
        <v>0.30486111111111108</v>
      </c>
      <c r="F375" s="2">
        <v>44762</v>
      </c>
      <c r="G375" s="33">
        <v>0.90902777777777777</v>
      </c>
      <c r="H375" s="7"/>
      <c r="I375" s="7"/>
    </row>
    <row r="376" spans="1:9" ht="24.9" hidden="1" customHeight="1">
      <c r="A376" s="7" t="s">
        <v>318</v>
      </c>
      <c r="B376" s="2">
        <v>44765</v>
      </c>
      <c r="C376" s="33">
        <v>0.70833333333333337</v>
      </c>
      <c r="D376" s="2">
        <v>44765</v>
      </c>
      <c r="E376" s="33">
        <v>0.76666666666666661</v>
      </c>
      <c r="F376" s="2">
        <v>44766</v>
      </c>
      <c r="G376" s="33">
        <v>0.22569444444444445</v>
      </c>
      <c r="H376" s="32" t="s">
        <v>368</v>
      </c>
      <c r="I376" s="7"/>
    </row>
    <row r="377" spans="1:9" ht="24.9" hidden="1" customHeight="1">
      <c r="A377" s="7" t="s">
        <v>319</v>
      </c>
      <c r="B377" s="2">
        <v>44767</v>
      </c>
      <c r="C377" s="33">
        <v>0.375</v>
      </c>
      <c r="D377" s="2">
        <v>44767</v>
      </c>
      <c r="E377" s="33">
        <v>0.6333333333333333</v>
      </c>
      <c r="F377" s="2">
        <v>44767</v>
      </c>
      <c r="G377" s="33">
        <v>0.91666666666666663</v>
      </c>
      <c r="H377" s="7"/>
      <c r="I377" s="7"/>
    </row>
    <row r="378" spans="1:9" ht="24.9" hidden="1" customHeight="1">
      <c r="A378" s="7" t="s">
        <v>356</v>
      </c>
      <c r="B378" s="2">
        <v>44772</v>
      </c>
      <c r="C378" s="33">
        <v>0.18402777777777779</v>
      </c>
      <c r="D378" s="2">
        <v>44776</v>
      </c>
      <c r="E378" s="33">
        <v>0.47916666666666669</v>
      </c>
      <c r="F378" s="2">
        <v>44776</v>
      </c>
      <c r="G378" s="33">
        <v>0.9277777777777777</v>
      </c>
      <c r="H378" s="32" t="s">
        <v>373</v>
      </c>
      <c r="I378" s="7"/>
    </row>
    <row r="379" spans="1:9" ht="24.9" hidden="1" customHeight="1">
      <c r="A379" s="7" t="s">
        <v>357</v>
      </c>
      <c r="B379" s="2">
        <v>44776</v>
      </c>
      <c r="C379" s="33">
        <v>0.97083333333333333</v>
      </c>
      <c r="D379" s="2">
        <v>44778</v>
      </c>
      <c r="E379" s="33">
        <v>0.25694444444444448</v>
      </c>
      <c r="F379" s="2">
        <v>44779</v>
      </c>
      <c r="G379" s="33">
        <v>0.4145833333333333</v>
      </c>
      <c r="H379" s="32" t="s">
        <v>31</v>
      </c>
      <c r="I379" s="7"/>
    </row>
    <row r="380" spans="1:9" ht="24.9" hidden="1" customHeight="1">
      <c r="A380" s="34" t="s">
        <v>358</v>
      </c>
      <c r="B380" s="2">
        <v>44782</v>
      </c>
      <c r="C380" s="33">
        <v>0.59166666666666667</v>
      </c>
      <c r="D380" s="2">
        <v>44783</v>
      </c>
      <c r="E380" s="33">
        <v>0.6</v>
      </c>
      <c r="F380" s="2">
        <v>44784</v>
      </c>
      <c r="G380" s="33">
        <v>0.29166666666666669</v>
      </c>
      <c r="H380" s="28" t="s">
        <v>362</v>
      </c>
      <c r="I380" s="7"/>
    </row>
    <row r="381" spans="1:9" ht="24.9" hidden="1" customHeight="1">
      <c r="A381" s="34" t="s">
        <v>359</v>
      </c>
      <c r="B381" s="2">
        <v>44784</v>
      </c>
      <c r="C381" s="33">
        <v>0.76736111111111116</v>
      </c>
      <c r="D381" s="2">
        <v>44785</v>
      </c>
      <c r="E381" s="33">
        <v>0.5395833333333333</v>
      </c>
      <c r="F381" s="2">
        <v>44786</v>
      </c>
      <c r="G381" s="33">
        <v>0.60416666666666663</v>
      </c>
      <c r="H381" s="32" t="s">
        <v>403</v>
      </c>
      <c r="I381" s="7"/>
    </row>
    <row r="382" spans="1:9" ht="24.9" hidden="1" customHeight="1">
      <c r="A382" s="59" t="s">
        <v>393</v>
      </c>
      <c r="B382" s="59"/>
      <c r="C382" s="59"/>
      <c r="D382" s="59"/>
      <c r="E382" s="59"/>
      <c r="F382" s="59"/>
      <c r="G382" s="59"/>
      <c r="H382" s="59"/>
      <c r="I382" s="59"/>
    </row>
    <row r="383" spans="1:9" ht="24" hidden="1" customHeight="1">
      <c r="A383" s="21" t="s">
        <v>2</v>
      </c>
      <c r="B383" s="60" t="s">
        <v>3</v>
      </c>
      <c r="C383" s="61"/>
      <c r="D383" s="60" t="s">
        <v>4</v>
      </c>
      <c r="E383" s="61"/>
      <c r="F383" s="60" t="s">
        <v>5</v>
      </c>
      <c r="G383" s="61"/>
      <c r="H383" s="3" t="s">
        <v>6</v>
      </c>
      <c r="I383" s="3" t="s">
        <v>7</v>
      </c>
    </row>
    <row r="384" spans="1:9" ht="24.9" hidden="1" customHeight="1">
      <c r="A384" s="19" t="s">
        <v>394</v>
      </c>
      <c r="B384" s="13">
        <v>44789</v>
      </c>
      <c r="C384" s="36">
        <v>0.89583333333333337</v>
      </c>
      <c r="D384" s="13">
        <v>44790</v>
      </c>
      <c r="E384" s="36">
        <v>0.9194444444444444</v>
      </c>
      <c r="F384" s="13">
        <v>44790</v>
      </c>
      <c r="G384" s="36">
        <v>0.20833333333333334</v>
      </c>
      <c r="H384" s="32" t="s">
        <v>396</v>
      </c>
      <c r="I384" s="7"/>
    </row>
    <row r="385" spans="1:9" ht="24" hidden="1" customHeight="1">
      <c r="A385" s="19" t="s">
        <v>395</v>
      </c>
      <c r="B385" s="13">
        <v>44795</v>
      </c>
      <c r="C385" s="14">
        <v>0.25208333333333333</v>
      </c>
      <c r="D385" s="13">
        <v>44798</v>
      </c>
      <c r="E385" s="14">
        <v>0.48958333333333331</v>
      </c>
      <c r="F385" s="13">
        <v>44799</v>
      </c>
      <c r="G385" s="14">
        <v>0.24305555555555555</v>
      </c>
      <c r="H385" s="26" t="s">
        <v>113</v>
      </c>
      <c r="I385" s="20"/>
    </row>
    <row r="386" spans="1:9" ht="24" hidden="1" customHeight="1">
      <c r="A386" s="19" t="s">
        <v>401</v>
      </c>
      <c r="B386" s="13">
        <v>44801</v>
      </c>
      <c r="C386" s="14">
        <v>0.25</v>
      </c>
      <c r="D386" s="13">
        <v>44801</v>
      </c>
      <c r="E386" s="14">
        <v>0.40833333333333338</v>
      </c>
      <c r="F386" s="13">
        <v>44801</v>
      </c>
      <c r="G386" s="14">
        <v>0.62847222222222221</v>
      </c>
      <c r="H386" s="26"/>
      <c r="I386" s="20"/>
    </row>
    <row r="387" spans="1:9" ht="24.9" hidden="1" customHeight="1">
      <c r="A387" s="19" t="s">
        <v>400</v>
      </c>
      <c r="B387" s="13">
        <v>44801</v>
      </c>
      <c r="C387" s="36">
        <v>0.75416666666666676</v>
      </c>
      <c r="D387" s="13">
        <v>44802</v>
      </c>
      <c r="E387" s="36">
        <v>0.40833333333333338</v>
      </c>
      <c r="F387" s="13">
        <v>44802</v>
      </c>
      <c r="G387" s="36">
        <v>0.86805555555555547</v>
      </c>
      <c r="H387" s="32"/>
      <c r="I387" s="7"/>
    </row>
    <row r="388" spans="1:9" ht="24.9" hidden="1" customHeight="1">
      <c r="A388" s="59" t="s">
        <v>597</v>
      </c>
      <c r="B388" s="59"/>
      <c r="C388" s="59"/>
      <c r="D388" s="59"/>
      <c r="E388" s="59"/>
      <c r="F388" s="59"/>
      <c r="G388" s="59"/>
      <c r="H388" s="59"/>
      <c r="I388" s="59"/>
    </row>
    <row r="389" spans="1:9" ht="24" hidden="1" customHeight="1">
      <c r="A389" s="21" t="s">
        <v>2</v>
      </c>
      <c r="B389" s="60" t="s">
        <v>3</v>
      </c>
      <c r="C389" s="61"/>
      <c r="D389" s="60" t="s">
        <v>4</v>
      </c>
      <c r="E389" s="61"/>
      <c r="F389" s="60" t="s">
        <v>5</v>
      </c>
      <c r="G389" s="61"/>
      <c r="H389" s="3" t="s">
        <v>6</v>
      </c>
      <c r="I389" s="3" t="s">
        <v>7</v>
      </c>
    </row>
    <row r="390" spans="1:9" ht="24.9" hidden="1" customHeight="1">
      <c r="A390" s="19" t="s">
        <v>404</v>
      </c>
      <c r="B390" s="13">
        <v>44799</v>
      </c>
      <c r="C390" s="36">
        <v>0.83333333333333337</v>
      </c>
      <c r="D390" s="13">
        <v>44800</v>
      </c>
      <c r="E390" s="36">
        <v>9.9999999999999992E-2</v>
      </c>
      <c r="F390" s="13">
        <v>44800</v>
      </c>
      <c r="G390" s="36">
        <v>0.3611111111111111</v>
      </c>
      <c r="H390" s="32" t="s">
        <v>34</v>
      </c>
      <c r="I390" s="7"/>
    </row>
    <row r="391" spans="1:9" ht="24" hidden="1" customHeight="1">
      <c r="A391" s="34" t="s">
        <v>405</v>
      </c>
      <c r="B391" s="13">
        <v>44800</v>
      </c>
      <c r="C391" s="14">
        <v>0.51041666666666663</v>
      </c>
      <c r="D391" s="13">
        <v>44801</v>
      </c>
      <c r="E391" s="14">
        <v>0.48472222222222222</v>
      </c>
      <c r="F391" s="13">
        <v>44801</v>
      </c>
      <c r="G391" s="14">
        <v>0.74861111111111101</v>
      </c>
      <c r="H391" s="26" t="s">
        <v>477</v>
      </c>
      <c r="I391" s="20"/>
    </row>
    <row r="392" spans="1:9" ht="24" hidden="1" customHeight="1">
      <c r="A392" s="34" t="s">
        <v>473</v>
      </c>
      <c r="B392" s="13">
        <v>44801</v>
      </c>
      <c r="C392" s="14">
        <v>0.92499999999999993</v>
      </c>
      <c r="D392" s="13">
        <v>44803</v>
      </c>
      <c r="E392" s="14">
        <v>0.88541666666666663</v>
      </c>
      <c r="F392" s="13">
        <v>44804</v>
      </c>
      <c r="G392" s="14">
        <v>0.39027777777777778</v>
      </c>
      <c r="H392" s="26" t="s">
        <v>478</v>
      </c>
      <c r="I392" s="20"/>
    </row>
    <row r="393" spans="1:9" ht="24" hidden="1" customHeight="1">
      <c r="A393" s="19" t="s">
        <v>406</v>
      </c>
      <c r="B393" s="13">
        <v>44806</v>
      </c>
      <c r="C393" s="14">
        <v>0.49305555555555558</v>
      </c>
      <c r="D393" s="13">
        <v>44811</v>
      </c>
      <c r="E393" s="14">
        <v>0.62777777777777777</v>
      </c>
      <c r="F393" s="13">
        <v>44811</v>
      </c>
      <c r="G393" s="14">
        <v>0.97499999999999998</v>
      </c>
      <c r="H393" s="26" t="s">
        <v>478</v>
      </c>
      <c r="I393" s="20"/>
    </row>
    <row r="394" spans="1:9" ht="24" hidden="1" customHeight="1">
      <c r="A394" s="19" t="s">
        <v>407</v>
      </c>
      <c r="B394" s="13">
        <v>44812</v>
      </c>
      <c r="C394" s="14">
        <v>2.9166666666666664E-2</v>
      </c>
      <c r="D394" s="13">
        <v>44815</v>
      </c>
      <c r="E394" s="14">
        <v>0.23194444444444443</v>
      </c>
      <c r="F394" s="13">
        <v>44815</v>
      </c>
      <c r="G394" s="14">
        <v>0.98263888888888884</v>
      </c>
      <c r="H394" s="26" t="s">
        <v>496</v>
      </c>
      <c r="I394" s="20"/>
    </row>
    <row r="395" spans="1:9" ht="24" hidden="1" customHeight="1">
      <c r="A395" s="19" t="s">
        <v>408</v>
      </c>
      <c r="B395" s="13">
        <v>44818</v>
      </c>
      <c r="C395" s="14">
        <v>0.36319444444444443</v>
      </c>
      <c r="D395" s="13">
        <v>44818</v>
      </c>
      <c r="E395" s="14">
        <v>0.43333333333333335</v>
      </c>
      <c r="F395" s="13">
        <v>44818</v>
      </c>
      <c r="G395" s="14">
        <v>0.88055555555555554</v>
      </c>
      <c r="H395" s="26"/>
      <c r="I395" s="20"/>
    </row>
    <row r="396" spans="1:9" ht="25" hidden="1" customHeight="1">
      <c r="A396" s="19" t="s">
        <v>410</v>
      </c>
      <c r="B396" s="13">
        <v>44823</v>
      </c>
      <c r="C396" s="14">
        <v>0.94027777777777777</v>
      </c>
      <c r="D396" s="13">
        <v>44824</v>
      </c>
      <c r="E396" s="14">
        <v>0.52083333333333337</v>
      </c>
      <c r="F396" s="13">
        <v>44824</v>
      </c>
      <c r="G396" s="14">
        <v>0.65069444444444446</v>
      </c>
      <c r="H396" s="40" t="s">
        <v>510</v>
      </c>
      <c r="I396" s="20"/>
    </row>
    <row r="397" spans="1:9" ht="24" hidden="1" customHeight="1">
      <c r="A397" s="19" t="s">
        <v>409</v>
      </c>
      <c r="B397" s="13">
        <v>44824</v>
      </c>
      <c r="C397" s="14">
        <v>0.70138888888888884</v>
      </c>
      <c r="D397" s="13">
        <v>44824</v>
      </c>
      <c r="E397" s="14">
        <v>0.85416666666666663</v>
      </c>
      <c r="F397" s="13">
        <v>44825</v>
      </c>
      <c r="G397" s="14">
        <v>0.43611111111111112</v>
      </c>
      <c r="H397" s="26"/>
      <c r="I397" s="20"/>
    </row>
    <row r="398" spans="1:9" ht="24" hidden="1" customHeight="1">
      <c r="A398" s="19" t="s">
        <v>411</v>
      </c>
      <c r="B398" s="13">
        <v>44826</v>
      </c>
      <c r="C398" s="14">
        <v>0.41666666666666669</v>
      </c>
      <c r="D398" s="13">
        <v>44826</v>
      </c>
      <c r="E398" s="14">
        <v>0.5180555555555556</v>
      </c>
      <c r="F398" s="13">
        <v>44826</v>
      </c>
      <c r="G398" s="14">
        <v>0.80069444444444438</v>
      </c>
      <c r="H398" s="26"/>
      <c r="I398" s="20"/>
    </row>
    <row r="399" spans="1:9" ht="24" hidden="1" customHeight="1">
      <c r="A399" s="19" t="s">
        <v>412</v>
      </c>
      <c r="B399" s="13">
        <v>44829</v>
      </c>
      <c r="C399" s="14">
        <v>0.1875</v>
      </c>
      <c r="D399" s="13">
        <v>44829</v>
      </c>
      <c r="E399" s="14">
        <v>0.9145833333333333</v>
      </c>
      <c r="F399" s="13">
        <v>44830</v>
      </c>
      <c r="G399" s="14">
        <v>0.23055555555555554</v>
      </c>
      <c r="H399" s="26"/>
      <c r="I399" s="20"/>
    </row>
    <row r="400" spans="1:9" ht="24" hidden="1" customHeight="1">
      <c r="A400" s="19" t="s">
        <v>413</v>
      </c>
      <c r="B400" s="13">
        <v>44831</v>
      </c>
      <c r="C400" s="14">
        <v>0.625</v>
      </c>
      <c r="D400" s="13">
        <v>44831</v>
      </c>
      <c r="E400" s="14">
        <v>0.95000000000000007</v>
      </c>
      <c r="F400" s="13">
        <v>44832</v>
      </c>
      <c r="G400" s="14">
        <v>0.18611111111111112</v>
      </c>
      <c r="H400" s="26"/>
      <c r="I400" s="20"/>
    </row>
    <row r="401" spans="1:9" ht="24.9" hidden="1" customHeight="1">
      <c r="A401" s="19" t="s">
        <v>414</v>
      </c>
      <c r="B401" s="13">
        <v>44832</v>
      </c>
      <c r="C401" s="36">
        <v>0.77916666666666667</v>
      </c>
      <c r="D401" s="13">
        <v>44833</v>
      </c>
      <c r="E401" s="36">
        <v>0.4152777777777778</v>
      </c>
      <c r="F401" s="13">
        <v>44833</v>
      </c>
      <c r="G401" s="36">
        <v>0.66319444444444442</v>
      </c>
      <c r="H401" s="32"/>
      <c r="I401" s="7"/>
    </row>
    <row r="402" spans="1:9" ht="24.9" hidden="1" customHeight="1">
      <c r="A402" s="19" t="s">
        <v>491</v>
      </c>
      <c r="B402" s="13">
        <v>44837</v>
      </c>
      <c r="C402" s="36">
        <v>0.79027777777777775</v>
      </c>
      <c r="D402" s="13">
        <v>44841</v>
      </c>
      <c r="E402" s="36">
        <v>8.1944444444444445E-2</v>
      </c>
      <c r="F402" s="13">
        <v>44841</v>
      </c>
      <c r="G402" s="36">
        <v>0.53680555555555554</v>
      </c>
      <c r="H402" s="32" t="s">
        <v>529</v>
      </c>
      <c r="I402" s="7"/>
    </row>
    <row r="403" spans="1:9" ht="24.9" hidden="1" customHeight="1">
      <c r="A403" s="19" t="s">
        <v>492</v>
      </c>
      <c r="B403" s="13">
        <v>44846</v>
      </c>
      <c r="C403" s="36">
        <v>0.41180555555555554</v>
      </c>
      <c r="D403" s="13">
        <v>44847</v>
      </c>
      <c r="E403" s="36">
        <v>3.3333333333333333E-2</v>
      </c>
      <c r="F403" s="13">
        <v>44847</v>
      </c>
      <c r="G403" s="36">
        <v>0.20486111111111113</v>
      </c>
      <c r="H403" s="32"/>
      <c r="I403" s="7"/>
    </row>
    <row r="404" spans="1:9" ht="24.9" hidden="1" customHeight="1">
      <c r="A404" s="19" t="s">
        <v>493</v>
      </c>
      <c r="B404" s="13">
        <v>44848</v>
      </c>
      <c r="C404" s="36">
        <v>0.36458333333333331</v>
      </c>
      <c r="D404" s="13">
        <v>44849</v>
      </c>
      <c r="E404" s="36">
        <v>9.375E-2</v>
      </c>
      <c r="F404" s="13">
        <v>44849</v>
      </c>
      <c r="G404" s="36">
        <v>0.43472222222222223</v>
      </c>
      <c r="H404" s="32"/>
      <c r="I404" s="7"/>
    </row>
    <row r="405" spans="1:9" ht="24.9" hidden="1" customHeight="1">
      <c r="A405" s="19" t="s">
        <v>494</v>
      </c>
      <c r="B405" s="13">
        <v>44849</v>
      </c>
      <c r="C405" s="36">
        <v>0.97013888888888899</v>
      </c>
      <c r="D405" s="13">
        <v>44850</v>
      </c>
      <c r="E405" s="36">
        <v>0.3527777777777778</v>
      </c>
      <c r="F405" s="13">
        <v>44850</v>
      </c>
      <c r="G405" s="36">
        <v>0.60416666666666663</v>
      </c>
      <c r="H405" s="32"/>
      <c r="I405" s="7"/>
    </row>
    <row r="406" spans="1:9" ht="24.9" hidden="1" customHeight="1">
      <c r="A406" s="19" t="s">
        <v>418</v>
      </c>
      <c r="B406" s="13">
        <v>44854</v>
      </c>
      <c r="C406" s="36">
        <v>7.6388888888888895E-2</v>
      </c>
      <c r="D406" s="13">
        <v>44859</v>
      </c>
      <c r="E406" s="36">
        <v>0.4916666666666667</v>
      </c>
      <c r="F406" s="13">
        <v>44859</v>
      </c>
      <c r="G406" s="36">
        <v>0.87361111111111101</v>
      </c>
      <c r="H406" s="32" t="s">
        <v>546</v>
      </c>
      <c r="I406" s="7"/>
    </row>
    <row r="407" spans="1:9" ht="24.9" hidden="1" customHeight="1">
      <c r="A407" s="19" t="s">
        <v>419</v>
      </c>
      <c r="B407" s="13">
        <v>44859</v>
      </c>
      <c r="C407" s="36">
        <v>0.93125000000000002</v>
      </c>
      <c r="D407" s="13">
        <v>44860</v>
      </c>
      <c r="E407" s="36">
        <v>0.8125</v>
      </c>
      <c r="F407" s="13">
        <v>44861</v>
      </c>
      <c r="G407" s="36">
        <v>0.42638888888888887</v>
      </c>
      <c r="H407" s="32" t="s">
        <v>558</v>
      </c>
      <c r="I407" s="7"/>
    </row>
    <row r="408" spans="1:9" ht="24.9" hidden="1" customHeight="1">
      <c r="A408" s="19" t="s">
        <v>532</v>
      </c>
      <c r="B408" s="13">
        <v>44864</v>
      </c>
      <c r="C408" s="36">
        <v>0.33680555555555558</v>
      </c>
      <c r="D408" s="13">
        <v>44865</v>
      </c>
      <c r="E408" s="36">
        <v>0.31944444444444448</v>
      </c>
      <c r="F408" s="13">
        <v>44865</v>
      </c>
      <c r="G408" s="36">
        <v>0.79999999999999993</v>
      </c>
      <c r="H408" s="32" t="s">
        <v>563</v>
      </c>
      <c r="I408" s="7"/>
    </row>
    <row r="409" spans="1:9" ht="24.9" hidden="1" customHeight="1">
      <c r="A409" s="34" t="s">
        <v>533</v>
      </c>
      <c r="B409" s="13">
        <v>44869</v>
      </c>
      <c r="C409" s="36">
        <v>0.35416666666666669</v>
      </c>
      <c r="D409" s="13">
        <v>44869</v>
      </c>
      <c r="E409" s="36">
        <v>0.41111111111111115</v>
      </c>
      <c r="F409" s="13">
        <v>44869</v>
      </c>
      <c r="G409" s="36">
        <v>0.56041666666666667</v>
      </c>
      <c r="H409" s="32" t="s">
        <v>560</v>
      </c>
      <c r="I409" s="7"/>
    </row>
    <row r="410" spans="1:9" ht="24.9" hidden="1" customHeight="1">
      <c r="A410" s="34" t="s">
        <v>578</v>
      </c>
      <c r="B410" s="23">
        <v>44870</v>
      </c>
      <c r="C410" s="35">
        <v>0.5</v>
      </c>
      <c r="D410" s="23">
        <v>44870</v>
      </c>
      <c r="E410" s="35">
        <v>0.55833333333333335</v>
      </c>
      <c r="F410" s="23">
        <v>44870</v>
      </c>
      <c r="G410" s="35">
        <v>0.6430555555555556</v>
      </c>
      <c r="H410" s="32"/>
      <c r="I410" s="7"/>
    </row>
    <row r="411" spans="1:9" ht="24.9" hidden="1" customHeight="1">
      <c r="A411" s="34" t="s">
        <v>579</v>
      </c>
      <c r="B411" s="23">
        <v>44870</v>
      </c>
      <c r="C411" s="35">
        <v>0.65277777777777779</v>
      </c>
      <c r="D411" s="23">
        <v>44870</v>
      </c>
      <c r="E411" s="35">
        <v>0.74305555555555547</v>
      </c>
      <c r="F411" s="11">
        <v>44871</v>
      </c>
      <c r="G411" s="41">
        <v>4.9305555555555554E-2</v>
      </c>
      <c r="H411" s="32"/>
      <c r="I411" s="7"/>
    </row>
    <row r="412" spans="1:9" ht="24.9" hidden="1" customHeight="1">
      <c r="A412" s="19" t="s">
        <v>534</v>
      </c>
      <c r="B412" s="13">
        <v>44873</v>
      </c>
      <c r="C412" s="36">
        <v>0.52083333333333337</v>
      </c>
      <c r="D412" s="13">
        <v>44873</v>
      </c>
      <c r="E412" s="36">
        <v>0.89166666666666661</v>
      </c>
      <c r="F412" s="13">
        <v>44874</v>
      </c>
      <c r="G412" s="36">
        <v>0.21388888888888891</v>
      </c>
      <c r="H412" s="32" t="s">
        <v>587</v>
      </c>
      <c r="I412" s="7"/>
    </row>
    <row r="413" spans="1:9" ht="24.9" hidden="1" customHeight="1">
      <c r="A413" s="19" t="s">
        <v>535</v>
      </c>
      <c r="B413" s="13">
        <v>44875</v>
      </c>
      <c r="C413" s="36">
        <v>0.35694444444444445</v>
      </c>
      <c r="D413" s="13">
        <v>44875</v>
      </c>
      <c r="E413" s="36">
        <v>0.8125</v>
      </c>
      <c r="F413" s="13">
        <v>44876</v>
      </c>
      <c r="G413" s="36">
        <v>0.11944444444444445</v>
      </c>
      <c r="H413" s="32"/>
      <c r="I413" s="7"/>
    </row>
    <row r="414" spans="1:9" ht="24.9" hidden="1" customHeight="1">
      <c r="A414" s="19" t="s">
        <v>536</v>
      </c>
      <c r="B414" s="13">
        <v>44876</v>
      </c>
      <c r="C414" s="36">
        <v>0.66666666666666663</v>
      </c>
      <c r="D414" s="13">
        <v>44877</v>
      </c>
      <c r="E414" s="36">
        <v>0.85416666666666663</v>
      </c>
      <c r="F414" s="23">
        <v>44878</v>
      </c>
      <c r="G414" s="35">
        <v>0.27638888888888885</v>
      </c>
      <c r="H414" s="32"/>
      <c r="I414" s="7"/>
    </row>
    <row r="415" spans="1:9" ht="24.9" hidden="1" customHeight="1">
      <c r="A415" s="19" t="s">
        <v>573</v>
      </c>
      <c r="B415" s="23">
        <v>44882</v>
      </c>
      <c r="C415" s="35">
        <v>0.24861111111111112</v>
      </c>
      <c r="D415" s="23">
        <v>44882</v>
      </c>
      <c r="E415" s="35">
        <v>0.69166666666666676</v>
      </c>
      <c r="F415" s="23">
        <v>44883</v>
      </c>
      <c r="G415" s="35">
        <v>9.7222222222222224E-2</v>
      </c>
      <c r="H415" s="32"/>
      <c r="I415" s="7"/>
    </row>
    <row r="416" spans="1:9" ht="24.9" hidden="1" customHeight="1">
      <c r="A416" s="19" t="s">
        <v>572</v>
      </c>
      <c r="B416" s="23">
        <v>44883</v>
      </c>
      <c r="C416" s="35">
        <v>0.15277777777777776</v>
      </c>
      <c r="D416" s="23">
        <v>44895</v>
      </c>
      <c r="E416" s="35">
        <v>0.31944444444444448</v>
      </c>
      <c r="F416" s="23">
        <v>44895</v>
      </c>
      <c r="G416" s="35">
        <v>0.78333333333333333</v>
      </c>
      <c r="H416" s="32" t="s">
        <v>31</v>
      </c>
      <c r="I416" s="7"/>
    </row>
    <row r="417" spans="1:9" ht="24.9" hidden="1" customHeight="1">
      <c r="A417" s="19" t="s">
        <v>580</v>
      </c>
      <c r="B417" s="23">
        <v>44899</v>
      </c>
      <c r="C417" s="35">
        <v>0.28125</v>
      </c>
      <c r="D417" s="23">
        <v>44900</v>
      </c>
      <c r="E417" s="35">
        <v>0.3444444444444445</v>
      </c>
      <c r="F417" s="23">
        <v>44900</v>
      </c>
      <c r="G417" s="35">
        <v>0.99305555555555547</v>
      </c>
      <c r="H417" s="32" t="s">
        <v>896</v>
      </c>
      <c r="I417" s="7"/>
    </row>
    <row r="418" spans="1:9" ht="24.9" hidden="1" customHeight="1">
      <c r="A418" s="19" t="s">
        <v>581</v>
      </c>
      <c r="B418" s="23"/>
      <c r="C418" s="35"/>
      <c r="D418" s="23"/>
      <c r="E418" s="35"/>
      <c r="F418" s="23"/>
      <c r="G418" s="35"/>
      <c r="H418" s="32" t="s">
        <v>592</v>
      </c>
      <c r="I418" s="7"/>
    </row>
    <row r="419" spans="1:9" ht="24.9" hidden="1" customHeight="1">
      <c r="A419" s="19" t="s">
        <v>582</v>
      </c>
      <c r="B419" s="23"/>
      <c r="C419" s="35"/>
      <c r="D419" s="23"/>
      <c r="E419" s="35"/>
      <c r="F419" s="23"/>
      <c r="G419" s="35"/>
      <c r="H419" s="32" t="s">
        <v>593</v>
      </c>
      <c r="I419" s="7"/>
    </row>
    <row r="420" spans="1:9" ht="24.9" hidden="1" customHeight="1">
      <c r="A420" s="19" t="s">
        <v>583</v>
      </c>
      <c r="B420" s="23"/>
      <c r="C420" s="35"/>
      <c r="D420" s="23"/>
      <c r="E420" s="35"/>
      <c r="F420" s="23"/>
      <c r="G420" s="35"/>
      <c r="H420" s="32" t="s">
        <v>594</v>
      </c>
      <c r="I420" s="7"/>
    </row>
    <row r="421" spans="1:9" ht="24.9" hidden="1" customHeight="1">
      <c r="A421" s="59" t="s">
        <v>949</v>
      </c>
      <c r="B421" s="59"/>
      <c r="C421" s="59"/>
      <c r="D421" s="59"/>
      <c r="E421" s="59"/>
      <c r="F421" s="59"/>
      <c r="G421" s="59"/>
      <c r="H421" s="59"/>
      <c r="I421" s="59"/>
    </row>
    <row r="422" spans="1:9" ht="24" hidden="1" customHeight="1">
      <c r="A422" s="21" t="s">
        <v>2</v>
      </c>
      <c r="B422" s="60" t="s">
        <v>3</v>
      </c>
      <c r="C422" s="61"/>
      <c r="D422" s="60" t="s">
        <v>4</v>
      </c>
      <c r="E422" s="61"/>
      <c r="F422" s="60" t="s">
        <v>5</v>
      </c>
      <c r="G422" s="61"/>
      <c r="H422" s="3" t="s">
        <v>6</v>
      </c>
      <c r="I422" s="3" t="s">
        <v>7</v>
      </c>
    </row>
    <row r="423" spans="1:9" ht="24.9" hidden="1" customHeight="1">
      <c r="A423" s="19" t="s">
        <v>584</v>
      </c>
      <c r="B423" s="23"/>
      <c r="C423" s="35"/>
      <c r="D423" s="23"/>
      <c r="E423" s="35"/>
      <c r="F423" s="23"/>
      <c r="G423" s="35"/>
      <c r="H423" s="32" t="s">
        <v>618</v>
      </c>
      <c r="I423" s="7"/>
    </row>
    <row r="424" spans="1:9" ht="24.9" hidden="1" customHeight="1">
      <c r="A424" s="19" t="s">
        <v>585</v>
      </c>
      <c r="B424" s="23">
        <v>44903</v>
      </c>
      <c r="C424" s="35">
        <v>0.93472222222222223</v>
      </c>
      <c r="D424" s="23">
        <v>44905</v>
      </c>
      <c r="E424" s="35">
        <v>0</v>
      </c>
      <c r="F424" s="23">
        <v>44905</v>
      </c>
      <c r="G424" s="35">
        <v>0.22916666666666666</v>
      </c>
      <c r="H424" s="32" t="s">
        <v>901</v>
      </c>
      <c r="I424" s="7"/>
    </row>
    <row r="425" spans="1:9" ht="24.9" hidden="1" customHeight="1">
      <c r="A425" s="19" t="s">
        <v>586</v>
      </c>
      <c r="B425" s="23">
        <v>44905</v>
      </c>
      <c r="C425" s="35">
        <v>0.74236111111111114</v>
      </c>
      <c r="D425" s="23">
        <v>44906</v>
      </c>
      <c r="E425" s="35">
        <v>0.37361111111111112</v>
      </c>
      <c r="F425" s="23">
        <v>44906</v>
      </c>
      <c r="G425" s="35">
        <v>0.52916666666666667</v>
      </c>
      <c r="H425" s="32"/>
      <c r="I425" s="7"/>
    </row>
    <row r="426" spans="1:9" ht="24.9" hidden="1" customHeight="1">
      <c r="A426" s="34" t="s">
        <v>619</v>
      </c>
      <c r="B426" s="23">
        <v>44907</v>
      </c>
      <c r="C426" s="35">
        <v>0.94097222222222221</v>
      </c>
      <c r="D426" s="23">
        <v>44908</v>
      </c>
      <c r="E426" s="35">
        <v>0.3833333333333333</v>
      </c>
      <c r="F426" s="23">
        <v>44908</v>
      </c>
      <c r="G426" s="35">
        <v>0.52083333333333337</v>
      </c>
      <c r="H426" s="32" t="s">
        <v>620</v>
      </c>
      <c r="I426" s="7"/>
    </row>
    <row r="427" spans="1:9" ht="24.9" hidden="1" customHeight="1">
      <c r="A427" s="19" t="s">
        <v>897</v>
      </c>
      <c r="B427" s="23"/>
      <c r="C427" s="35"/>
      <c r="D427" s="23"/>
      <c r="E427" s="35"/>
      <c r="F427" s="23"/>
      <c r="G427" s="35"/>
      <c r="H427" s="32" t="s">
        <v>14</v>
      </c>
      <c r="I427" s="7"/>
    </row>
    <row r="428" spans="1:9" ht="24.9" hidden="1" customHeight="1">
      <c r="A428" s="34" t="s">
        <v>898</v>
      </c>
      <c r="B428" s="23">
        <v>44909</v>
      </c>
      <c r="C428" s="35">
        <v>0.5708333333333333</v>
      </c>
      <c r="D428" s="23">
        <v>44910</v>
      </c>
      <c r="E428" s="35">
        <v>0.39583333333333331</v>
      </c>
      <c r="F428" s="23">
        <v>44910</v>
      </c>
      <c r="G428" s="35">
        <v>0.57638888888888895</v>
      </c>
      <c r="H428" s="32" t="s">
        <v>899</v>
      </c>
      <c r="I428" s="7"/>
    </row>
    <row r="429" spans="1:9" ht="24.9" hidden="1" customHeight="1">
      <c r="A429" s="19" t="s">
        <v>608</v>
      </c>
      <c r="B429" s="23">
        <v>44918</v>
      </c>
      <c r="C429" s="35">
        <v>0.4916666666666667</v>
      </c>
      <c r="D429" s="23">
        <v>44919</v>
      </c>
      <c r="E429" s="35">
        <v>0.66666666666666663</v>
      </c>
      <c r="F429" s="23">
        <v>44921</v>
      </c>
      <c r="G429" s="35">
        <v>0.83750000000000002</v>
      </c>
      <c r="H429" s="32" t="s">
        <v>929</v>
      </c>
      <c r="I429" s="7"/>
    </row>
    <row r="430" spans="1:9" ht="24.9" hidden="1" customHeight="1">
      <c r="A430" s="19" t="s">
        <v>610</v>
      </c>
      <c r="B430" s="23"/>
      <c r="C430" s="35"/>
      <c r="D430" s="23"/>
      <c r="E430" s="35"/>
      <c r="F430" s="23"/>
      <c r="G430" s="35"/>
      <c r="H430" s="32" t="s">
        <v>892</v>
      </c>
      <c r="I430" s="7"/>
    </row>
    <row r="431" spans="1:9" ht="24.9" hidden="1" customHeight="1">
      <c r="A431" s="19" t="s">
        <v>611</v>
      </c>
      <c r="B431" s="23"/>
      <c r="C431" s="35"/>
      <c r="D431" s="23"/>
      <c r="E431" s="35"/>
      <c r="F431" s="23"/>
      <c r="G431" s="35"/>
      <c r="H431" s="32" t="s">
        <v>592</v>
      </c>
      <c r="I431" s="7"/>
    </row>
    <row r="432" spans="1:9" ht="24.9" hidden="1" customHeight="1">
      <c r="A432" s="19" t="s">
        <v>612</v>
      </c>
      <c r="B432" s="23"/>
      <c r="C432" s="35"/>
      <c r="D432" s="23"/>
      <c r="E432" s="35"/>
      <c r="F432" s="23"/>
      <c r="G432" s="35"/>
      <c r="H432" s="32" t="s">
        <v>893</v>
      </c>
      <c r="I432" s="7"/>
    </row>
    <row r="433" spans="1:9" ht="24.9" hidden="1" customHeight="1">
      <c r="A433" s="19" t="s">
        <v>613</v>
      </c>
      <c r="B433" s="23"/>
      <c r="C433" s="35"/>
      <c r="D433" s="23"/>
      <c r="E433" s="35"/>
      <c r="F433" s="23"/>
      <c r="G433" s="35"/>
      <c r="H433" s="32" t="s">
        <v>894</v>
      </c>
      <c r="I433" s="7"/>
    </row>
    <row r="434" spans="1:9" ht="24.9" hidden="1" customHeight="1">
      <c r="A434" s="34" t="s">
        <v>947</v>
      </c>
      <c r="B434" s="23">
        <v>44927</v>
      </c>
      <c r="C434" s="35">
        <v>0.5</v>
      </c>
      <c r="D434" s="23">
        <v>44928</v>
      </c>
      <c r="E434" s="35">
        <v>0.4375</v>
      </c>
      <c r="F434" s="23">
        <v>44929</v>
      </c>
      <c r="G434" s="35">
        <v>0.3833333333333333</v>
      </c>
      <c r="H434" s="32" t="s">
        <v>516</v>
      </c>
      <c r="I434" s="7"/>
    </row>
    <row r="435" spans="1:9" ht="24.9" hidden="1" customHeight="1">
      <c r="A435" s="19" t="s">
        <v>614</v>
      </c>
      <c r="B435" s="23">
        <v>44929</v>
      </c>
      <c r="C435" s="35">
        <v>0.78333333333333333</v>
      </c>
      <c r="D435" s="23">
        <f>B435+1</f>
        <v>44930</v>
      </c>
      <c r="E435" s="35">
        <v>0.39583333333333331</v>
      </c>
      <c r="F435" s="23">
        <f>D435</f>
        <v>44930</v>
      </c>
      <c r="G435" s="35">
        <v>0.65694444444444444</v>
      </c>
      <c r="H435" s="32"/>
      <c r="I435" s="7"/>
    </row>
    <row r="436" spans="1:9" ht="24.9" hidden="1" customHeight="1">
      <c r="A436" s="19" t="s">
        <v>615</v>
      </c>
      <c r="B436" s="23">
        <f>F435+1</f>
        <v>44931</v>
      </c>
      <c r="C436" s="35">
        <v>0.78888888888888886</v>
      </c>
      <c r="D436" s="23">
        <v>44932</v>
      </c>
      <c r="E436" s="35">
        <v>0.53333333333333333</v>
      </c>
      <c r="F436" s="23">
        <f>D436</f>
        <v>44932</v>
      </c>
      <c r="G436" s="35">
        <v>0.71944444444444444</v>
      </c>
      <c r="H436" s="32"/>
      <c r="I436" s="7"/>
    </row>
    <row r="437" spans="1:9" ht="24.9" hidden="1" customHeight="1">
      <c r="A437" s="19" t="s">
        <v>616</v>
      </c>
      <c r="B437" s="23">
        <v>44933</v>
      </c>
      <c r="C437" s="35">
        <v>0.32500000000000001</v>
      </c>
      <c r="D437" s="23">
        <v>44933</v>
      </c>
      <c r="E437" s="35">
        <v>0.45833333333333331</v>
      </c>
      <c r="F437" s="23">
        <f>D437</f>
        <v>44933</v>
      </c>
      <c r="G437" s="35">
        <v>0.73888888888888893</v>
      </c>
      <c r="H437" s="32"/>
      <c r="I437" s="7"/>
    </row>
    <row r="438" spans="1:9" ht="24.9" hidden="1" customHeight="1">
      <c r="A438" s="19" t="s">
        <v>626</v>
      </c>
      <c r="B438" s="23"/>
      <c r="C438" s="35"/>
      <c r="D438" s="23"/>
      <c r="E438" s="35"/>
      <c r="F438" s="23"/>
      <c r="G438" s="35"/>
      <c r="H438" s="32" t="s">
        <v>948</v>
      </c>
      <c r="I438" s="7"/>
    </row>
    <row r="439" spans="1:9" ht="24.9" hidden="1" customHeight="1">
      <c r="A439" s="19" t="s">
        <v>617</v>
      </c>
      <c r="B439" s="23">
        <v>44937</v>
      </c>
      <c r="C439" s="35">
        <v>0.30555555555555552</v>
      </c>
      <c r="D439" s="23">
        <v>44938</v>
      </c>
      <c r="E439" s="35">
        <v>6.25E-2</v>
      </c>
      <c r="F439" s="23">
        <v>44939</v>
      </c>
      <c r="G439" s="35">
        <v>0.14027777777777778</v>
      </c>
      <c r="H439" s="32" t="s">
        <v>997</v>
      </c>
      <c r="I439" s="7"/>
    </row>
    <row r="440" spans="1:9" ht="24.9" hidden="1" customHeight="1">
      <c r="A440" s="34" t="s">
        <v>956</v>
      </c>
      <c r="B440" s="23">
        <v>44941</v>
      </c>
      <c r="C440" s="35">
        <v>0.31111111111111112</v>
      </c>
      <c r="D440" s="23">
        <f>B440+2</f>
        <v>44943</v>
      </c>
      <c r="E440" s="35">
        <v>0.39999999999999997</v>
      </c>
      <c r="F440" s="23">
        <f>D440</f>
        <v>44943</v>
      </c>
      <c r="G440" s="35">
        <v>0.83750000000000002</v>
      </c>
      <c r="H440" s="32" t="s">
        <v>998</v>
      </c>
      <c r="I440" s="7"/>
    </row>
    <row r="441" spans="1:9" ht="24.9" hidden="1" customHeight="1">
      <c r="A441" s="34" t="s">
        <v>957</v>
      </c>
      <c r="B441" s="23">
        <f>F440+1</f>
        <v>44944</v>
      </c>
      <c r="C441" s="35">
        <v>0.25</v>
      </c>
      <c r="D441" s="23">
        <f>B441</f>
        <v>44944</v>
      </c>
      <c r="E441" s="35">
        <v>0.27916666666666667</v>
      </c>
      <c r="F441" s="23">
        <v>44944</v>
      </c>
      <c r="G441" s="35">
        <v>0.78333333333333333</v>
      </c>
      <c r="H441" s="32"/>
      <c r="I441" s="7"/>
    </row>
    <row r="442" spans="1:9" ht="24.9" hidden="1" customHeight="1">
      <c r="A442" s="34" t="s">
        <v>958</v>
      </c>
      <c r="B442" s="23">
        <f>F441</f>
        <v>44944</v>
      </c>
      <c r="C442" s="35">
        <v>0.875</v>
      </c>
      <c r="D442" s="23">
        <f>B442+1</f>
        <v>44945</v>
      </c>
      <c r="E442" s="35">
        <v>0.21249999999999999</v>
      </c>
      <c r="F442" s="23">
        <f>D442</f>
        <v>44945</v>
      </c>
      <c r="G442" s="35">
        <v>0.32777777777777778</v>
      </c>
      <c r="H442" s="32"/>
      <c r="I442" s="7"/>
    </row>
    <row r="443" spans="1:9" ht="24" hidden="1" customHeight="1">
      <c r="A443" s="62" t="s">
        <v>415</v>
      </c>
      <c r="B443" s="63"/>
      <c r="C443" s="63"/>
      <c r="D443" s="63"/>
      <c r="E443" s="63"/>
      <c r="F443" s="63"/>
      <c r="G443" s="63"/>
      <c r="H443" s="63"/>
      <c r="I443" s="64"/>
    </row>
    <row r="444" spans="1:9" ht="24" hidden="1" customHeight="1">
      <c r="A444" s="21" t="s">
        <v>2</v>
      </c>
      <c r="B444" s="60" t="s">
        <v>3</v>
      </c>
      <c r="C444" s="61"/>
      <c r="D444" s="60" t="s">
        <v>4</v>
      </c>
      <c r="E444" s="61"/>
      <c r="F444" s="60" t="s">
        <v>5</v>
      </c>
      <c r="G444" s="61"/>
      <c r="H444" s="3" t="s">
        <v>6</v>
      </c>
      <c r="I444" s="3" t="s">
        <v>7</v>
      </c>
    </row>
    <row r="445" spans="1:9" ht="24.9" hidden="1" customHeight="1">
      <c r="A445" s="19" t="s">
        <v>416</v>
      </c>
      <c r="B445" s="13">
        <v>44799</v>
      </c>
      <c r="C445" s="36">
        <v>0.64583333333333337</v>
      </c>
      <c r="D445" s="13">
        <v>44799</v>
      </c>
      <c r="E445" s="36">
        <v>0.75</v>
      </c>
      <c r="F445" s="13">
        <v>44800</v>
      </c>
      <c r="G445" s="36">
        <v>0.32500000000000001</v>
      </c>
      <c r="H445" s="32" t="s">
        <v>420</v>
      </c>
      <c r="I445" s="7"/>
    </row>
    <row r="446" spans="1:9" ht="24.9" hidden="1" customHeight="1">
      <c r="A446" s="19" t="s">
        <v>417</v>
      </c>
      <c r="B446" s="13">
        <v>44800</v>
      </c>
      <c r="C446" s="36">
        <v>0.97916666666666663</v>
      </c>
      <c r="D446" s="13">
        <v>44801</v>
      </c>
      <c r="E446" s="36">
        <v>0.42083333333333334</v>
      </c>
      <c r="F446" s="13">
        <v>44801</v>
      </c>
      <c r="G446" s="36">
        <v>0.79999999999999993</v>
      </c>
      <c r="H446" s="32"/>
      <c r="I446" s="7"/>
    </row>
    <row r="447" spans="1:9" ht="24.9" hidden="1" customHeight="1">
      <c r="A447" s="34" t="s">
        <v>421</v>
      </c>
      <c r="B447" s="13">
        <v>44804</v>
      </c>
      <c r="C447" s="36">
        <v>0.75</v>
      </c>
      <c r="D447" s="13">
        <v>44804</v>
      </c>
      <c r="E447" s="36">
        <v>0.8041666666666667</v>
      </c>
      <c r="F447" s="13">
        <v>44805</v>
      </c>
      <c r="G447" s="36">
        <v>0.33333333333333331</v>
      </c>
      <c r="H447" s="32" t="s">
        <v>464</v>
      </c>
      <c r="I447" s="7"/>
    </row>
    <row r="448" spans="1:9" ht="24.9" hidden="1" customHeight="1">
      <c r="A448" s="34" t="s">
        <v>422</v>
      </c>
      <c r="B448" s="13">
        <v>44805</v>
      </c>
      <c r="C448" s="36">
        <v>0.35416666666666669</v>
      </c>
      <c r="D448" s="13">
        <v>44807</v>
      </c>
      <c r="E448" s="36">
        <v>0.44166666666666665</v>
      </c>
      <c r="F448" s="13">
        <v>44808</v>
      </c>
      <c r="G448" s="36">
        <v>7.4999999999999997E-2</v>
      </c>
      <c r="H448" s="32" t="s">
        <v>488</v>
      </c>
      <c r="I448" s="7"/>
    </row>
    <row r="449" spans="1:9" ht="24.9" hidden="1" customHeight="1">
      <c r="A449" s="19" t="s">
        <v>418</v>
      </c>
      <c r="B449" s="13">
        <v>44810</v>
      </c>
      <c r="C449" s="36">
        <v>0.22916666666666666</v>
      </c>
      <c r="D449" s="13">
        <v>44814</v>
      </c>
      <c r="E449" s="36">
        <v>0.54166666666666663</v>
      </c>
      <c r="F449" s="13">
        <v>44815</v>
      </c>
      <c r="G449" s="36">
        <v>0.29166666666666669</v>
      </c>
      <c r="H449" s="32" t="s">
        <v>495</v>
      </c>
      <c r="I449" s="7"/>
    </row>
    <row r="450" spans="1:9" ht="24.9" hidden="1" customHeight="1">
      <c r="A450" s="19" t="s">
        <v>419</v>
      </c>
      <c r="B450" s="13">
        <v>44815</v>
      </c>
      <c r="C450" s="36">
        <v>0.35833333333333334</v>
      </c>
      <c r="D450" s="13">
        <v>44818</v>
      </c>
      <c r="E450" s="36">
        <v>0.54166666666666663</v>
      </c>
      <c r="F450" s="13">
        <v>44819</v>
      </c>
      <c r="G450" s="36">
        <v>0.22916666666666666</v>
      </c>
      <c r="H450" s="32" t="s">
        <v>499</v>
      </c>
      <c r="I450" s="7"/>
    </row>
    <row r="451" spans="1:9" ht="24" hidden="1" customHeight="1">
      <c r="A451" s="7" t="s">
        <v>512</v>
      </c>
      <c r="B451" s="2">
        <v>44821</v>
      </c>
      <c r="C451" s="5">
        <v>0.45833333333333331</v>
      </c>
      <c r="D451" s="2">
        <f>B451</f>
        <v>44821</v>
      </c>
      <c r="E451" s="5">
        <v>0.7416666666666667</v>
      </c>
      <c r="F451" s="2">
        <v>44822</v>
      </c>
      <c r="G451" s="5">
        <v>0.20833333333333334</v>
      </c>
      <c r="H451" s="10"/>
      <c r="I451" s="1"/>
    </row>
    <row r="452" spans="1:9" ht="24" hidden="1" customHeight="1">
      <c r="A452" s="7" t="s">
        <v>513</v>
      </c>
      <c r="B452" s="2">
        <v>44823</v>
      </c>
      <c r="C452" s="5">
        <v>0.875</v>
      </c>
      <c r="D452" s="2">
        <f>B452</f>
        <v>44823</v>
      </c>
      <c r="E452" s="5">
        <v>0.97916666666666663</v>
      </c>
      <c r="F452" s="2">
        <v>44824</v>
      </c>
      <c r="G452" s="5">
        <v>0.28750000000000003</v>
      </c>
      <c r="H452" s="10" t="s">
        <v>516</v>
      </c>
      <c r="I452" s="1"/>
    </row>
    <row r="453" spans="1:9" ht="24" hidden="1" customHeight="1">
      <c r="A453" s="7" t="s">
        <v>514</v>
      </c>
      <c r="B453" s="2">
        <v>44824</v>
      </c>
      <c r="C453" s="5">
        <v>0.9916666666666667</v>
      </c>
      <c r="D453" s="2">
        <v>44826</v>
      </c>
      <c r="E453" s="5">
        <v>5.8333333333333327E-2</v>
      </c>
      <c r="F453" s="2">
        <f>D453</f>
        <v>44826</v>
      </c>
      <c r="G453" s="5">
        <v>0.4375</v>
      </c>
      <c r="H453" s="10" t="s">
        <v>518</v>
      </c>
      <c r="I453" s="1"/>
    </row>
    <row r="454" spans="1:9" ht="24.9" hidden="1" customHeight="1">
      <c r="A454" s="59" t="s">
        <v>938</v>
      </c>
      <c r="B454" s="59"/>
      <c r="C454" s="59"/>
      <c r="D454" s="59"/>
      <c r="E454" s="59"/>
      <c r="F454" s="59"/>
      <c r="G454" s="59"/>
      <c r="H454" s="59"/>
      <c r="I454" s="59"/>
    </row>
    <row r="455" spans="1:9" ht="24" hidden="1" customHeight="1">
      <c r="A455" s="21" t="s">
        <v>2</v>
      </c>
      <c r="B455" s="60" t="s">
        <v>3</v>
      </c>
      <c r="C455" s="61"/>
      <c r="D455" s="60" t="s">
        <v>4</v>
      </c>
      <c r="E455" s="61"/>
      <c r="F455" s="60" t="s">
        <v>5</v>
      </c>
      <c r="G455" s="61"/>
      <c r="H455" s="3" t="s">
        <v>6</v>
      </c>
      <c r="I455" s="3" t="s">
        <v>7</v>
      </c>
    </row>
    <row r="456" spans="1:9" ht="24.9" hidden="1" customHeight="1">
      <c r="A456" s="19" t="s">
        <v>564</v>
      </c>
      <c r="B456" s="2">
        <v>44878</v>
      </c>
      <c r="C456" s="5">
        <v>0.8125</v>
      </c>
      <c r="D456" s="2">
        <v>44879</v>
      </c>
      <c r="E456" s="5">
        <v>0.44166666666666665</v>
      </c>
      <c r="F456" s="2">
        <v>44880</v>
      </c>
      <c r="G456" s="5">
        <v>0.20833333333333334</v>
      </c>
      <c r="H456" s="32" t="s">
        <v>596</v>
      </c>
      <c r="I456" s="7"/>
    </row>
    <row r="457" spans="1:9" ht="24.9" hidden="1" customHeight="1">
      <c r="A457" s="34" t="s">
        <v>589</v>
      </c>
      <c r="B457" s="2">
        <v>44882</v>
      </c>
      <c r="C457" s="5">
        <v>0.47500000000000003</v>
      </c>
      <c r="D457" s="2">
        <v>44882</v>
      </c>
      <c r="E457" s="5">
        <v>0.53749999999999998</v>
      </c>
      <c r="F457" s="2">
        <v>44882</v>
      </c>
      <c r="G457" s="5">
        <v>0.80833333333333324</v>
      </c>
      <c r="H457" s="32" t="s">
        <v>575</v>
      </c>
      <c r="I457" s="7"/>
    </row>
    <row r="458" spans="1:9" ht="24.9" hidden="1" customHeight="1">
      <c r="A458" s="34" t="s">
        <v>588</v>
      </c>
      <c r="B458" s="2">
        <v>44882</v>
      </c>
      <c r="C458" s="5">
        <v>0.86111111111111116</v>
      </c>
      <c r="D458" s="23">
        <v>44883</v>
      </c>
      <c r="E458" s="24">
        <v>0.32083333333333336</v>
      </c>
      <c r="F458" s="23">
        <v>44883</v>
      </c>
      <c r="G458" s="24">
        <v>0.72083333333333333</v>
      </c>
      <c r="H458" s="32" t="s">
        <v>574</v>
      </c>
      <c r="I458" s="7"/>
    </row>
    <row r="459" spans="1:9" ht="24.9" hidden="1" customHeight="1">
      <c r="A459" s="19" t="s">
        <v>565</v>
      </c>
      <c r="B459" s="2">
        <v>44885</v>
      </c>
      <c r="C459" s="5">
        <v>0.6875</v>
      </c>
      <c r="D459" s="2">
        <v>44886</v>
      </c>
      <c r="E459" s="5">
        <v>0.6</v>
      </c>
      <c r="F459" s="2">
        <v>44887</v>
      </c>
      <c r="G459" s="5">
        <v>5.8333333333333327E-2</v>
      </c>
      <c r="H459" s="32"/>
      <c r="I459" s="7"/>
    </row>
    <row r="460" spans="1:9" ht="24.9" hidden="1" customHeight="1">
      <c r="A460" s="19" t="s">
        <v>566</v>
      </c>
      <c r="B460" s="2">
        <v>44887</v>
      </c>
      <c r="C460" s="5">
        <v>0.62916666666666665</v>
      </c>
      <c r="D460" s="2">
        <v>44888</v>
      </c>
      <c r="E460" s="5">
        <v>0.78125</v>
      </c>
      <c r="F460" s="2">
        <v>44888</v>
      </c>
      <c r="G460" s="5">
        <v>0.9375</v>
      </c>
      <c r="H460" s="32"/>
      <c r="I460" s="7"/>
    </row>
    <row r="461" spans="1:9" ht="24.9" hidden="1" customHeight="1">
      <c r="A461" s="19" t="s">
        <v>389</v>
      </c>
      <c r="B461" s="23">
        <v>44891</v>
      </c>
      <c r="C461" s="24">
        <v>0.8569444444444444</v>
      </c>
      <c r="D461" s="23">
        <v>44893</v>
      </c>
      <c r="E461" s="24">
        <v>3.7499999999999999E-2</v>
      </c>
      <c r="F461" s="23">
        <v>44893</v>
      </c>
      <c r="G461" s="24">
        <v>0.70416666666666661</v>
      </c>
      <c r="H461" s="32" t="s">
        <v>591</v>
      </c>
      <c r="I461" s="7"/>
    </row>
    <row r="462" spans="1:9" ht="24.9" hidden="1" customHeight="1">
      <c r="A462" s="19" t="s">
        <v>388</v>
      </c>
      <c r="B462" s="23">
        <v>44893</v>
      </c>
      <c r="C462" s="24">
        <v>0.76111111111111107</v>
      </c>
      <c r="D462" s="23">
        <v>44903</v>
      </c>
      <c r="E462" s="24">
        <v>0.20416666666666669</v>
      </c>
      <c r="F462" s="23">
        <v>44903</v>
      </c>
      <c r="G462" s="24">
        <v>0.75416666666666676</v>
      </c>
      <c r="H462" s="32" t="s">
        <v>629</v>
      </c>
      <c r="I462" s="7"/>
    </row>
    <row r="463" spans="1:9" ht="24.9" hidden="1" customHeight="1">
      <c r="A463" s="19" t="s">
        <v>465</v>
      </c>
      <c r="B463" s="23"/>
      <c r="C463" s="24"/>
      <c r="D463" s="23"/>
      <c r="E463" s="24"/>
      <c r="F463" s="23"/>
      <c r="G463" s="24"/>
      <c r="H463" s="32" t="s">
        <v>604</v>
      </c>
      <c r="I463" s="7"/>
    </row>
    <row r="464" spans="1:9" ht="24.9" hidden="1" customHeight="1">
      <c r="A464" s="19" t="s">
        <v>466</v>
      </c>
      <c r="B464" s="23"/>
      <c r="C464" s="24"/>
      <c r="D464" s="23"/>
      <c r="E464" s="24"/>
      <c r="F464" s="23"/>
      <c r="G464" s="24"/>
      <c r="H464" s="32" t="s">
        <v>605</v>
      </c>
      <c r="I464" s="7"/>
    </row>
    <row r="465" spans="1:9" ht="24.9" hidden="1" customHeight="1">
      <c r="A465" s="19" t="s">
        <v>467</v>
      </c>
      <c r="B465" s="23"/>
      <c r="C465" s="24"/>
      <c r="D465" s="23"/>
      <c r="E465" s="24"/>
      <c r="F465" s="23"/>
      <c r="G465" s="24"/>
      <c r="H465" s="32" t="s">
        <v>606</v>
      </c>
      <c r="I465" s="7"/>
    </row>
    <row r="466" spans="1:9" ht="24.9" hidden="1" customHeight="1">
      <c r="A466" s="19" t="s">
        <v>468</v>
      </c>
      <c r="B466" s="23"/>
      <c r="C466" s="24"/>
      <c r="D466" s="23"/>
      <c r="E466" s="24"/>
      <c r="F466" s="23"/>
      <c r="G466" s="24"/>
      <c r="H466" s="32" t="s">
        <v>607</v>
      </c>
      <c r="I466" s="7"/>
    </row>
    <row r="467" spans="1:9" ht="24.9" hidden="1" customHeight="1">
      <c r="A467" s="19" t="s">
        <v>469</v>
      </c>
      <c r="B467" s="23">
        <v>44908</v>
      </c>
      <c r="C467" s="24">
        <v>0.30555555555555552</v>
      </c>
      <c r="D467" s="23">
        <v>44910</v>
      </c>
      <c r="E467" s="24">
        <v>0.5083333333333333</v>
      </c>
      <c r="F467" s="23">
        <v>44910</v>
      </c>
      <c r="G467" s="24">
        <v>0.93333333333333324</v>
      </c>
      <c r="H467" s="28" t="s">
        <v>31</v>
      </c>
      <c r="I467" s="7"/>
    </row>
    <row r="468" spans="1:9" ht="24.9" hidden="1" customHeight="1">
      <c r="A468" s="19" t="s">
        <v>470</v>
      </c>
      <c r="B468" s="23">
        <v>44911</v>
      </c>
      <c r="C468" s="24">
        <v>0.96666666666666667</v>
      </c>
      <c r="D468" s="23">
        <v>44912</v>
      </c>
      <c r="E468" s="24">
        <v>0.18680555555555556</v>
      </c>
      <c r="F468" s="23">
        <v>44913</v>
      </c>
      <c r="G468" s="24">
        <v>0.17500000000000002</v>
      </c>
      <c r="H468" s="32"/>
      <c r="I468" s="7"/>
    </row>
    <row r="469" spans="1:9" ht="24.9" hidden="1" customHeight="1">
      <c r="A469" s="19" t="s">
        <v>471</v>
      </c>
      <c r="B469" s="23">
        <v>44913</v>
      </c>
      <c r="C469" s="35">
        <v>0.70000000000000007</v>
      </c>
      <c r="D469" s="23">
        <v>44914</v>
      </c>
      <c r="E469" s="35">
        <v>0.43333333333333335</v>
      </c>
      <c r="F469" s="23">
        <v>44914</v>
      </c>
      <c r="G469" s="35">
        <v>0.6958333333333333</v>
      </c>
      <c r="H469" s="32"/>
      <c r="I469" s="7"/>
    </row>
    <row r="470" spans="1:9" ht="24.9" hidden="1" customHeight="1">
      <c r="A470" s="19" t="s">
        <v>475</v>
      </c>
      <c r="B470" s="23">
        <v>44917</v>
      </c>
      <c r="C470" s="24">
        <v>0.76874999999999993</v>
      </c>
      <c r="D470" s="23">
        <v>44922</v>
      </c>
      <c r="E470" s="24">
        <v>0.5625</v>
      </c>
      <c r="F470" s="23">
        <v>44923</v>
      </c>
      <c r="G470" s="24">
        <v>0.42499999999999999</v>
      </c>
      <c r="H470" s="28" t="s">
        <v>31</v>
      </c>
      <c r="I470" s="7"/>
    </row>
    <row r="471" spans="1:9" ht="24.9" hidden="1" customHeight="1">
      <c r="A471" s="19" t="s">
        <v>907</v>
      </c>
      <c r="B471" s="23">
        <f>F470+6</f>
        <v>44929</v>
      </c>
      <c r="C471" s="24">
        <v>0.53749999999999998</v>
      </c>
      <c r="D471" s="23">
        <v>44930</v>
      </c>
      <c r="E471" s="24">
        <v>0.72916666666666663</v>
      </c>
      <c r="F471" s="23">
        <v>44931</v>
      </c>
      <c r="G471" s="24">
        <v>3.7499999999999999E-2</v>
      </c>
      <c r="H471" s="32"/>
      <c r="I471" s="7"/>
    </row>
    <row r="472" spans="1:9" ht="24.9" hidden="1" customHeight="1">
      <c r="A472" s="19" t="s">
        <v>908</v>
      </c>
      <c r="B472" s="23">
        <f>F471+1</f>
        <v>44932</v>
      </c>
      <c r="C472" s="24">
        <v>5.4166666666666669E-2</v>
      </c>
      <c r="D472" s="23">
        <f>B472</f>
        <v>44932</v>
      </c>
      <c r="E472" s="24">
        <v>0.73749999999999993</v>
      </c>
      <c r="F472" s="23">
        <v>44933</v>
      </c>
      <c r="G472" s="24">
        <v>4.9999999999999996E-2</v>
      </c>
      <c r="H472" s="32" t="s">
        <v>911</v>
      </c>
      <c r="I472" s="7"/>
    </row>
    <row r="473" spans="1:9" ht="24.9" hidden="1" customHeight="1">
      <c r="A473" s="19" t="s">
        <v>909</v>
      </c>
      <c r="B473" s="23"/>
      <c r="C473" s="24"/>
      <c r="D473" s="23"/>
      <c r="E473" s="24"/>
      <c r="F473" s="23"/>
      <c r="G473" s="24"/>
      <c r="H473" s="32" t="s">
        <v>910</v>
      </c>
      <c r="I473" s="7"/>
    </row>
    <row r="474" spans="1:9" ht="24.9" hidden="1" customHeight="1">
      <c r="A474" s="59" t="s">
        <v>1141</v>
      </c>
      <c r="B474" s="59"/>
      <c r="C474" s="59"/>
      <c r="D474" s="59"/>
      <c r="E474" s="59"/>
      <c r="F474" s="59"/>
      <c r="G474" s="59"/>
      <c r="H474" s="59"/>
      <c r="I474" s="59"/>
    </row>
    <row r="475" spans="1:9" ht="24.65" hidden="1" customHeight="1">
      <c r="A475" s="19" t="s">
        <v>959</v>
      </c>
      <c r="B475" s="23">
        <v>44578</v>
      </c>
      <c r="C475" s="24">
        <v>0.70833333333333337</v>
      </c>
      <c r="D475" s="23">
        <f>B475+2</f>
        <v>44580</v>
      </c>
      <c r="E475" s="24">
        <v>0.6875</v>
      </c>
      <c r="F475" s="23">
        <f>D475</f>
        <v>44580</v>
      </c>
      <c r="G475" s="24">
        <v>0.91666666666666663</v>
      </c>
      <c r="H475" s="8" t="s">
        <v>1000</v>
      </c>
      <c r="I475" s="2"/>
    </row>
    <row r="476" spans="1:9" ht="24.65" hidden="1" customHeight="1">
      <c r="A476" s="19" t="s">
        <v>955</v>
      </c>
      <c r="B476" s="23">
        <v>44946</v>
      </c>
      <c r="C476" s="24">
        <v>0.70833333333333337</v>
      </c>
      <c r="D476" s="23">
        <f>B476</f>
        <v>44946</v>
      </c>
      <c r="E476" s="24">
        <v>0.91666666666666663</v>
      </c>
      <c r="F476" s="23">
        <v>44947</v>
      </c>
      <c r="G476" s="24">
        <v>8.3333333333333329E-2</v>
      </c>
      <c r="H476" s="8"/>
      <c r="I476" s="2"/>
    </row>
    <row r="477" spans="1:9" ht="24.65" hidden="1" customHeight="1">
      <c r="A477" s="19" t="s">
        <v>960</v>
      </c>
      <c r="B477" s="23">
        <f>F476+1</f>
        <v>44948</v>
      </c>
      <c r="C477" s="24">
        <v>0.47916666666666669</v>
      </c>
      <c r="D477" s="23">
        <f>B477+3</f>
        <v>44951</v>
      </c>
      <c r="E477" s="24">
        <v>4.1666666666666664E-2</v>
      </c>
      <c r="F477" s="23">
        <v>44951</v>
      </c>
      <c r="G477" s="24">
        <v>0.625</v>
      </c>
      <c r="H477" s="8" t="s">
        <v>545</v>
      </c>
      <c r="I477" s="2"/>
    </row>
    <row r="478" spans="1:9" ht="24.65" hidden="1" customHeight="1">
      <c r="A478" s="19" t="s">
        <v>990</v>
      </c>
      <c r="B478" s="23"/>
      <c r="C478" s="24"/>
      <c r="D478" s="23"/>
      <c r="E478" s="24"/>
      <c r="F478" s="23"/>
      <c r="G478" s="24"/>
      <c r="H478" s="8" t="s">
        <v>994</v>
      </c>
      <c r="I478" s="2"/>
    </row>
    <row r="479" spans="1:9" ht="24.65" hidden="1" customHeight="1">
      <c r="A479" s="19" t="s">
        <v>979</v>
      </c>
      <c r="B479" s="23">
        <v>44956</v>
      </c>
      <c r="C479" s="24">
        <v>0.72083333333333333</v>
      </c>
      <c r="D479" s="23">
        <v>44957</v>
      </c>
      <c r="E479" s="24">
        <v>4.9999999999999996E-2</v>
      </c>
      <c r="F479" s="23">
        <v>44957</v>
      </c>
      <c r="G479" s="24">
        <v>0.98749999999999993</v>
      </c>
      <c r="H479" s="8"/>
      <c r="I479" s="2"/>
    </row>
    <row r="480" spans="1:9" ht="24.65" hidden="1" customHeight="1">
      <c r="A480" s="34" t="s">
        <v>1032</v>
      </c>
      <c r="B480" s="23"/>
      <c r="C480" s="24"/>
      <c r="D480" s="23"/>
      <c r="E480" s="24"/>
      <c r="F480" s="23"/>
      <c r="G480" s="24"/>
      <c r="H480" s="8" t="s">
        <v>928</v>
      </c>
      <c r="I480" s="2"/>
    </row>
    <row r="481" spans="1:9" ht="24.65" hidden="1" customHeight="1">
      <c r="A481" s="34" t="s">
        <v>995</v>
      </c>
      <c r="B481" s="23"/>
      <c r="C481" s="24"/>
      <c r="D481" s="23"/>
      <c r="E481" s="24"/>
      <c r="F481" s="23"/>
      <c r="G481" s="24"/>
      <c r="H481" s="8" t="s">
        <v>1034</v>
      </c>
      <c r="I481" s="2"/>
    </row>
    <row r="482" spans="1:9" ht="24.65" hidden="1" customHeight="1">
      <c r="A482" s="34" t="s">
        <v>1035</v>
      </c>
      <c r="B482" s="23">
        <v>44960</v>
      </c>
      <c r="C482" s="24">
        <v>0.29166666666666669</v>
      </c>
      <c r="D482" s="23">
        <v>44960</v>
      </c>
      <c r="E482" s="24">
        <v>0.33333333333333331</v>
      </c>
      <c r="F482" s="23">
        <v>44960</v>
      </c>
      <c r="G482" s="24">
        <v>0.85416666666666663</v>
      </c>
      <c r="H482" s="8" t="s">
        <v>1036</v>
      </c>
      <c r="I482" s="2"/>
    </row>
    <row r="483" spans="1:9" ht="24.65" hidden="1" customHeight="1">
      <c r="A483" s="19" t="s">
        <v>980</v>
      </c>
      <c r="B483" s="23">
        <v>44965</v>
      </c>
      <c r="C483" s="24">
        <v>8.3333333333333329E-2</v>
      </c>
      <c r="D483" s="23">
        <v>44965</v>
      </c>
      <c r="E483" s="24">
        <v>0.125</v>
      </c>
      <c r="F483" s="23">
        <v>44965</v>
      </c>
      <c r="G483" s="24">
        <v>0.45416666666666666</v>
      </c>
      <c r="H483" s="8"/>
      <c r="I483" s="2"/>
    </row>
    <row r="484" spans="1:9" ht="24.65" hidden="1" customHeight="1">
      <c r="A484" s="19" t="s">
        <v>981</v>
      </c>
      <c r="B484" s="23">
        <v>44967</v>
      </c>
      <c r="C484" s="24">
        <v>4.1666666666666664E-2</v>
      </c>
      <c r="D484" s="23">
        <v>44967</v>
      </c>
      <c r="E484" s="24">
        <v>0.25833333333333336</v>
      </c>
      <c r="F484" s="23">
        <v>44967</v>
      </c>
      <c r="G484" s="24">
        <v>0.47500000000000003</v>
      </c>
      <c r="H484" s="8"/>
      <c r="I484" s="2"/>
    </row>
    <row r="485" spans="1:9" ht="24.65" hidden="1" customHeight="1">
      <c r="A485" s="19" t="s">
        <v>982</v>
      </c>
      <c r="B485" s="23">
        <v>44968</v>
      </c>
      <c r="C485" s="24">
        <v>0.33333333333333331</v>
      </c>
      <c r="D485" s="23">
        <v>44968</v>
      </c>
      <c r="E485" s="24">
        <v>0.45</v>
      </c>
      <c r="F485" s="23">
        <v>44969</v>
      </c>
      <c r="G485" s="24">
        <v>0.55833333333333335</v>
      </c>
      <c r="H485" s="8" t="s">
        <v>1067</v>
      </c>
      <c r="I485" s="2"/>
    </row>
    <row r="486" spans="1:9" ht="24.65" hidden="1" customHeight="1">
      <c r="A486" s="19" t="s">
        <v>1057</v>
      </c>
      <c r="B486" s="23">
        <v>44973</v>
      </c>
      <c r="C486" s="24">
        <v>0.29166666666666669</v>
      </c>
      <c r="D486" s="23">
        <v>44973</v>
      </c>
      <c r="E486" s="24">
        <v>0.47083333333333338</v>
      </c>
      <c r="F486" s="23">
        <v>44974</v>
      </c>
      <c r="G486" s="24">
        <v>0.24166666666666667</v>
      </c>
      <c r="H486" s="8"/>
      <c r="I486" s="2"/>
    </row>
    <row r="487" spans="1:9" ht="24.65" hidden="1" customHeight="1">
      <c r="A487" s="19" t="s">
        <v>1058</v>
      </c>
      <c r="B487" s="23">
        <v>44979</v>
      </c>
      <c r="C487" s="24">
        <v>0.47916666666666669</v>
      </c>
      <c r="D487" s="23">
        <v>44979</v>
      </c>
      <c r="E487" s="24">
        <v>0.52083333333333337</v>
      </c>
      <c r="F487" s="23">
        <v>44979</v>
      </c>
      <c r="G487" s="24">
        <v>0.86249999999999993</v>
      </c>
      <c r="H487" s="8"/>
      <c r="I487" s="2"/>
    </row>
    <row r="488" spans="1:9" ht="24.65" hidden="1" customHeight="1">
      <c r="A488" s="19" t="s">
        <v>1059</v>
      </c>
      <c r="B488" s="23">
        <v>44981</v>
      </c>
      <c r="C488" s="24">
        <v>0.10416666666666667</v>
      </c>
      <c r="D488" s="23">
        <v>44982</v>
      </c>
      <c r="E488" s="24">
        <v>0.48749999999999999</v>
      </c>
      <c r="F488" s="23">
        <v>44982</v>
      </c>
      <c r="G488" s="24">
        <v>0.65833333333333333</v>
      </c>
      <c r="H488" s="8"/>
      <c r="I488" s="2"/>
    </row>
    <row r="489" spans="1:9" ht="24.65" hidden="1" customHeight="1">
      <c r="A489" s="19" t="s">
        <v>1046</v>
      </c>
      <c r="B489" s="23">
        <v>44983</v>
      </c>
      <c r="C489" s="24">
        <v>0.4375</v>
      </c>
      <c r="D489" s="23">
        <v>44983</v>
      </c>
      <c r="E489" s="24">
        <v>0.53333333333333333</v>
      </c>
      <c r="F489" s="23">
        <v>44983</v>
      </c>
      <c r="G489" s="24">
        <v>0.7583333333333333</v>
      </c>
      <c r="H489" s="8"/>
      <c r="I489" s="2"/>
    </row>
    <row r="490" spans="1:9" ht="24.65" hidden="1" customHeight="1">
      <c r="A490" s="34" t="s">
        <v>1088</v>
      </c>
      <c r="B490" s="23">
        <v>44987</v>
      </c>
      <c r="C490" s="24">
        <v>0.39583333333333331</v>
      </c>
      <c r="D490" s="23">
        <v>44987</v>
      </c>
      <c r="E490" s="24">
        <v>0.64166666666666672</v>
      </c>
      <c r="F490" s="23">
        <v>44987</v>
      </c>
      <c r="G490" s="24">
        <v>0.99583333333333324</v>
      </c>
      <c r="H490" s="8" t="s">
        <v>1090</v>
      </c>
      <c r="I490" s="2"/>
    </row>
    <row r="491" spans="1:9" ht="24.65" hidden="1" customHeight="1">
      <c r="A491" s="19" t="s">
        <v>1083</v>
      </c>
      <c r="B491" s="23">
        <v>44988</v>
      </c>
      <c r="C491" s="24">
        <v>6.25E-2</v>
      </c>
      <c r="D491" s="23">
        <v>44988</v>
      </c>
      <c r="E491" s="24">
        <v>0.375</v>
      </c>
      <c r="F491" s="23">
        <v>44988</v>
      </c>
      <c r="G491" s="24">
        <v>0.96666666666666667</v>
      </c>
      <c r="H491" s="8"/>
      <c r="I491" s="2"/>
    </row>
    <row r="492" spans="1:9" ht="24" hidden="1" customHeight="1">
      <c r="A492" s="21" t="s">
        <v>2</v>
      </c>
      <c r="B492" s="60" t="s">
        <v>3</v>
      </c>
      <c r="C492" s="61"/>
      <c r="D492" s="60" t="s">
        <v>4</v>
      </c>
      <c r="E492" s="61"/>
      <c r="F492" s="60" t="s">
        <v>5</v>
      </c>
      <c r="G492" s="61"/>
      <c r="H492" s="3" t="s">
        <v>6</v>
      </c>
      <c r="I492" s="3" t="s">
        <v>7</v>
      </c>
    </row>
    <row r="493" spans="1:9" ht="24.65" hidden="1" customHeight="1">
      <c r="A493" s="19" t="s">
        <v>1084</v>
      </c>
      <c r="B493" s="23">
        <v>44994</v>
      </c>
      <c r="C493" s="24">
        <v>0.29166666666666669</v>
      </c>
      <c r="D493" s="23">
        <v>44994</v>
      </c>
      <c r="E493" s="24">
        <v>0.34166666666666662</v>
      </c>
      <c r="F493" s="23">
        <v>44994</v>
      </c>
      <c r="G493" s="24">
        <v>0.64166666666666672</v>
      </c>
      <c r="H493" s="8"/>
      <c r="I493" s="2"/>
    </row>
    <row r="494" spans="1:9" ht="24.65" hidden="1" customHeight="1">
      <c r="A494" s="19" t="s">
        <v>1085</v>
      </c>
      <c r="B494" s="23">
        <v>44995</v>
      </c>
      <c r="C494" s="24">
        <v>0.9375</v>
      </c>
      <c r="D494" s="23">
        <v>44997</v>
      </c>
      <c r="E494" s="24">
        <v>0.4291666666666667</v>
      </c>
      <c r="F494" s="23">
        <v>44997</v>
      </c>
      <c r="G494" s="24">
        <v>0.58333333333333337</v>
      </c>
      <c r="H494" s="8"/>
      <c r="I494" s="2"/>
    </row>
    <row r="495" spans="1:9" ht="24.65" hidden="1" customHeight="1">
      <c r="A495" s="19" t="s">
        <v>1049</v>
      </c>
      <c r="B495" s="23"/>
      <c r="C495" s="24"/>
      <c r="D495" s="23"/>
      <c r="E495" s="24"/>
      <c r="F495" s="23"/>
      <c r="G495" s="24"/>
      <c r="H495" s="8" t="s">
        <v>1145</v>
      </c>
      <c r="I495" s="2"/>
    </row>
    <row r="496" spans="1:9" ht="24.65" hidden="1" customHeight="1">
      <c r="A496" s="19" t="s">
        <v>1140</v>
      </c>
      <c r="B496" s="23">
        <v>45003</v>
      </c>
      <c r="C496" s="24">
        <v>0.33333333333333331</v>
      </c>
      <c r="D496" s="23">
        <v>45003</v>
      </c>
      <c r="E496" s="24">
        <v>0.46249999999999997</v>
      </c>
      <c r="F496" s="23">
        <v>45003</v>
      </c>
      <c r="G496" s="24">
        <v>0.91666666666666663</v>
      </c>
      <c r="H496" s="8" t="s">
        <v>1171</v>
      </c>
      <c r="I496" s="2"/>
    </row>
    <row r="497" spans="1:9" ht="24.65" hidden="1" customHeight="1">
      <c r="A497" s="19" t="s">
        <v>1167</v>
      </c>
      <c r="B497" s="23">
        <v>45006</v>
      </c>
      <c r="C497" s="24">
        <v>7.4999999999999997E-2</v>
      </c>
      <c r="D497" s="23">
        <v>45006</v>
      </c>
      <c r="E497" s="24">
        <v>0.8666666666666667</v>
      </c>
      <c r="F497" s="23">
        <v>45007</v>
      </c>
      <c r="G497" s="24">
        <v>0.6333333333333333</v>
      </c>
      <c r="H497" s="8" t="s">
        <v>1193</v>
      </c>
      <c r="I497" s="2"/>
    </row>
    <row r="498" spans="1:9" ht="24.65" hidden="1" customHeight="1">
      <c r="A498" s="19" t="s">
        <v>1168</v>
      </c>
      <c r="B498" s="23"/>
      <c r="C498" s="24"/>
      <c r="D498" s="23"/>
      <c r="E498" s="24"/>
      <c r="F498" s="23"/>
      <c r="G498" s="24"/>
      <c r="H498" s="8" t="s">
        <v>1194</v>
      </c>
      <c r="I498" s="2"/>
    </row>
    <row r="499" spans="1:9" ht="24.65" hidden="1" customHeight="1">
      <c r="A499" s="19" t="s">
        <v>1169</v>
      </c>
      <c r="B499" s="23">
        <v>45008</v>
      </c>
      <c r="C499" s="24">
        <v>0.70833333333333337</v>
      </c>
      <c r="D499" s="23">
        <v>45008</v>
      </c>
      <c r="E499" s="24">
        <v>0.83333333333333337</v>
      </c>
      <c r="F499" s="23">
        <v>45009</v>
      </c>
      <c r="G499" s="24">
        <v>0.1125</v>
      </c>
      <c r="H499" s="8"/>
      <c r="I499" s="2"/>
    </row>
    <row r="500" spans="1:9" ht="24.65" hidden="1" customHeight="1">
      <c r="A500" s="19" t="s">
        <v>1170</v>
      </c>
      <c r="B500" s="23">
        <v>45009</v>
      </c>
      <c r="C500" s="24">
        <v>0.35416666666666669</v>
      </c>
      <c r="D500" s="23">
        <v>45009</v>
      </c>
      <c r="E500" s="24">
        <v>0.46666666666666662</v>
      </c>
      <c r="F500" s="23">
        <v>45009</v>
      </c>
      <c r="G500" s="24">
        <v>0.64583333333333337</v>
      </c>
      <c r="H500" s="8"/>
      <c r="I500" s="2"/>
    </row>
    <row r="501" spans="1:9" ht="24" hidden="1" customHeight="1">
      <c r="A501" s="62" t="s">
        <v>1001</v>
      </c>
      <c r="B501" s="63"/>
      <c r="C501" s="63"/>
      <c r="D501" s="63"/>
      <c r="E501" s="63"/>
      <c r="F501" s="63"/>
      <c r="G501" s="63"/>
      <c r="H501" s="63"/>
      <c r="I501" s="64"/>
    </row>
    <row r="502" spans="1:9" ht="24" hidden="1" customHeight="1">
      <c r="A502" s="21" t="s">
        <v>2</v>
      </c>
      <c r="B502" s="60" t="s">
        <v>3</v>
      </c>
      <c r="C502" s="61"/>
      <c r="D502" s="60" t="s">
        <v>4</v>
      </c>
      <c r="E502" s="61"/>
      <c r="F502" s="60" t="s">
        <v>5</v>
      </c>
      <c r="G502" s="61"/>
      <c r="H502" s="3" t="s">
        <v>6</v>
      </c>
      <c r="I502" s="3" t="s">
        <v>7</v>
      </c>
    </row>
    <row r="503" spans="1:9" ht="24" hidden="1" customHeight="1">
      <c r="A503" s="7" t="s">
        <v>1002</v>
      </c>
      <c r="B503" s="23">
        <v>44938</v>
      </c>
      <c r="C503" s="24">
        <v>0.28750000000000003</v>
      </c>
      <c r="D503" s="23">
        <v>44939</v>
      </c>
      <c r="E503" s="24">
        <v>1.6666666666666666E-2</v>
      </c>
      <c r="F503" s="23">
        <v>44939</v>
      </c>
      <c r="G503" s="24">
        <v>0.73749999999999993</v>
      </c>
      <c r="H503" s="10" t="s">
        <v>1003</v>
      </c>
      <c r="I503" s="1"/>
    </row>
    <row r="504" spans="1:9" ht="24" hidden="1" customHeight="1">
      <c r="A504" s="7" t="s">
        <v>1004</v>
      </c>
      <c r="B504" s="23">
        <v>44940</v>
      </c>
      <c r="C504" s="24">
        <v>0.8666666666666667</v>
      </c>
      <c r="D504" s="23">
        <v>44942</v>
      </c>
      <c r="E504" s="24">
        <v>0.76250000000000007</v>
      </c>
      <c r="F504" s="23">
        <v>44943</v>
      </c>
      <c r="G504" s="24">
        <v>0.20833333333333334</v>
      </c>
      <c r="I504" s="1"/>
    </row>
    <row r="505" spans="1:9" ht="24" hidden="1" customHeight="1">
      <c r="A505" s="7" t="s">
        <v>1005</v>
      </c>
      <c r="B505" s="23">
        <v>44944</v>
      </c>
      <c r="C505" s="24">
        <v>0.9375</v>
      </c>
      <c r="D505" s="23">
        <v>44945</v>
      </c>
      <c r="E505" s="24">
        <v>8.3333333333333332E-3</v>
      </c>
      <c r="F505" s="23">
        <v>44945</v>
      </c>
      <c r="G505" s="24">
        <v>0.15833333333333333</v>
      </c>
      <c r="H505" s="10" t="s">
        <v>1006</v>
      </c>
      <c r="I505" s="1"/>
    </row>
    <row r="506" spans="1:9" ht="24" hidden="1" customHeight="1">
      <c r="A506" s="7" t="s">
        <v>1007</v>
      </c>
      <c r="B506" s="23">
        <v>44947</v>
      </c>
      <c r="C506" s="24">
        <v>0.41250000000000003</v>
      </c>
      <c r="D506" s="23">
        <f>B506</f>
        <v>44947</v>
      </c>
      <c r="E506" s="24">
        <v>0.72083333333333333</v>
      </c>
      <c r="F506" s="23">
        <v>44948</v>
      </c>
      <c r="G506" s="24">
        <v>0.3</v>
      </c>
      <c r="H506" s="10" t="s">
        <v>1008</v>
      </c>
      <c r="I506" s="1"/>
    </row>
    <row r="507" spans="1:9" ht="24" hidden="1" customHeight="1">
      <c r="A507" s="7" t="s">
        <v>1009</v>
      </c>
      <c r="B507" s="23">
        <v>44950</v>
      </c>
      <c r="C507" s="24">
        <v>0.5</v>
      </c>
      <c r="D507" s="23">
        <f t="shared" ref="D507" si="0">B507</f>
        <v>44950</v>
      </c>
      <c r="E507" s="24">
        <v>0.54166666666666663</v>
      </c>
      <c r="F507" s="23">
        <v>44950</v>
      </c>
      <c r="G507" s="24">
        <v>0.97916666666666663</v>
      </c>
      <c r="H507" s="1" t="s">
        <v>1033</v>
      </c>
      <c r="I507" s="1"/>
    </row>
    <row r="508" spans="1:9" ht="24" hidden="1" customHeight="1">
      <c r="A508" s="7" t="s">
        <v>1010</v>
      </c>
      <c r="B508" s="23">
        <v>44951</v>
      </c>
      <c r="C508" s="24">
        <v>0</v>
      </c>
      <c r="D508" s="23">
        <v>44952</v>
      </c>
      <c r="E508" s="24">
        <v>0.11666666666666665</v>
      </c>
      <c r="F508" s="23">
        <f>D508</f>
        <v>44952</v>
      </c>
      <c r="G508" s="24">
        <v>0.6166666666666667</v>
      </c>
      <c r="H508" s="10" t="s">
        <v>1011</v>
      </c>
      <c r="I508" s="1"/>
    </row>
    <row r="509" spans="1:9" ht="24" hidden="1" customHeight="1">
      <c r="A509" s="7" t="s">
        <v>1012</v>
      </c>
      <c r="B509" s="23">
        <v>44954</v>
      </c>
      <c r="C509" s="24">
        <v>0.14583333333333334</v>
      </c>
      <c r="D509" s="23">
        <f>B509</f>
        <v>44954</v>
      </c>
      <c r="E509" s="24">
        <v>0.30833333333333335</v>
      </c>
      <c r="F509" s="23">
        <f>D509</f>
        <v>44954</v>
      </c>
      <c r="G509" s="24">
        <v>0.6875</v>
      </c>
      <c r="H509" s="10" t="s">
        <v>1013</v>
      </c>
      <c r="I509" s="1"/>
    </row>
    <row r="510" spans="1:9" ht="24.9" hidden="1" customHeight="1">
      <c r="A510" s="59" t="s">
        <v>953</v>
      </c>
      <c r="B510" s="59"/>
      <c r="C510" s="59"/>
      <c r="D510" s="59"/>
      <c r="E510" s="59"/>
      <c r="F510" s="59"/>
      <c r="G510" s="59"/>
      <c r="H510" s="59"/>
      <c r="I510" s="59"/>
    </row>
    <row r="511" spans="1:9" ht="24" hidden="1" customHeight="1">
      <c r="A511" s="21" t="s">
        <v>2</v>
      </c>
      <c r="B511" s="60" t="s">
        <v>3</v>
      </c>
      <c r="C511" s="61"/>
      <c r="D511" s="60" t="s">
        <v>4</v>
      </c>
      <c r="E511" s="61"/>
      <c r="F511" s="60" t="s">
        <v>5</v>
      </c>
      <c r="G511" s="61"/>
      <c r="H511" s="3" t="s">
        <v>6</v>
      </c>
      <c r="I511" s="3" t="s">
        <v>7</v>
      </c>
    </row>
    <row r="512" spans="1:9" ht="24.9" hidden="1" customHeight="1">
      <c r="A512" s="19" t="s">
        <v>913</v>
      </c>
      <c r="B512" s="23">
        <v>44917</v>
      </c>
      <c r="C512" s="24">
        <v>0.625</v>
      </c>
      <c r="D512" s="23">
        <v>44919</v>
      </c>
      <c r="E512" s="24">
        <v>9.9999999999999992E-2</v>
      </c>
      <c r="F512" s="23">
        <v>44919</v>
      </c>
      <c r="G512" s="24">
        <v>0.71666666666666667</v>
      </c>
      <c r="H512" s="28" t="s">
        <v>939</v>
      </c>
      <c r="I512" s="7"/>
    </row>
    <row r="513" spans="1:9" ht="24.9" hidden="1" customHeight="1">
      <c r="A513" s="19" t="s">
        <v>914</v>
      </c>
      <c r="B513" s="23">
        <v>44920</v>
      </c>
      <c r="C513" s="24">
        <v>0.66249999999999998</v>
      </c>
      <c r="D513" s="23">
        <v>44921</v>
      </c>
      <c r="E513" s="24">
        <v>0.9916666666666667</v>
      </c>
      <c r="F513" s="23">
        <v>44922</v>
      </c>
      <c r="G513" s="24">
        <v>0.16250000000000001</v>
      </c>
      <c r="H513" s="32"/>
      <c r="I513" s="7"/>
    </row>
    <row r="514" spans="1:9" ht="24.9" hidden="1" customHeight="1">
      <c r="A514" s="19" t="s">
        <v>915</v>
      </c>
      <c r="B514" s="23">
        <v>44922</v>
      </c>
      <c r="C514" s="35">
        <v>0.73749999999999993</v>
      </c>
      <c r="D514" s="23">
        <f>B514+1</f>
        <v>44923</v>
      </c>
      <c r="E514" s="35">
        <v>0.54583333333333328</v>
      </c>
      <c r="F514" s="23">
        <f>D514</f>
        <v>44923</v>
      </c>
      <c r="G514" s="35">
        <v>0.78888888888888886</v>
      </c>
      <c r="H514" s="32"/>
      <c r="I514" s="7"/>
    </row>
    <row r="515" spans="1:9" ht="24.9" hidden="1" customHeight="1">
      <c r="A515" s="19" t="s">
        <v>916</v>
      </c>
      <c r="B515" s="23">
        <f>F514+4</f>
        <v>44927</v>
      </c>
      <c r="C515" s="24">
        <v>0.1125</v>
      </c>
      <c r="D515" s="23">
        <v>44929</v>
      </c>
      <c r="E515" s="24">
        <v>7.9166666666666663E-2</v>
      </c>
      <c r="F515" s="23">
        <v>44929</v>
      </c>
      <c r="G515" s="24">
        <v>0.92499999999999993</v>
      </c>
      <c r="H515" s="32"/>
      <c r="I515" s="7"/>
    </row>
    <row r="516" spans="1:9" ht="24.9" hidden="1" customHeight="1">
      <c r="A516" s="19" t="s">
        <v>917</v>
      </c>
      <c r="B516" s="23">
        <v>44934</v>
      </c>
      <c r="C516" s="24">
        <v>6.25E-2</v>
      </c>
      <c r="D516" s="23">
        <v>44935</v>
      </c>
      <c r="E516" s="24">
        <v>0.32916666666666666</v>
      </c>
      <c r="F516" s="23">
        <v>44935</v>
      </c>
      <c r="G516" s="24">
        <v>0.54583333333333328</v>
      </c>
      <c r="H516" s="32"/>
      <c r="I516" s="7"/>
    </row>
    <row r="517" spans="1:9" ht="24.9" hidden="1" customHeight="1">
      <c r="A517" s="19" t="s">
        <v>918</v>
      </c>
      <c r="B517" s="23">
        <v>44936</v>
      </c>
      <c r="C517" s="24">
        <v>0.79999999999999993</v>
      </c>
      <c r="D517" s="23">
        <v>44937</v>
      </c>
      <c r="E517" s="24">
        <v>4.1666666666666666E-3</v>
      </c>
      <c r="F517" s="23">
        <v>44937</v>
      </c>
      <c r="G517" s="24">
        <v>0.20833333333333334</v>
      </c>
      <c r="H517" s="32"/>
      <c r="I517" s="7"/>
    </row>
    <row r="518" spans="1:9" ht="24.9" hidden="1" customHeight="1">
      <c r="A518" s="19" t="s">
        <v>919</v>
      </c>
      <c r="B518" s="23">
        <v>44937</v>
      </c>
      <c r="C518" s="24">
        <v>0.70833333333333337</v>
      </c>
      <c r="D518" s="23">
        <v>44939</v>
      </c>
      <c r="E518" s="24">
        <v>0.58750000000000002</v>
      </c>
      <c r="F518" s="23">
        <v>44940</v>
      </c>
      <c r="G518" s="24">
        <v>0.52500000000000002</v>
      </c>
      <c r="H518" s="32" t="s">
        <v>996</v>
      </c>
      <c r="I518" s="7"/>
    </row>
    <row r="519" spans="1:9" ht="24.9" hidden="1" customHeight="1">
      <c r="A519" s="19" t="s">
        <v>954</v>
      </c>
      <c r="B519" s="23">
        <v>44943</v>
      </c>
      <c r="C519" s="24">
        <v>0.6875</v>
      </c>
      <c r="D519" s="23">
        <v>44948</v>
      </c>
      <c r="E519" s="24">
        <v>0.48749999999999999</v>
      </c>
      <c r="F519" s="23">
        <v>44949</v>
      </c>
      <c r="G519" s="24">
        <v>0.22916666666666666</v>
      </c>
      <c r="H519" s="32" t="s">
        <v>1041</v>
      </c>
      <c r="I519" s="7"/>
    </row>
    <row r="520" spans="1:9" ht="24.9" hidden="1" customHeight="1">
      <c r="A520" s="34" t="s">
        <v>985</v>
      </c>
      <c r="B520" s="23">
        <v>44955</v>
      </c>
      <c r="C520" s="24">
        <v>0.3979166666666667</v>
      </c>
      <c r="D520" s="23">
        <v>44955</v>
      </c>
      <c r="E520" s="24">
        <v>0.4375</v>
      </c>
      <c r="F520" s="23">
        <v>44955</v>
      </c>
      <c r="G520" s="24">
        <v>0.86249999999999993</v>
      </c>
      <c r="H520" s="32" t="s">
        <v>516</v>
      </c>
      <c r="I520" s="7"/>
    </row>
    <row r="521" spans="1:9" ht="24.9" hidden="1" customHeight="1">
      <c r="A521" s="34" t="s">
        <v>984</v>
      </c>
      <c r="B521" s="23">
        <v>44957</v>
      </c>
      <c r="C521" s="24">
        <v>4.1666666666666666E-3</v>
      </c>
      <c r="D521" s="23">
        <v>44957</v>
      </c>
      <c r="E521" s="24">
        <v>0.17500000000000002</v>
      </c>
      <c r="F521" s="23">
        <v>44957</v>
      </c>
      <c r="G521" s="24">
        <v>0.56666666666666665</v>
      </c>
      <c r="H521" s="32"/>
      <c r="I521" s="7"/>
    </row>
    <row r="522" spans="1:9" ht="24.9" hidden="1" customHeight="1">
      <c r="A522" s="34" t="s">
        <v>983</v>
      </c>
      <c r="B522" s="23">
        <v>44958</v>
      </c>
      <c r="C522" s="24">
        <v>0.1125</v>
      </c>
      <c r="D522" s="23">
        <v>44958</v>
      </c>
      <c r="E522" s="24">
        <v>0.5</v>
      </c>
      <c r="F522" s="23">
        <v>44958</v>
      </c>
      <c r="G522" s="24">
        <v>0.82500000000000007</v>
      </c>
      <c r="H522" s="32"/>
      <c r="I522" s="7"/>
    </row>
    <row r="523" spans="1:9" ht="24.9" hidden="1" customHeight="1">
      <c r="A523" s="59" t="s">
        <v>1051</v>
      </c>
      <c r="B523" s="59"/>
      <c r="C523" s="59"/>
      <c r="D523" s="59"/>
      <c r="E523" s="59"/>
      <c r="F523" s="59"/>
      <c r="G523" s="59"/>
      <c r="H523" s="59"/>
      <c r="I523" s="59"/>
    </row>
    <row r="524" spans="1:9" ht="24" hidden="1" customHeight="1">
      <c r="A524" s="7" t="s">
        <v>1044</v>
      </c>
      <c r="B524" s="23">
        <v>44969</v>
      </c>
      <c r="C524" s="24">
        <v>0.26250000000000001</v>
      </c>
      <c r="D524" s="23">
        <v>44969</v>
      </c>
      <c r="E524" s="24">
        <v>0.6</v>
      </c>
      <c r="F524" s="23">
        <v>44969</v>
      </c>
      <c r="G524" s="24">
        <v>0.87916666666666676</v>
      </c>
      <c r="H524" s="8" t="s">
        <v>1042</v>
      </c>
      <c r="I524" s="42"/>
    </row>
    <row r="525" spans="1:9" ht="24" hidden="1" customHeight="1">
      <c r="A525" s="7" t="s">
        <v>1045</v>
      </c>
      <c r="B525" s="23">
        <f>F524+1</f>
        <v>44970</v>
      </c>
      <c r="C525" s="24">
        <v>0.85416666666666663</v>
      </c>
      <c r="D525" s="23">
        <f>B525+1</f>
        <v>44971</v>
      </c>
      <c r="E525" s="24">
        <v>0.75416666666666676</v>
      </c>
      <c r="F525" s="23">
        <v>44972</v>
      </c>
      <c r="G525" s="24">
        <v>8.3333333333333329E-2</v>
      </c>
      <c r="H525" s="8"/>
      <c r="I525" s="42"/>
    </row>
    <row r="526" spans="1:9" ht="24" hidden="1" customHeight="1">
      <c r="A526" s="7" t="s">
        <v>1046</v>
      </c>
      <c r="B526" s="23">
        <v>154544</v>
      </c>
      <c r="C526" s="24">
        <v>0.75</v>
      </c>
      <c r="D526" s="23">
        <f>B526</f>
        <v>154544</v>
      </c>
      <c r="E526" s="24">
        <v>0.95000000000000007</v>
      </c>
      <c r="F526" s="23">
        <v>44973</v>
      </c>
      <c r="G526" s="24">
        <v>0.16666666666666666</v>
      </c>
      <c r="H526" s="8"/>
      <c r="I526" s="42"/>
    </row>
    <row r="527" spans="1:9" ht="24" hidden="1" customHeight="1">
      <c r="A527" s="7" t="s">
        <v>1050</v>
      </c>
      <c r="B527" s="23">
        <v>44976</v>
      </c>
      <c r="C527" s="24">
        <v>0.45833333333333331</v>
      </c>
      <c r="D527" s="23">
        <v>44977</v>
      </c>
      <c r="E527" s="24">
        <v>0.47083333333333338</v>
      </c>
      <c r="F527" s="23">
        <v>44978</v>
      </c>
      <c r="G527" s="24">
        <v>0.26250000000000001</v>
      </c>
      <c r="H527" s="8"/>
      <c r="I527" s="42"/>
    </row>
    <row r="528" spans="1:9" ht="24" hidden="1" customHeight="1">
      <c r="A528" s="7" t="s">
        <v>1071</v>
      </c>
      <c r="B528" s="23">
        <v>44983</v>
      </c>
      <c r="C528" s="24">
        <v>0.48333333333333334</v>
      </c>
      <c r="D528" s="23">
        <v>44983</v>
      </c>
      <c r="E528" s="24">
        <v>0.52500000000000002</v>
      </c>
      <c r="F528" s="23">
        <v>44983</v>
      </c>
      <c r="G528" s="24">
        <v>0.875</v>
      </c>
      <c r="H528" s="8" t="s">
        <v>1089</v>
      </c>
      <c r="I528" s="42"/>
    </row>
    <row r="529" spans="1:9" ht="24" hidden="1" customHeight="1">
      <c r="A529" s="7" t="s">
        <v>1072</v>
      </c>
      <c r="B529" s="23">
        <v>44984</v>
      </c>
      <c r="C529" s="24">
        <v>0.97083333333333333</v>
      </c>
      <c r="D529" s="23">
        <v>44985</v>
      </c>
      <c r="E529" s="24">
        <v>0.21666666666666667</v>
      </c>
      <c r="F529" s="23">
        <v>44985</v>
      </c>
      <c r="G529" s="24">
        <v>0.65833333333333333</v>
      </c>
      <c r="H529" s="8" t="s">
        <v>1075</v>
      </c>
      <c r="I529" s="42"/>
    </row>
    <row r="530" spans="1:9" ht="24" hidden="1" customHeight="1">
      <c r="A530" s="7" t="s">
        <v>1073</v>
      </c>
      <c r="B530" s="23"/>
      <c r="C530" s="24"/>
      <c r="D530" s="23"/>
      <c r="E530" s="24"/>
      <c r="F530" s="23"/>
      <c r="G530" s="24"/>
      <c r="H530" s="8" t="s">
        <v>1074</v>
      </c>
      <c r="I530" s="42"/>
    </row>
    <row r="531" spans="1:9" ht="24.9" hidden="1" customHeight="1">
      <c r="A531" s="59" t="s">
        <v>1501</v>
      </c>
      <c r="B531" s="59"/>
      <c r="C531" s="59"/>
      <c r="D531" s="59"/>
      <c r="E531" s="59"/>
      <c r="F531" s="59"/>
      <c r="G531" s="59"/>
      <c r="H531" s="59"/>
      <c r="I531" s="59"/>
    </row>
    <row r="532" spans="1:9" ht="24" hidden="1" customHeight="1">
      <c r="A532" s="21" t="s">
        <v>2</v>
      </c>
      <c r="B532" s="60" t="s">
        <v>3</v>
      </c>
      <c r="C532" s="61"/>
      <c r="D532" s="60" t="s">
        <v>4</v>
      </c>
      <c r="E532" s="61"/>
      <c r="F532" s="60" t="s">
        <v>5</v>
      </c>
      <c r="G532" s="61"/>
      <c r="H532" s="3" t="s">
        <v>6</v>
      </c>
      <c r="I532" s="3" t="s">
        <v>7</v>
      </c>
    </row>
    <row r="533" spans="1:9" ht="24" hidden="1" customHeight="1">
      <c r="A533" s="7" t="s">
        <v>1151</v>
      </c>
      <c r="B533" s="23">
        <v>45010</v>
      </c>
      <c r="C533" s="24">
        <v>0.83888888888888891</v>
      </c>
      <c r="D533" s="23">
        <f>B533</f>
        <v>45010</v>
      </c>
      <c r="E533" s="24">
        <v>0.87916666666666676</v>
      </c>
      <c r="F533" s="23">
        <v>45011</v>
      </c>
      <c r="G533" s="24">
        <v>0.32083333333333336</v>
      </c>
      <c r="H533" s="8" t="s">
        <v>1150</v>
      </c>
      <c r="I533" s="1"/>
    </row>
    <row r="534" spans="1:9" ht="24" hidden="1" customHeight="1">
      <c r="A534" s="7" t="s">
        <v>1152</v>
      </c>
      <c r="B534" s="23">
        <v>45012</v>
      </c>
      <c r="C534" s="24">
        <v>0.31666666666666665</v>
      </c>
      <c r="D534" s="23">
        <f>B534+1</f>
        <v>45013</v>
      </c>
      <c r="E534" s="24">
        <v>0.41666666666666669</v>
      </c>
      <c r="F534" s="23">
        <v>45013</v>
      </c>
      <c r="G534" s="24">
        <v>0.62083333333333335</v>
      </c>
      <c r="H534" s="8" t="s">
        <v>1204</v>
      </c>
      <c r="I534" s="1"/>
    </row>
    <row r="535" spans="1:9" ht="24" hidden="1" customHeight="1">
      <c r="A535" s="7" t="s">
        <v>1153</v>
      </c>
      <c r="B535" s="23">
        <v>45014</v>
      </c>
      <c r="C535" s="24">
        <v>0.11666666666666665</v>
      </c>
      <c r="D535" s="23">
        <v>45015</v>
      </c>
      <c r="E535" s="24">
        <v>0.19583333333333333</v>
      </c>
      <c r="F535" s="23">
        <v>45015</v>
      </c>
      <c r="G535" s="24">
        <v>0.48958333333333331</v>
      </c>
      <c r="H535" s="8" t="s">
        <v>1204</v>
      </c>
      <c r="I535" s="1"/>
    </row>
    <row r="536" spans="1:9" ht="24" hidden="1" customHeight="1">
      <c r="A536" s="19" t="s">
        <v>1155</v>
      </c>
      <c r="B536" s="23">
        <v>45018</v>
      </c>
      <c r="C536" s="24">
        <v>0.4458333333333333</v>
      </c>
      <c r="D536" s="23">
        <v>45018</v>
      </c>
      <c r="E536" s="24">
        <v>0.77500000000000002</v>
      </c>
      <c r="F536" s="23">
        <v>45019</v>
      </c>
      <c r="G536" s="24">
        <v>0.60416666666666663</v>
      </c>
      <c r="I536" s="1"/>
    </row>
    <row r="537" spans="1:9" ht="24" hidden="1" customHeight="1">
      <c r="A537" s="34" t="s">
        <v>1154</v>
      </c>
      <c r="B537" s="23">
        <v>45019</v>
      </c>
      <c r="C537" s="24">
        <v>0.65416666666666667</v>
      </c>
      <c r="D537" s="23">
        <v>45020</v>
      </c>
      <c r="E537" s="24">
        <v>0.47083333333333338</v>
      </c>
      <c r="F537" s="23">
        <v>45020</v>
      </c>
      <c r="G537" s="24">
        <v>0.77500000000000002</v>
      </c>
      <c r="H537" s="8" t="s">
        <v>1087</v>
      </c>
      <c r="I537" s="1"/>
    </row>
    <row r="538" spans="1:9" ht="24" hidden="1" customHeight="1">
      <c r="A538" s="7" t="s">
        <v>1176</v>
      </c>
      <c r="B538" s="23">
        <v>45024</v>
      </c>
      <c r="C538" s="24">
        <v>0.77916666666666667</v>
      </c>
      <c r="D538" s="23">
        <v>45025</v>
      </c>
      <c r="E538" s="24">
        <v>0.47500000000000003</v>
      </c>
      <c r="F538" s="23">
        <v>45025</v>
      </c>
      <c r="G538" s="24">
        <v>0.79583333333333339</v>
      </c>
      <c r="H538" s="8" t="s">
        <v>1236</v>
      </c>
      <c r="I538" s="1"/>
    </row>
    <row r="539" spans="1:9" ht="24" hidden="1" customHeight="1">
      <c r="A539" s="7" t="s">
        <v>1177</v>
      </c>
      <c r="B539" s="23">
        <v>45026</v>
      </c>
      <c r="C539" s="24">
        <v>0.99583333333333324</v>
      </c>
      <c r="D539" s="23">
        <v>45027</v>
      </c>
      <c r="E539" s="24">
        <v>0.14166666666666666</v>
      </c>
      <c r="F539" s="23">
        <v>45027</v>
      </c>
      <c r="G539" s="24">
        <v>0.32083333333333336</v>
      </c>
      <c r="H539" s="8"/>
      <c r="I539" s="1"/>
    </row>
    <row r="540" spans="1:9" ht="24" hidden="1" customHeight="1">
      <c r="A540" s="7" t="s">
        <v>1178</v>
      </c>
      <c r="B540" s="23">
        <v>45027</v>
      </c>
      <c r="C540" s="24">
        <v>0.83750000000000002</v>
      </c>
      <c r="D540" s="23">
        <v>45028</v>
      </c>
      <c r="E540" s="24">
        <v>0.56666666666666665</v>
      </c>
      <c r="F540" s="23">
        <v>45028</v>
      </c>
      <c r="G540" s="24">
        <v>0.7416666666666667</v>
      </c>
      <c r="H540" s="8" t="s">
        <v>1256</v>
      </c>
      <c r="I540" s="1"/>
    </row>
    <row r="541" spans="1:9" ht="24" hidden="1" customHeight="1">
      <c r="A541" s="34" t="s">
        <v>1210</v>
      </c>
      <c r="B541" s="23">
        <v>45031</v>
      </c>
      <c r="C541" s="24">
        <v>0.54166666666666663</v>
      </c>
      <c r="D541" s="23">
        <v>45032</v>
      </c>
      <c r="E541" s="24">
        <v>0</v>
      </c>
      <c r="F541" s="23">
        <v>45032</v>
      </c>
      <c r="G541" s="24">
        <v>0.31527777777777777</v>
      </c>
      <c r="H541" s="8" t="s">
        <v>1209</v>
      </c>
      <c r="I541" s="1"/>
    </row>
    <row r="542" spans="1:9" ht="24" hidden="1" customHeight="1">
      <c r="A542" s="7" t="s">
        <v>1211</v>
      </c>
      <c r="B542" s="23">
        <v>45032</v>
      </c>
      <c r="C542" s="24">
        <v>0.35625000000000001</v>
      </c>
      <c r="D542" s="23">
        <v>45033</v>
      </c>
      <c r="E542" s="24">
        <v>0.375</v>
      </c>
      <c r="F542" s="23">
        <v>45034</v>
      </c>
      <c r="G542" s="24">
        <v>0.19999999999999998</v>
      </c>
      <c r="H542" s="8" t="s">
        <v>1268</v>
      </c>
      <c r="I542" s="1"/>
    </row>
    <row r="543" spans="1:9" ht="24" hidden="1" customHeight="1">
      <c r="A543" s="34" t="s">
        <v>1262</v>
      </c>
      <c r="B543" s="23">
        <v>45037</v>
      </c>
      <c r="C543" s="24">
        <v>0.8041666666666667</v>
      </c>
      <c r="D543" s="23">
        <v>45037</v>
      </c>
      <c r="E543" s="24">
        <v>0.9291666666666667</v>
      </c>
      <c r="F543" s="23">
        <v>45038</v>
      </c>
      <c r="G543" s="24">
        <v>0.77916666666666667</v>
      </c>
      <c r="H543" s="8" t="s">
        <v>1263</v>
      </c>
      <c r="I543" s="1"/>
    </row>
    <row r="544" spans="1:9" ht="24" hidden="1" customHeight="1">
      <c r="A544" s="7" t="s">
        <v>1212</v>
      </c>
      <c r="B544" s="23">
        <v>45039</v>
      </c>
      <c r="C544" s="24">
        <v>0.13333333333333333</v>
      </c>
      <c r="D544" s="23">
        <v>45039</v>
      </c>
      <c r="E544" s="24">
        <v>0.32500000000000001</v>
      </c>
      <c r="F544" s="23">
        <v>45039</v>
      </c>
      <c r="G544" s="24">
        <v>0.66249999999999998</v>
      </c>
      <c r="H544" s="8"/>
      <c r="I544" s="1"/>
    </row>
    <row r="545" spans="1:9" ht="24" hidden="1" customHeight="1">
      <c r="A545" s="7" t="s">
        <v>1213</v>
      </c>
      <c r="B545" s="23">
        <v>45040</v>
      </c>
      <c r="C545" s="24">
        <v>0.74583333333333324</v>
      </c>
      <c r="D545" s="23">
        <v>45041</v>
      </c>
      <c r="E545" s="24">
        <v>0.43333333333333335</v>
      </c>
      <c r="F545" s="23">
        <v>45041</v>
      </c>
      <c r="G545" s="24">
        <v>0.63750000000000007</v>
      </c>
      <c r="H545" s="8"/>
      <c r="I545" s="1"/>
    </row>
    <row r="546" spans="1:9" ht="24" hidden="1" customHeight="1">
      <c r="A546" s="7" t="s">
        <v>1214</v>
      </c>
      <c r="B546" s="23">
        <v>45044</v>
      </c>
      <c r="C546" s="24">
        <v>0.125</v>
      </c>
      <c r="D546" s="23">
        <v>45044</v>
      </c>
      <c r="E546" s="24">
        <v>0.65</v>
      </c>
      <c r="F546" s="23">
        <v>45044</v>
      </c>
      <c r="G546" s="24">
        <v>0.8305555555555556</v>
      </c>
      <c r="H546" s="8" t="s">
        <v>1297</v>
      </c>
      <c r="I546" s="1"/>
    </row>
    <row r="547" spans="1:9" ht="24" hidden="1" customHeight="1">
      <c r="A547" s="7" t="s">
        <v>1272</v>
      </c>
      <c r="B547" s="23">
        <v>45047</v>
      </c>
      <c r="C547" s="24">
        <v>0.77500000000000002</v>
      </c>
      <c r="D547" s="23">
        <v>45048</v>
      </c>
      <c r="E547" s="24">
        <v>0.10416666666666667</v>
      </c>
      <c r="F547" s="23">
        <v>45048</v>
      </c>
      <c r="G547" s="24">
        <v>0.83750000000000002</v>
      </c>
      <c r="H547" s="8"/>
      <c r="I547" s="1"/>
    </row>
    <row r="548" spans="1:9" ht="24" hidden="1" customHeight="1">
      <c r="A548" s="7" t="s">
        <v>1271</v>
      </c>
      <c r="B548" s="23">
        <v>45048</v>
      </c>
      <c r="C548" s="24">
        <v>0.89166666666666661</v>
      </c>
      <c r="D548" s="23">
        <v>45051</v>
      </c>
      <c r="E548" s="24">
        <v>0.28750000000000003</v>
      </c>
      <c r="F548" s="23">
        <v>45051</v>
      </c>
      <c r="G548" s="24">
        <v>0.50555555555555554</v>
      </c>
      <c r="H548" s="8" t="s">
        <v>1310</v>
      </c>
      <c r="I548" s="1"/>
    </row>
    <row r="549" spans="1:9" ht="24" hidden="1" customHeight="1">
      <c r="A549" s="19" t="s">
        <v>1294</v>
      </c>
      <c r="B549" s="23">
        <v>45055</v>
      </c>
      <c r="C549" s="24">
        <v>0.79166666666666663</v>
      </c>
      <c r="D549" s="23">
        <v>45055</v>
      </c>
      <c r="E549" s="24">
        <v>0.94166666666666676</v>
      </c>
      <c r="F549" s="23">
        <v>45056</v>
      </c>
      <c r="G549" s="24">
        <v>0.33749999999999997</v>
      </c>
      <c r="H549" s="8" t="s">
        <v>1311</v>
      </c>
      <c r="I549" s="1"/>
    </row>
    <row r="550" spans="1:9" ht="24" hidden="1" customHeight="1">
      <c r="A550" s="34" t="s">
        <v>1293</v>
      </c>
      <c r="B550" s="23">
        <v>45056</v>
      </c>
      <c r="C550" s="24">
        <v>0.85972222222222217</v>
      </c>
      <c r="D550" s="23">
        <v>45056</v>
      </c>
      <c r="E550" s="24">
        <v>0.90416666666666667</v>
      </c>
      <c r="F550" s="23">
        <v>45057</v>
      </c>
      <c r="G550" s="24">
        <v>0.4375</v>
      </c>
      <c r="H550" s="8"/>
      <c r="I550" s="1"/>
    </row>
    <row r="551" spans="1:9" ht="24" hidden="1" customHeight="1">
      <c r="A551" s="7" t="s">
        <v>1295</v>
      </c>
      <c r="B551" s="23">
        <v>45058</v>
      </c>
      <c r="C551" s="24">
        <v>0.53749999999999998</v>
      </c>
      <c r="D551" s="23">
        <v>45059</v>
      </c>
      <c r="E551" s="24">
        <v>0.19583333333333333</v>
      </c>
      <c r="F551" s="23">
        <v>45059</v>
      </c>
      <c r="G551" s="24">
        <v>0.34583333333333338</v>
      </c>
      <c r="H551" s="8"/>
      <c r="I551" s="1"/>
    </row>
    <row r="552" spans="1:9" ht="24" hidden="1" customHeight="1">
      <c r="A552" s="7" t="s">
        <v>1296</v>
      </c>
      <c r="B552" s="23"/>
      <c r="C552" s="24"/>
      <c r="D552" s="23"/>
      <c r="E552" s="24"/>
      <c r="F552" s="23"/>
      <c r="G552" s="24"/>
      <c r="H552" s="8" t="s">
        <v>1305</v>
      </c>
      <c r="I552" s="1"/>
    </row>
    <row r="553" spans="1:9" ht="24" hidden="1" customHeight="1">
      <c r="A553" s="7" t="s">
        <v>1275</v>
      </c>
      <c r="B553" s="23">
        <v>45062</v>
      </c>
      <c r="C553" s="24">
        <v>0.7416666666666667</v>
      </c>
      <c r="D553" s="23">
        <v>45062</v>
      </c>
      <c r="E553" s="24">
        <v>0.95833333333333337</v>
      </c>
      <c r="F553" s="23">
        <v>45063</v>
      </c>
      <c r="G553" s="24">
        <v>0.67708333333333337</v>
      </c>
      <c r="H553" s="8"/>
      <c r="I553" s="1"/>
    </row>
    <row r="554" spans="1:9" ht="24" hidden="1" customHeight="1">
      <c r="A554" s="7" t="s">
        <v>1274</v>
      </c>
      <c r="B554" s="23">
        <v>45063</v>
      </c>
      <c r="C554" s="24">
        <v>0.72916666666666663</v>
      </c>
      <c r="D554" s="23">
        <v>45063</v>
      </c>
      <c r="E554" s="24">
        <v>0.95000000000000007</v>
      </c>
      <c r="F554" s="23">
        <v>45064</v>
      </c>
      <c r="G554" s="24">
        <v>0.39583333333333331</v>
      </c>
      <c r="H554" s="45"/>
      <c r="I554" s="1"/>
    </row>
    <row r="555" spans="1:9" ht="24" hidden="1" customHeight="1">
      <c r="A555" s="34" t="s">
        <v>1343</v>
      </c>
      <c r="B555" s="23">
        <v>45068</v>
      </c>
      <c r="C555" s="24">
        <v>0.5083333333333333</v>
      </c>
      <c r="D555" s="23">
        <v>45068</v>
      </c>
      <c r="E555" s="24">
        <v>0.60833333333333328</v>
      </c>
      <c r="F555" s="23">
        <v>45069</v>
      </c>
      <c r="G555" s="24">
        <v>0.17500000000000002</v>
      </c>
      <c r="H555" s="8"/>
      <c r="I555" s="1"/>
    </row>
    <row r="556" spans="1:9" ht="24" hidden="1" customHeight="1">
      <c r="A556" s="7" t="s">
        <v>1312</v>
      </c>
      <c r="B556" s="23">
        <v>45069</v>
      </c>
      <c r="C556" s="24">
        <v>0.625</v>
      </c>
      <c r="D556" s="23">
        <v>45069</v>
      </c>
      <c r="E556" s="24">
        <v>0.65694444444444444</v>
      </c>
      <c r="F556" s="23">
        <v>45069</v>
      </c>
      <c r="G556" s="24">
        <v>0.85833333333333339</v>
      </c>
      <c r="H556" s="8"/>
      <c r="I556" s="1"/>
    </row>
    <row r="557" spans="1:9" ht="24" hidden="1" customHeight="1">
      <c r="A557" s="19" t="s">
        <v>1313</v>
      </c>
      <c r="B557" s="23">
        <v>45070</v>
      </c>
      <c r="C557" s="24">
        <v>0.8666666666666667</v>
      </c>
      <c r="D557" s="23">
        <v>45071</v>
      </c>
      <c r="E557" s="24">
        <v>0.58333333333333337</v>
      </c>
      <c r="F557" s="23">
        <v>45071</v>
      </c>
      <c r="G557" s="24">
        <v>0.78749999999999998</v>
      </c>
      <c r="H557" s="8"/>
      <c r="I557" s="1"/>
    </row>
    <row r="558" spans="1:9" ht="24" hidden="1" customHeight="1">
      <c r="A558" s="19" t="s">
        <v>1357</v>
      </c>
      <c r="B558" s="23">
        <v>45075</v>
      </c>
      <c r="C558" s="24">
        <v>0.27083333333333331</v>
      </c>
      <c r="D558" s="23">
        <v>45077</v>
      </c>
      <c r="E558" s="24">
        <v>0.48749999999999999</v>
      </c>
      <c r="F558" s="23">
        <v>45078</v>
      </c>
      <c r="G558" s="24">
        <v>0.35833333333333334</v>
      </c>
      <c r="H558" s="8" t="s">
        <v>1395</v>
      </c>
      <c r="I558" s="1"/>
    </row>
    <row r="559" spans="1:9" ht="24" hidden="1" customHeight="1">
      <c r="A559" s="34" t="s">
        <v>1393</v>
      </c>
      <c r="B559" s="23">
        <v>45082</v>
      </c>
      <c r="C559" s="24">
        <v>0.5444444444444444</v>
      </c>
      <c r="D559" s="23">
        <v>45082</v>
      </c>
      <c r="E559" s="24">
        <v>0.58750000000000002</v>
      </c>
      <c r="F559" s="23">
        <v>45083</v>
      </c>
      <c r="G559" s="24">
        <v>4.5833333333333337E-2</v>
      </c>
      <c r="H559" s="8" t="s">
        <v>1396</v>
      </c>
      <c r="I559" s="1"/>
    </row>
    <row r="560" spans="1:9" ht="24" hidden="1" customHeight="1">
      <c r="A560" s="19" t="s">
        <v>1394</v>
      </c>
      <c r="B560" s="23">
        <v>45083</v>
      </c>
      <c r="C560" s="24">
        <v>0.4375</v>
      </c>
      <c r="D560" s="23">
        <v>45084</v>
      </c>
      <c r="E560" s="24">
        <v>0.11666666666666665</v>
      </c>
      <c r="F560" s="23">
        <v>45084</v>
      </c>
      <c r="G560" s="24">
        <v>0.33749999999999997</v>
      </c>
      <c r="H560" s="8" t="s">
        <v>1430</v>
      </c>
      <c r="I560" s="1"/>
    </row>
    <row r="561" spans="1:9" ht="24" hidden="1" customHeight="1">
      <c r="A561" s="19" t="s">
        <v>1358</v>
      </c>
      <c r="B561" s="23">
        <v>45085</v>
      </c>
      <c r="C561" s="24">
        <v>0.37916666666666665</v>
      </c>
      <c r="D561" s="23">
        <v>45086</v>
      </c>
      <c r="E561" s="24">
        <v>0.16250000000000001</v>
      </c>
      <c r="F561" s="23">
        <v>45086</v>
      </c>
      <c r="G561" s="24">
        <v>0.3833333333333333</v>
      </c>
      <c r="H561" s="8"/>
      <c r="I561" s="1"/>
    </row>
    <row r="562" spans="1:9" ht="24" hidden="1" customHeight="1">
      <c r="A562" s="19" t="s">
        <v>1381</v>
      </c>
      <c r="B562" s="23">
        <v>45090</v>
      </c>
      <c r="C562" s="24">
        <v>1.6666666666666666E-2</v>
      </c>
      <c r="D562" s="23">
        <v>45090</v>
      </c>
      <c r="E562" s="24">
        <v>0.19166666666666665</v>
      </c>
      <c r="F562" s="23">
        <v>45090</v>
      </c>
      <c r="G562" s="24">
        <v>0.98958333333333337</v>
      </c>
      <c r="H562" s="8"/>
      <c r="I562" s="1"/>
    </row>
    <row r="563" spans="1:9" ht="24" hidden="1" customHeight="1">
      <c r="A563" s="19" t="s">
        <v>1382</v>
      </c>
      <c r="B563" s="23">
        <v>45092</v>
      </c>
      <c r="C563" s="24">
        <v>0.86249999999999993</v>
      </c>
      <c r="D563" s="23">
        <v>45093</v>
      </c>
      <c r="E563" s="24">
        <v>0.40416666666666662</v>
      </c>
      <c r="F563" s="23">
        <v>45093</v>
      </c>
      <c r="G563" s="24">
        <v>0.74583333333333324</v>
      </c>
      <c r="H563" s="8"/>
      <c r="I563" s="1"/>
    </row>
    <row r="564" spans="1:9" ht="24" hidden="1" customHeight="1">
      <c r="A564" s="19" t="s">
        <v>1383</v>
      </c>
      <c r="B564" s="23">
        <v>45094</v>
      </c>
      <c r="C564" s="24">
        <v>3.8194444444444441E-2</v>
      </c>
      <c r="D564" s="23">
        <v>45094</v>
      </c>
      <c r="E564" s="24">
        <v>0.15</v>
      </c>
      <c r="F564" s="23">
        <v>45094</v>
      </c>
      <c r="G564" s="24">
        <v>0.74583333333333324</v>
      </c>
      <c r="H564" s="8"/>
      <c r="I564" s="1"/>
    </row>
    <row r="565" spans="1:9" ht="24" hidden="1" customHeight="1">
      <c r="A565" s="19" t="s">
        <v>1384</v>
      </c>
      <c r="B565" s="2"/>
      <c r="C565" s="5"/>
      <c r="D565" s="2"/>
      <c r="E565" s="5"/>
      <c r="F565" s="2"/>
      <c r="G565" s="5"/>
      <c r="H565" s="8" t="s">
        <v>14</v>
      </c>
      <c r="I565" s="1"/>
    </row>
    <row r="566" spans="1:9" ht="24" hidden="1" customHeight="1">
      <c r="A566" s="19" t="s">
        <v>1456</v>
      </c>
      <c r="B566" s="23">
        <v>45096</v>
      </c>
      <c r="C566" s="24">
        <v>0.54583333333333328</v>
      </c>
      <c r="D566" s="23">
        <v>45097</v>
      </c>
      <c r="E566" s="24">
        <v>4.1666666666666664E-2</v>
      </c>
      <c r="F566" s="23">
        <v>45097</v>
      </c>
      <c r="G566" s="24">
        <v>0.25416666666666665</v>
      </c>
      <c r="H566" s="8" t="s">
        <v>1457</v>
      </c>
      <c r="I566" s="1"/>
    </row>
    <row r="567" spans="1:9" ht="24" hidden="1" customHeight="1">
      <c r="A567" s="19" t="s">
        <v>1385</v>
      </c>
      <c r="B567" s="23">
        <v>45097</v>
      </c>
      <c r="C567" s="24">
        <v>0.79583333333333339</v>
      </c>
      <c r="D567" s="23">
        <f>B567</f>
        <v>45097</v>
      </c>
      <c r="E567" s="24">
        <v>0.82500000000000007</v>
      </c>
      <c r="F567" s="23">
        <v>45098</v>
      </c>
      <c r="G567" s="24">
        <v>0.14166666666666666</v>
      </c>
      <c r="H567" s="8"/>
      <c r="I567" s="1"/>
    </row>
    <row r="568" spans="1:9" ht="24" hidden="1" customHeight="1">
      <c r="A568" s="19" t="s">
        <v>1409</v>
      </c>
      <c r="B568" s="23"/>
      <c r="C568" s="24"/>
      <c r="D568" s="23"/>
      <c r="E568" s="24"/>
      <c r="F568" s="23"/>
      <c r="G568" s="24"/>
      <c r="H568" s="8" t="s">
        <v>1470</v>
      </c>
      <c r="I568" s="1"/>
    </row>
    <row r="569" spans="1:9" ht="24" hidden="1" customHeight="1">
      <c r="A569" s="34" t="s">
        <v>1434</v>
      </c>
      <c r="B569" s="23">
        <v>45099</v>
      </c>
      <c r="C569" s="24">
        <v>0.95833333333333337</v>
      </c>
      <c r="D569" s="23">
        <f>B569+1</f>
        <v>45100</v>
      </c>
      <c r="E569" s="24">
        <v>0.73333333333333339</v>
      </c>
      <c r="F569" s="23">
        <v>45101</v>
      </c>
      <c r="G569" s="24">
        <v>2.4999999999999998E-2</v>
      </c>
      <c r="H569" s="8" t="s">
        <v>1435</v>
      </c>
      <c r="I569" s="1"/>
    </row>
    <row r="570" spans="1:9" ht="24" hidden="1" customHeight="1">
      <c r="A570" s="34" t="s">
        <v>1410</v>
      </c>
      <c r="B570" s="23">
        <f>F569</f>
        <v>45101</v>
      </c>
      <c r="C570" s="24">
        <v>6.25E-2</v>
      </c>
      <c r="D570" s="23">
        <f>B570</f>
        <v>45101</v>
      </c>
      <c r="E570" s="24">
        <v>0.9291666666666667</v>
      </c>
      <c r="F570" s="23">
        <f>D570+1</f>
        <v>45102</v>
      </c>
      <c r="G570" s="24">
        <v>0.33749999999999997</v>
      </c>
      <c r="H570" s="8"/>
      <c r="I570" s="1"/>
    </row>
    <row r="571" spans="1:9" ht="24" hidden="1" customHeight="1">
      <c r="A571" s="19" t="s">
        <v>1449</v>
      </c>
      <c r="B571" s="23"/>
      <c r="C571" s="24"/>
      <c r="D571" s="23"/>
      <c r="E571" s="24"/>
      <c r="F571" s="23"/>
      <c r="G571" s="24"/>
      <c r="H571" s="8" t="s">
        <v>1471</v>
      </c>
      <c r="I571" s="1"/>
    </row>
    <row r="572" spans="1:9" ht="24" hidden="1" customHeight="1">
      <c r="A572" s="19" t="s">
        <v>1524</v>
      </c>
      <c r="B572" s="23">
        <v>45104</v>
      </c>
      <c r="C572" s="24">
        <v>0.5541666666666667</v>
      </c>
      <c r="D572" s="23">
        <v>45105</v>
      </c>
      <c r="E572" s="24">
        <v>0.27499999999999997</v>
      </c>
      <c r="F572" s="23">
        <v>45105</v>
      </c>
      <c r="G572" s="24">
        <v>0.73333333333333339</v>
      </c>
      <c r="H572" s="8"/>
      <c r="I572" s="1"/>
    </row>
    <row r="573" spans="1:9" ht="24" hidden="1" customHeight="1">
      <c r="A573" s="19" t="s">
        <v>1450</v>
      </c>
      <c r="B573" s="23">
        <v>45106</v>
      </c>
      <c r="C573" s="24">
        <v>0.26666666666666666</v>
      </c>
      <c r="D573" s="23">
        <v>45106</v>
      </c>
      <c r="E573" s="24">
        <v>0.90833333333333333</v>
      </c>
      <c r="F573" s="23">
        <v>45107</v>
      </c>
      <c r="G573" s="24">
        <v>0.47222222222222227</v>
      </c>
      <c r="H573" s="8"/>
      <c r="I573" s="1"/>
    </row>
    <row r="574" spans="1:9" ht="24.9" hidden="1" customHeight="1">
      <c r="A574" s="59" t="s">
        <v>1309</v>
      </c>
      <c r="B574" s="59"/>
      <c r="C574" s="59"/>
      <c r="D574" s="59"/>
      <c r="E574" s="59"/>
      <c r="F574" s="59"/>
      <c r="G574" s="59"/>
      <c r="H574" s="59"/>
      <c r="I574" s="59"/>
    </row>
    <row r="575" spans="1:9" ht="24" hidden="1" customHeight="1">
      <c r="A575" s="21" t="s">
        <v>2</v>
      </c>
      <c r="B575" s="60" t="s">
        <v>3</v>
      </c>
      <c r="C575" s="61"/>
      <c r="D575" s="60" t="s">
        <v>4</v>
      </c>
      <c r="E575" s="61"/>
      <c r="F575" s="60" t="s">
        <v>5</v>
      </c>
      <c r="G575" s="61"/>
      <c r="H575" s="3" t="s">
        <v>6</v>
      </c>
      <c r="I575" s="3" t="s">
        <v>7</v>
      </c>
    </row>
    <row r="576" spans="1:9" ht="25" hidden="1" customHeight="1">
      <c r="A576" s="7" t="s">
        <v>1080</v>
      </c>
      <c r="B576" s="44">
        <v>44989</v>
      </c>
      <c r="C576" s="24">
        <v>0.41666666666666669</v>
      </c>
      <c r="D576" s="44">
        <f>B576</f>
        <v>44989</v>
      </c>
      <c r="E576" s="24">
        <v>0.5</v>
      </c>
      <c r="F576" s="44">
        <f>D576</f>
        <v>44989</v>
      </c>
      <c r="G576" s="24">
        <v>0.9</v>
      </c>
      <c r="H576" s="10" t="s">
        <v>1079</v>
      </c>
      <c r="I576" s="43"/>
    </row>
    <row r="577" spans="1:9" ht="24" hidden="1" customHeight="1">
      <c r="A577" s="7" t="s">
        <v>1047</v>
      </c>
      <c r="B577" s="23">
        <f>F576+1</f>
        <v>44990</v>
      </c>
      <c r="C577" s="24">
        <v>0.375</v>
      </c>
      <c r="D577" s="44">
        <f>B577</f>
        <v>44990</v>
      </c>
      <c r="E577" s="24">
        <v>0.4458333333333333</v>
      </c>
      <c r="F577" s="44">
        <f>D577</f>
        <v>44990</v>
      </c>
      <c r="G577" s="24">
        <v>0.68333333333333324</v>
      </c>
      <c r="H577" s="10" t="s">
        <v>1078</v>
      </c>
      <c r="I577" s="1"/>
    </row>
    <row r="578" spans="1:9" ht="24" hidden="1" customHeight="1">
      <c r="A578" s="7" t="s">
        <v>1048</v>
      </c>
      <c r="B578" s="23">
        <f>F577+1</f>
        <v>44991</v>
      </c>
      <c r="C578" s="24">
        <v>0.75</v>
      </c>
      <c r="D578" s="44">
        <f>B578+1</f>
        <v>44992</v>
      </c>
      <c r="E578" s="24">
        <v>4.9999999999999996E-2</v>
      </c>
      <c r="F578" s="44">
        <f>D578</f>
        <v>44992</v>
      </c>
      <c r="G578" s="24">
        <v>0.34166666666666662</v>
      </c>
      <c r="H578" s="10"/>
      <c r="I578" s="1"/>
    </row>
    <row r="579" spans="1:9" ht="24" hidden="1" customHeight="1">
      <c r="A579" s="7" t="s">
        <v>1049</v>
      </c>
      <c r="B579" s="23">
        <v>44992</v>
      </c>
      <c r="C579" s="24">
        <v>0.96875</v>
      </c>
      <c r="D579" s="23">
        <f>B579+1</f>
        <v>44993</v>
      </c>
      <c r="E579" s="24">
        <v>0.57500000000000007</v>
      </c>
      <c r="F579" s="23">
        <f>D579</f>
        <v>44993</v>
      </c>
      <c r="G579" s="24">
        <v>0.72499999999999998</v>
      </c>
      <c r="H579" s="8"/>
      <c r="I579" s="1"/>
    </row>
    <row r="580" spans="1:9" ht="24" hidden="1" customHeight="1">
      <c r="A580" s="34" t="s">
        <v>1086</v>
      </c>
      <c r="B580" s="23">
        <v>44997</v>
      </c>
      <c r="C580" s="24">
        <v>6.25E-2</v>
      </c>
      <c r="D580" s="23">
        <v>44997</v>
      </c>
      <c r="E580" s="24">
        <v>0.49583333333333335</v>
      </c>
      <c r="F580" s="23">
        <v>44997</v>
      </c>
      <c r="G580" s="24">
        <v>0.8666666666666667</v>
      </c>
      <c r="H580" s="8" t="s">
        <v>1087</v>
      </c>
      <c r="I580" s="1"/>
    </row>
    <row r="581" spans="1:9" ht="24" hidden="1" customHeight="1">
      <c r="A581" s="7" t="s">
        <v>1077</v>
      </c>
      <c r="B581" s="23">
        <v>44997</v>
      </c>
      <c r="C581" s="24">
        <v>0.9375</v>
      </c>
      <c r="D581" s="23">
        <v>44997</v>
      </c>
      <c r="E581" s="24">
        <v>0.98749999999999993</v>
      </c>
      <c r="F581" s="23">
        <v>44999</v>
      </c>
      <c r="G581" s="24">
        <v>0.16666666666666666</v>
      </c>
      <c r="H581" s="8"/>
      <c r="I581" s="1"/>
    </row>
    <row r="582" spans="1:9" ht="24" hidden="1" customHeight="1">
      <c r="A582" s="7" t="s">
        <v>1091</v>
      </c>
      <c r="B582" s="23">
        <v>45003</v>
      </c>
      <c r="C582" s="24">
        <v>0.1875</v>
      </c>
      <c r="D582" s="23">
        <v>45003</v>
      </c>
      <c r="E582" s="24">
        <v>0.72499999999999998</v>
      </c>
      <c r="F582" s="23">
        <v>45004</v>
      </c>
      <c r="G582" s="24">
        <v>7.0833333333333331E-2</v>
      </c>
      <c r="H582" s="8" t="s">
        <v>1179</v>
      </c>
      <c r="I582" s="1"/>
    </row>
    <row r="583" spans="1:9" ht="24" hidden="1" customHeight="1">
      <c r="A583" s="7" t="s">
        <v>1092</v>
      </c>
      <c r="B583" s="23">
        <v>45005</v>
      </c>
      <c r="C583" s="24">
        <v>0.20833333333333334</v>
      </c>
      <c r="D583" s="23">
        <v>45006</v>
      </c>
      <c r="E583" s="24">
        <v>4.9999999999999996E-2</v>
      </c>
      <c r="F583" s="23">
        <v>45006</v>
      </c>
      <c r="G583" s="24">
        <v>0.6166666666666667</v>
      </c>
      <c r="H583" s="8" t="s">
        <v>1067</v>
      </c>
      <c r="I583" s="1"/>
    </row>
    <row r="584" spans="1:9" ht="24" hidden="1" customHeight="1">
      <c r="A584" s="7" t="s">
        <v>1093</v>
      </c>
      <c r="B584" s="23">
        <v>45007</v>
      </c>
      <c r="C584" s="24">
        <v>0.12083333333333333</v>
      </c>
      <c r="D584" s="23">
        <v>45009</v>
      </c>
      <c r="E584" s="24">
        <v>0.16250000000000001</v>
      </c>
      <c r="F584" s="23">
        <v>45009</v>
      </c>
      <c r="G584" s="24">
        <v>0.33333333333333331</v>
      </c>
      <c r="H584" s="8" t="s">
        <v>1193</v>
      </c>
      <c r="I584" s="1"/>
    </row>
    <row r="585" spans="1:9" ht="24" hidden="1" customHeight="1">
      <c r="A585" s="34" t="s">
        <v>1142</v>
      </c>
      <c r="B585" s="23">
        <v>45012</v>
      </c>
      <c r="C585" s="24">
        <v>0.29166666666666669</v>
      </c>
      <c r="D585" s="23">
        <v>45012</v>
      </c>
      <c r="E585" s="24">
        <v>0.82916666666666661</v>
      </c>
      <c r="F585" s="23">
        <v>45013</v>
      </c>
      <c r="G585" s="24">
        <v>0.17083333333333331</v>
      </c>
      <c r="H585" s="8" t="s">
        <v>1144</v>
      </c>
      <c r="I585" s="1"/>
    </row>
    <row r="586" spans="1:9" ht="24" hidden="1" customHeight="1">
      <c r="A586" s="7" t="s">
        <v>1143</v>
      </c>
      <c r="B586" s="23">
        <v>45013</v>
      </c>
      <c r="C586" s="24">
        <v>0.23611111111111113</v>
      </c>
      <c r="D586" s="23">
        <v>45013</v>
      </c>
      <c r="E586" s="24">
        <v>0.26666666666666666</v>
      </c>
      <c r="F586" s="23">
        <v>45014</v>
      </c>
      <c r="G586" s="24">
        <v>0.10416666666666667</v>
      </c>
      <c r="H586" s="8"/>
      <c r="I586" s="1"/>
    </row>
    <row r="587" spans="1:9" ht="24" hidden="1" customHeight="1">
      <c r="A587" s="7" t="s">
        <v>1151</v>
      </c>
      <c r="B587" s="23">
        <v>45017</v>
      </c>
      <c r="C587" s="24">
        <v>0.91666666666666663</v>
      </c>
      <c r="D587" s="23">
        <v>45018</v>
      </c>
      <c r="E587" s="24">
        <v>0.10416666666666667</v>
      </c>
      <c r="F587" s="23">
        <v>45018</v>
      </c>
      <c r="G587" s="24">
        <v>0.52916666666666667</v>
      </c>
      <c r="H587" s="8"/>
      <c r="I587" s="1"/>
    </row>
    <row r="588" spans="1:9" ht="24" hidden="1" customHeight="1">
      <c r="A588" s="7" t="s">
        <v>1152</v>
      </c>
      <c r="B588" s="23">
        <v>45019</v>
      </c>
      <c r="C588" s="24">
        <v>0.59652777777777777</v>
      </c>
      <c r="D588" s="23">
        <v>45020</v>
      </c>
      <c r="E588" s="24">
        <v>0.4375</v>
      </c>
      <c r="F588" s="23">
        <v>45020</v>
      </c>
      <c r="G588" s="24">
        <v>0.625</v>
      </c>
      <c r="H588" s="8"/>
      <c r="I588" s="1"/>
    </row>
    <row r="589" spans="1:9" ht="24" hidden="1" customHeight="1">
      <c r="A589" s="7" t="s">
        <v>1153</v>
      </c>
      <c r="B589" s="23">
        <v>45021</v>
      </c>
      <c r="C589" s="24">
        <v>0.3666666666666667</v>
      </c>
      <c r="D589" s="23">
        <v>45022</v>
      </c>
      <c r="E589" s="24">
        <v>0.21666666666666667</v>
      </c>
      <c r="F589" s="23">
        <v>45022</v>
      </c>
      <c r="G589" s="24">
        <v>0.43333333333333335</v>
      </c>
      <c r="H589" s="8" t="s">
        <v>1229</v>
      </c>
      <c r="I589" s="1"/>
    </row>
    <row r="590" spans="1:9" ht="24" hidden="1" customHeight="1">
      <c r="A590" s="7" t="s">
        <v>1155</v>
      </c>
      <c r="B590" s="23">
        <v>45025</v>
      </c>
      <c r="C590" s="24">
        <v>0.59166666666666667</v>
      </c>
      <c r="D590" s="23">
        <v>45025</v>
      </c>
      <c r="E590" s="24">
        <v>0.94166666666666676</v>
      </c>
      <c r="F590" s="23">
        <v>45027</v>
      </c>
      <c r="G590" s="24">
        <v>1.2499999999999999E-2</v>
      </c>
      <c r="H590" s="8"/>
      <c r="I590" s="1"/>
    </row>
    <row r="591" spans="1:9" ht="24" hidden="1" customHeight="1">
      <c r="A591" s="34" t="s">
        <v>1206</v>
      </c>
      <c r="B591" s="23">
        <v>45027</v>
      </c>
      <c r="C591" s="24">
        <v>7.9861111111111105E-2</v>
      </c>
      <c r="D591" s="23">
        <v>45027</v>
      </c>
      <c r="E591" s="24">
        <v>0.12083333333333333</v>
      </c>
      <c r="F591" s="23">
        <v>45027</v>
      </c>
      <c r="G591" s="24">
        <v>0.25416666666666665</v>
      </c>
      <c r="H591" s="8" t="s">
        <v>1209</v>
      </c>
      <c r="I591" s="1"/>
    </row>
    <row r="592" spans="1:9" ht="24" hidden="1" customHeight="1">
      <c r="A592" s="7" t="s">
        <v>1207</v>
      </c>
      <c r="B592" s="23">
        <v>45031</v>
      </c>
      <c r="C592" s="24">
        <v>3.3333333333333333E-2</v>
      </c>
      <c r="D592" s="23">
        <v>45031</v>
      </c>
      <c r="E592" s="24">
        <v>0.96666666666666667</v>
      </c>
      <c r="F592" s="23">
        <v>45032</v>
      </c>
      <c r="G592" s="24">
        <v>0.32916666666666666</v>
      </c>
      <c r="H592" s="8" t="s">
        <v>1257</v>
      </c>
      <c r="I592" s="1"/>
    </row>
    <row r="593" spans="1:9" ht="24" hidden="1" customHeight="1">
      <c r="A593" s="7" t="s">
        <v>1208</v>
      </c>
      <c r="B593" s="23">
        <v>45033</v>
      </c>
      <c r="C593" s="24">
        <v>0.4375</v>
      </c>
      <c r="D593" s="23">
        <v>45033</v>
      </c>
      <c r="E593" s="24">
        <v>0.67083333333333339</v>
      </c>
      <c r="F593" s="23">
        <v>45033</v>
      </c>
      <c r="G593" s="24">
        <v>0.89583333333333337</v>
      </c>
      <c r="H593" s="8"/>
      <c r="I593" s="1"/>
    </row>
    <row r="594" spans="1:9" ht="24" hidden="1" customHeight="1">
      <c r="A594" s="19" t="s">
        <v>1178</v>
      </c>
      <c r="B594" s="23">
        <v>45034</v>
      </c>
      <c r="C594" s="24">
        <v>0.4291666666666667</v>
      </c>
      <c r="D594" s="23">
        <v>45036</v>
      </c>
      <c r="E594" s="24">
        <v>0.92499999999999993</v>
      </c>
      <c r="F594" s="23">
        <v>45037</v>
      </c>
      <c r="G594" s="24">
        <v>0.19583333333333333</v>
      </c>
      <c r="H594" s="8" t="s">
        <v>1270</v>
      </c>
      <c r="I594" s="1"/>
    </row>
    <row r="595" spans="1:9" ht="24" hidden="1" customHeight="1">
      <c r="A595" s="34" t="s">
        <v>1240</v>
      </c>
      <c r="B595" s="23"/>
      <c r="C595" s="24"/>
      <c r="D595" s="23"/>
      <c r="E595" s="24"/>
      <c r="F595" s="23"/>
      <c r="G595" s="24"/>
      <c r="H595" s="8" t="s">
        <v>1261</v>
      </c>
      <c r="I595" s="1"/>
    </row>
    <row r="596" spans="1:9" ht="24" hidden="1" customHeight="1">
      <c r="A596" s="19" t="s">
        <v>1241</v>
      </c>
      <c r="B596" s="23">
        <v>45040</v>
      </c>
      <c r="C596" s="24">
        <v>0.14791666666666667</v>
      </c>
      <c r="D596" s="23">
        <v>45040</v>
      </c>
      <c r="E596" s="24">
        <v>0.45</v>
      </c>
      <c r="F596" s="23">
        <v>45041</v>
      </c>
      <c r="G596" s="24">
        <v>0.36249999999999999</v>
      </c>
      <c r="H596" s="8"/>
      <c r="I596" s="1"/>
    </row>
    <row r="597" spans="1:9" ht="24" hidden="1" customHeight="1">
      <c r="A597" s="34" t="s">
        <v>1242</v>
      </c>
      <c r="B597" s="23"/>
      <c r="C597" s="24"/>
      <c r="D597" s="23"/>
      <c r="E597" s="24"/>
      <c r="F597" s="23"/>
      <c r="G597" s="24"/>
      <c r="H597" s="8" t="s">
        <v>1269</v>
      </c>
      <c r="I597" s="1"/>
    </row>
    <row r="598" spans="1:9" ht="24" hidden="1" customHeight="1">
      <c r="A598" s="34" t="s">
        <v>1244</v>
      </c>
      <c r="B598" s="23">
        <v>45045</v>
      </c>
      <c r="C598" s="24">
        <v>0.52083333333333337</v>
      </c>
      <c r="D598" s="23">
        <v>45045</v>
      </c>
      <c r="E598" s="24">
        <v>0.60833333333333328</v>
      </c>
      <c r="F598" s="23">
        <v>45045</v>
      </c>
      <c r="G598" s="24">
        <v>0.72083333333333333</v>
      </c>
      <c r="H598" s="8"/>
      <c r="I598" s="1"/>
    </row>
    <row r="599" spans="1:9" ht="24" hidden="1" customHeight="1">
      <c r="A599" s="34" t="s">
        <v>1243</v>
      </c>
      <c r="B599" s="23">
        <v>45045</v>
      </c>
      <c r="C599" s="24">
        <v>0.78333333333333333</v>
      </c>
      <c r="D599" s="23">
        <v>45046</v>
      </c>
      <c r="E599" s="24">
        <v>0.32083333333333336</v>
      </c>
      <c r="F599" s="23">
        <v>45046</v>
      </c>
      <c r="G599" s="24">
        <v>0.42083333333333334</v>
      </c>
      <c r="H599" s="8"/>
      <c r="I599" s="1"/>
    </row>
    <row r="600" spans="1:9" ht="24" hidden="1" customHeight="1">
      <c r="A600" s="34" t="s">
        <v>1245</v>
      </c>
      <c r="B600" s="23">
        <v>45047</v>
      </c>
      <c r="C600" s="24">
        <v>0.27083333333333331</v>
      </c>
      <c r="D600" s="23">
        <v>45047</v>
      </c>
      <c r="E600" s="24">
        <v>0.32916666666666666</v>
      </c>
      <c r="F600" s="23">
        <v>45047</v>
      </c>
      <c r="G600" s="24">
        <v>0.49583333333333335</v>
      </c>
      <c r="H600" s="8"/>
      <c r="I600" s="1"/>
    </row>
    <row r="601" spans="1:9" ht="24" hidden="1" customHeight="1">
      <c r="A601" s="19" t="s">
        <v>1246</v>
      </c>
      <c r="B601" s="23">
        <v>45048</v>
      </c>
      <c r="C601" s="24">
        <v>0.83333333333333337</v>
      </c>
      <c r="D601" s="23">
        <v>45048</v>
      </c>
      <c r="E601" s="24">
        <v>0.90833333333333333</v>
      </c>
      <c r="F601" s="23">
        <v>45049</v>
      </c>
      <c r="G601" s="24">
        <v>0.51250000000000007</v>
      </c>
      <c r="H601" s="8"/>
      <c r="I601" s="1"/>
    </row>
    <row r="602" spans="1:9" ht="24" hidden="1" customHeight="1">
      <c r="A602" s="19" t="s">
        <v>1247</v>
      </c>
      <c r="B602" s="23"/>
      <c r="C602" s="24"/>
      <c r="D602" s="23"/>
      <c r="E602" s="24"/>
      <c r="F602" s="23"/>
      <c r="G602" s="24"/>
      <c r="H602" s="8" t="s">
        <v>1301</v>
      </c>
      <c r="I602" s="1"/>
    </row>
    <row r="603" spans="1:9" ht="24" hidden="1" customHeight="1">
      <c r="A603" s="19" t="s">
        <v>1214</v>
      </c>
      <c r="B603" s="23"/>
      <c r="C603" s="24"/>
      <c r="D603" s="23"/>
      <c r="E603" s="24"/>
      <c r="F603" s="23"/>
      <c r="G603" s="24"/>
      <c r="H603" s="8" t="s">
        <v>1302</v>
      </c>
      <c r="I603" s="1"/>
    </row>
    <row r="604" spans="1:9" ht="24" hidden="1" customHeight="1">
      <c r="A604" s="19" t="s">
        <v>1298</v>
      </c>
      <c r="B604" s="23">
        <v>45053</v>
      </c>
      <c r="C604" s="24">
        <v>0.75416666666666676</v>
      </c>
      <c r="D604" s="23">
        <v>45054</v>
      </c>
      <c r="E604" s="24">
        <v>0.87083333333333324</v>
      </c>
      <c r="F604" s="23">
        <v>45055</v>
      </c>
      <c r="G604" s="24">
        <v>0.3666666666666667</v>
      </c>
      <c r="H604" s="8"/>
      <c r="I604" s="1"/>
    </row>
    <row r="605" spans="1:9" ht="24" hidden="1" customHeight="1">
      <c r="A605" s="19" t="s">
        <v>1299</v>
      </c>
      <c r="B605" s="23">
        <v>45055</v>
      </c>
      <c r="C605" s="24">
        <v>0.41666666666666669</v>
      </c>
      <c r="D605" s="23">
        <v>45055</v>
      </c>
      <c r="E605" s="24">
        <v>0.45833333333333331</v>
      </c>
      <c r="F605" s="23">
        <v>45056</v>
      </c>
      <c r="G605" s="24">
        <v>0.26666666666666666</v>
      </c>
      <c r="H605" s="8"/>
      <c r="I605" s="1"/>
    </row>
    <row r="606" spans="1:9" ht="24.9" hidden="1" customHeight="1">
      <c r="A606" s="59" t="s">
        <v>1300</v>
      </c>
      <c r="B606" s="59"/>
      <c r="C606" s="59"/>
      <c r="D606" s="59"/>
      <c r="E606" s="59"/>
      <c r="F606" s="59"/>
      <c r="G606" s="59"/>
      <c r="H606" s="59"/>
      <c r="I606" s="59"/>
    </row>
    <row r="607" spans="1:9" ht="24" hidden="1" customHeight="1">
      <c r="A607" s="19" t="s">
        <v>1294</v>
      </c>
      <c r="B607" s="23">
        <v>45060</v>
      </c>
      <c r="C607" s="24">
        <v>3.1944444444444449E-2</v>
      </c>
      <c r="D607" s="23">
        <v>45060</v>
      </c>
      <c r="E607" s="24">
        <v>0.52500000000000002</v>
      </c>
      <c r="F607" s="23">
        <v>45060</v>
      </c>
      <c r="G607" s="24">
        <v>0.92499999999999993</v>
      </c>
      <c r="H607" s="8"/>
      <c r="I607" s="1"/>
    </row>
    <row r="608" spans="1:9" ht="24" hidden="1" customHeight="1">
      <c r="A608" s="19" t="s">
        <v>1295</v>
      </c>
      <c r="B608" s="23">
        <v>45061</v>
      </c>
      <c r="C608" s="24">
        <v>0.90833333333333333</v>
      </c>
      <c r="D608" s="23">
        <v>45063</v>
      </c>
      <c r="E608" s="24">
        <v>0.33749999999999997</v>
      </c>
      <c r="F608" s="23">
        <v>45063</v>
      </c>
      <c r="G608" s="24">
        <v>0.92083333333333339</v>
      </c>
      <c r="H608" s="8" t="s">
        <v>1344</v>
      </c>
      <c r="I608" s="1"/>
    </row>
    <row r="609" spans="1:9" ht="24" hidden="1" customHeight="1">
      <c r="A609" s="19" t="s">
        <v>1273</v>
      </c>
      <c r="B609" s="23">
        <v>45064</v>
      </c>
      <c r="C609" s="24">
        <v>0.67708333333333337</v>
      </c>
      <c r="D609" s="23">
        <v>45064</v>
      </c>
      <c r="E609" s="24">
        <v>0.79166666666666663</v>
      </c>
      <c r="F609" s="23">
        <v>45064</v>
      </c>
      <c r="G609" s="24">
        <v>0.98749999999999993</v>
      </c>
      <c r="H609" s="8" t="s">
        <v>1348</v>
      </c>
      <c r="I609" s="1"/>
    </row>
    <row r="610" spans="1:9" ht="24" hidden="1" customHeight="1">
      <c r="A610" s="19" t="s">
        <v>1274</v>
      </c>
      <c r="B610" s="23">
        <v>45067</v>
      </c>
      <c r="C610" s="24">
        <v>0.98888888888888893</v>
      </c>
      <c r="D610" s="23">
        <v>45069</v>
      </c>
      <c r="E610" s="24">
        <v>0.72916666666666663</v>
      </c>
      <c r="F610" s="23">
        <v>45070</v>
      </c>
      <c r="G610" s="24">
        <v>0.47916666666666669</v>
      </c>
      <c r="H610" s="8" t="s">
        <v>51</v>
      </c>
      <c r="I610" s="1"/>
    </row>
    <row r="611" spans="1:9" ht="24" hidden="1" customHeight="1">
      <c r="A611" s="19" t="s">
        <v>1346</v>
      </c>
      <c r="B611" s="23">
        <v>45074</v>
      </c>
      <c r="C611" s="24">
        <v>0.51736111111111105</v>
      </c>
      <c r="D611" s="23">
        <v>45076</v>
      </c>
      <c r="E611" s="24">
        <v>0.22916666666666666</v>
      </c>
      <c r="F611" s="23">
        <v>45076</v>
      </c>
      <c r="G611" s="24">
        <v>0.54583333333333328</v>
      </c>
      <c r="H611" s="8" t="s">
        <v>1387</v>
      </c>
      <c r="I611" s="1"/>
    </row>
    <row r="612" spans="1:9" ht="24" hidden="1" customHeight="1">
      <c r="A612" s="19" t="s">
        <v>1345</v>
      </c>
      <c r="B612" s="23">
        <v>45078</v>
      </c>
      <c r="C612" s="24">
        <v>6.25E-2</v>
      </c>
      <c r="D612" s="23">
        <v>45078</v>
      </c>
      <c r="E612" s="24">
        <v>0.34583333333333338</v>
      </c>
      <c r="F612" s="23">
        <v>45078</v>
      </c>
      <c r="G612" s="24">
        <v>0.5541666666666667</v>
      </c>
      <c r="H612" s="8" t="s">
        <v>1067</v>
      </c>
      <c r="I612" s="1"/>
    </row>
    <row r="613" spans="1:9" ht="24" hidden="1" customHeight="1">
      <c r="A613" s="19" t="s">
        <v>1347</v>
      </c>
      <c r="B613" s="23">
        <v>45079</v>
      </c>
      <c r="C613" s="24">
        <v>0.40416666666666662</v>
      </c>
      <c r="D613" s="23">
        <v>45080</v>
      </c>
      <c r="E613" s="24">
        <v>0.12083333333333333</v>
      </c>
      <c r="F613" s="23">
        <v>45080</v>
      </c>
      <c r="G613" s="24">
        <v>0.34583333333333338</v>
      </c>
      <c r="H613" s="8" t="s">
        <v>1067</v>
      </c>
      <c r="I613" s="1"/>
    </row>
    <row r="614" spans="1:9" ht="24.9" hidden="1" customHeight="1">
      <c r="A614" s="59" t="s">
        <v>1351</v>
      </c>
      <c r="B614" s="59"/>
      <c r="C614" s="59"/>
      <c r="D614" s="59"/>
      <c r="E614" s="59"/>
      <c r="F614" s="59"/>
      <c r="G614" s="59"/>
      <c r="H614" s="59"/>
      <c r="I614" s="59"/>
    </row>
    <row r="615" spans="1:9" ht="24.9" hidden="1" customHeight="1">
      <c r="A615" s="34" t="s">
        <v>1312</v>
      </c>
      <c r="B615" s="23">
        <v>45074</v>
      </c>
      <c r="C615" s="24">
        <v>0.51736111111111105</v>
      </c>
      <c r="D615" s="23">
        <v>45076</v>
      </c>
      <c r="E615" s="24">
        <v>0.22916666666666666</v>
      </c>
      <c r="F615" s="23">
        <v>45076</v>
      </c>
      <c r="G615" s="24">
        <v>0.54583333333333328</v>
      </c>
      <c r="H615" s="26" t="s">
        <v>1386</v>
      </c>
      <c r="I615" s="7"/>
    </row>
    <row r="616" spans="1:9" ht="24.9" hidden="1" customHeight="1">
      <c r="A616" s="34" t="s">
        <v>1313</v>
      </c>
      <c r="B616" s="23">
        <v>45078</v>
      </c>
      <c r="C616" s="24">
        <v>6.25E-2</v>
      </c>
      <c r="D616" s="23">
        <v>45078</v>
      </c>
      <c r="E616" s="24">
        <v>0.34583333333333338</v>
      </c>
      <c r="F616" s="23">
        <v>45078</v>
      </c>
      <c r="G616" s="24">
        <v>0.5541666666666667</v>
      </c>
      <c r="H616" s="8" t="s">
        <v>1067</v>
      </c>
      <c r="I616" s="7"/>
    </row>
    <row r="617" spans="1:9" ht="24.9" hidden="1" customHeight="1">
      <c r="A617" s="34" t="s">
        <v>1349</v>
      </c>
      <c r="B617" s="23">
        <v>45079</v>
      </c>
      <c r="C617" s="24">
        <v>0.40416666666666662</v>
      </c>
      <c r="D617" s="23">
        <v>45080</v>
      </c>
      <c r="E617" s="24">
        <v>0.12083333333333333</v>
      </c>
      <c r="F617" s="23">
        <v>45080</v>
      </c>
      <c r="G617" s="24">
        <v>0.34583333333333338</v>
      </c>
      <c r="H617" s="8" t="s">
        <v>1067</v>
      </c>
      <c r="I617" s="7"/>
    </row>
    <row r="618" spans="1:9" ht="24.9" hidden="1" customHeight="1">
      <c r="A618" s="7" t="s">
        <v>1350</v>
      </c>
      <c r="B618" s="23">
        <v>45083</v>
      </c>
      <c r="C618" s="35">
        <v>0.30416666666666664</v>
      </c>
      <c r="D618" s="23">
        <v>45083</v>
      </c>
      <c r="E618" s="35">
        <v>0.6958333333333333</v>
      </c>
      <c r="F618" s="23">
        <v>45084</v>
      </c>
      <c r="G618" s="35">
        <v>0.5083333333333333</v>
      </c>
      <c r="H618" s="32" t="s">
        <v>51</v>
      </c>
      <c r="I618" s="7"/>
    </row>
    <row r="619" spans="1:9" ht="24.9" hidden="1" customHeight="1">
      <c r="A619" s="7" t="s">
        <v>1371</v>
      </c>
      <c r="B619" s="23">
        <v>45086</v>
      </c>
      <c r="C619" s="35">
        <v>0.47916666666666669</v>
      </c>
      <c r="D619" s="23">
        <v>45086</v>
      </c>
      <c r="E619" s="35">
        <v>0.64583333333333337</v>
      </c>
      <c r="F619" s="23">
        <v>45087</v>
      </c>
      <c r="G619" s="35">
        <v>5.4166666666666669E-2</v>
      </c>
      <c r="H619" s="32"/>
      <c r="I619" s="7"/>
    </row>
    <row r="620" spans="1:9" ht="24.9" hidden="1" customHeight="1">
      <c r="A620" s="7" t="s">
        <v>1372</v>
      </c>
      <c r="B620" s="23">
        <v>45087</v>
      </c>
      <c r="C620" s="35">
        <v>0.26250000000000001</v>
      </c>
      <c r="D620" s="23">
        <v>45087</v>
      </c>
      <c r="E620" s="35">
        <v>0.6875</v>
      </c>
      <c r="F620" s="23">
        <v>45088</v>
      </c>
      <c r="G620" s="35">
        <v>1.2499999999999999E-2</v>
      </c>
      <c r="H620" s="32"/>
      <c r="I620" s="7"/>
    </row>
    <row r="621" spans="1:9" ht="24.9" hidden="1" customHeight="1">
      <c r="A621" s="7" t="s">
        <v>1373</v>
      </c>
      <c r="B621" s="23">
        <v>45089</v>
      </c>
      <c r="C621" s="35">
        <v>0.3125</v>
      </c>
      <c r="D621" s="23">
        <v>45089</v>
      </c>
      <c r="E621" s="35">
        <v>0.40833333333333338</v>
      </c>
      <c r="F621" s="23">
        <v>45089</v>
      </c>
      <c r="G621" s="35">
        <v>0.92499999999999993</v>
      </c>
      <c r="H621" s="32"/>
      <c r="I621" s="7"/>
    </row>
    <row r="622" spans="1:9" ht="24.65" hidden="1" customHeight="1">
      <c r="A622" s="75" t="s">
        <v>1487</v>
      </c>
      <c r="B622" s="75"/>
      <c r="C622" s="75"/>
      <c r="D622" s="75"/>
      <c r="E622" s="75"/>
      <c r="F622" s="75"/>
      <c r="G622" s="75"/>
      <c r="H622" s="75"/>
      <c r="I622" s="75"/>
    </row>
    <row r="623" spans="1:9" ht="24" hidden="1" customHeight="1">
      <c r="A623" s="34" t="s">
        <v>1045</v>
      </c>
      <c r="B623" s="23">
        <v>45072</v>
      </c>
      <c r="C623" s="24">
        <v>0.87916666666666676</v>
      </c>
      <c r="D623" s="23">
        <f>B623+1</f>
        <v>45073</v>
      </c>
      <c r="E623" s="24">
        <v>0.70416666666666661</v>
      </c>
      <c r="F623" s="23">
        <v>45074</v>
      </c>
      <c r="G623" s="24">
        <v>9.9999999999999992E-2</v>
      </c>
      <c r="H623" s="10" t="s">
        <v>1342</v>
      </c>
      <c r="I623" s="1"/>
    </row>
    <row r="624" spans="1:9" ht="24" hidden="1" customHeight="1">
      <c r="A624" s="34" t="s">
        <v>1044</v>
      </c>
      <c r="B624" s="23">
        <v>45075</v>
      </c>
      <c r="C624" s="24">
        <v>0.42499999999999999</v>
      </c>
      <c r="D624" s="23">
        <v>45075</v>
      </c>
      <c r="E624" s="24">
        <v>0.88750000000000007</v>
      </c>
      <c r="F624" s="23">
        <v>45076</v>
      </c>
      <c r="G624" s="24">
        <v>0.51250000000000007</v>
      </c>
      <c r="H624" s="10" t="s">
        <v>1387</v>
      </c>
      <c r="I624" s="1"/>
    </row>
    <row r="625" spans="1:9" ht="24" hidden="1" customHeight="1">
      <c r="A625" s="7" t="s">
        <v>1339</v>
      </c>
      <c r="B625" s="23">
        <v>45078</v>
      </c>
      <c r="C625" s="24">
        <v>0.27083333333333331</v>
      </c>
      <c r="D625" s="23">
        <v>45078</v>
      </c>
      <c r="E625" s="24">
        <v>0.71250000000000002</v>
      </c>
      <c r="F625" s="23">
        <v>45078</v>
      </c>
      <c r="G625" s="24">
        <v>0.82916666666666661</v>
      </c>
      <c r="H625" s="8" t="s">
        <v>1067</v>
      </c>
      <c r="I625" s="1"/>
    </row>
    <row r="626" spans="1:9" ht="24" hidden="1" customHeight="1">
      <c r="A626" s="7" t="s">
        <v>1043</v>
      </c>
      <c r="B626" s="23">
        <v>45081</v>
      </c>
      <c r="C626" s="24">
        <v>0.66666666666666663</v>
      </c>
      <c r="D626" s="23">
        <v>45086</v>
      </c>
      <c r="E626" s="24">
        <v>4.1666666666666664E-2</v>
      </c>
      <c r="F626" s="23">
        <v>45087</v>
      </c>
      <c r="G626" s="24">
        <v>0.15416666666666667</v>
      </c>
      <c r="H626" s="10" t="s">
        <v>1419</v>
      </c>
      <c r="I626" s="1"/>
    </row>
    <row r="627" spans="1:9" ht="24" hidden="1" customHeight="1">
      <c r="A627" s="34" t="s">
        <v>1080</v>
      </c>
      <c r="B627" s="23"/>
      <c r="C627" s="24"/>
      <c r="D627" s="23"/>
      <c r="E627" s="24"/>
      <c r="F627" s="23"/>
      <c r="G627" s="24"/>
      <c r="H627" s="10" t="s">
        <v>1423</v>
      </c>
      <c r="I627" s="1"/>
    </row>
    <row r="628" spans="1:9" ht="24" hidden="1" customHeight="1">
      <c r="A628" s="7" t="s">
        <v>1340</v>
      </c>
      <c r="B628" s="23">
        <v>45091</v>
      </c>
      <c r="C628" s="24">
        <v>0.1125</v>
      </c>
      <c r="D628" s="23">
        <v>45091</v>
      </c>
      <c r="E628" s="24">
        <v>0.20416666666666669</v>
      </c>
      <c r="F628" s="23">
        <v>45091</v>
      </c>
      <c r="G628" s="24">
        <v>0.54999999999999993</v>
      </c>
      <c r="H628" s="10"/>
      <c r="I628" s="1"/>
    </row>
    <row r="629" spans="1:9" ht="24" hidden="1" customHeight="1">
      <c r="A629" s="7" t="s">
        <v>1341</v>
      </c>
      <c r="B629" s="23">
        <v>45092</v>
      </c>
      <c r="C629" s="24">
        <v>0.54583333333333328</v>
      </c>
      <c r="D629" s="23">
        <v>45093</v>
      </c>
      <c r="E629" s="24">
        <v>0.33333333333333331</v>
      </c>
      <c r="F629" s="23">
        <v>45093</v>
      </c>
      <c r="G629" s="24">
        <v>0.60416666666666663</v>
      </c>
      <c r="H629" s="10"/>
      <c r="I629" s="1"/>
    </row>
    <row r="630" spans="1:9" ht="24" hidden="1" customHeight="1">
      <c r="A630" s="7" t="s">
        <v>1049</v>
      </c>
      <c r="B630" s="23">
        <v>45094</v>
      </c>
      <c r="C630" s="24">
        <v>0.13749999999999998</v>
      </c>
      <c r="D630" s="23">
        <v>45095</v>
      </c>
      <c r="E630" s="24">
        <v>0.70416666666666661</v>
      </c>
      <c r="F630" s="23">
        <v>45095</v>
      </c>
      <c r="G630" s="24">
        <v>0.93333333333333324</v>
      </c>
      <c r="H630" s="10" t="s">
        <v>1468</v>
      </c>
      <c r="I630" s="1"/>
    </row>
    <row r="631" spans="1:9" ht="24" hidden="1" customHeight="1">
      <c r="A631" s="7" t="s">
        <v>1431</v>
      </c>
      <c r="B631" s="23">
        <v>45098</v>
      </c>
      <c r="C631" s="24">
        <v>0.73333333333333339</v>
      </c>
      <c r="D631" s="23">
        <v>45099</v>
      </c>
      <c r="E631" s="24">
        <v>0.72916666666666663</v>
      </c>
      <c r="F631" s="23">
        <v>45101</v>
      </c>
      <c r="G631" s="24">
        <v>0.20694444444444446</v>
      </c>
      <c r="H631" s="10" t="s">
        <v>1473</v>
      </c>
      <c r="I631" s="1"/>
    </row>
    <row r="632" spans="1:9" ht="24" hidden="1" customHeight="1">
      <c r="A632" s="34" t="s">
        <v>1446</v>
      </c>
      <c r="B632" s="23">
        <f>F631+3</f>
        <v>45104</v>
      </c>
      <c r="C632" s="24">
        <v>0.66666666666666663</v>
      </c>
      <c r="D632" s="23">
        <f>B632</f>
        <v>45104</v>
      </c>
      <c r="E632" s="24">
        <v>0.8125</v>
      </c>
      <c r="F632" s="23">
        <f>D632+1</f>
        <v>45105</v>
      </c>
      <c r="G632" s="24">
        <v>0.21249999999999999</v>
      </c>
      <c r="H632" s="10" t="s">
        <v>1447</v>
      </c>
      <c r="I632" s="1"/>
    </row>
    <row r="633" spans="1:9" ht="24" hidden="1" customHeight="1">
      <c r="A633" s="7" t="s">
        <v>1091</v>
      </c>
      <c r="B633" s="23">
        <v>45105</v>
      </c>
      <c r="C633" s="24">
        <v>0.6791666666666667</v>
      </c>
      <c r="D633" s="23">
        <f>B633</f>
        <v>45105</v>
      </c>
      <c r="E633" s="24">
        <v>0.73333333333333339</v>
      </c>
      <c r="F633" s="23">
        <f>D633+1</f>
        <v>45106</v>
      </c>
      <c r="G633" s="24">
        <v>0.15833333333333333</v>
      </c>
      <c r="H633" s="10"/>
      <c r="I633" s="1"/>
    </row>
    <row r="634" spans="1:9" ht="24" hidden="1" customHeight="1">
      <c r="A634" s="7" t="s">
        <v>1092</v>
      </c>
      <c r="B634" s="23">
        <f>F633+1</f>
        <v>45107</v>
      </c>
      <c r="C634" s="24">
        <v>0.5</v>
      </c>
      <c r="D634" s="23">
        <v>45108</v>
      </c>
      <c r="E634" s="24">
        <v>0.35416666666666669</v>
      </c>
      <c r="F634" s="23">
        <f>D634</f>
        <v>45108</v>
      </c>
      <c r="G634" s="24">
        <v>0.9</v>
      </c>
      <c r="H634" s="10"/>
      <c r="I634" s="1"/>
    </row>
    <row r="635" spans="1:9" ht="24" hidden="1" customHeight="1">
      <c r="A635" s="7" t="s">
        <v>1093</v>
      </c>
      <c r="B635" s="23">
        <v>45109</v>
      </c>
      <c r="C635" s="24">
        <v>0.70833333333333337</v>
      </c>
      <c r="D635" s="23">
        <v>45109</v>
      </c>
      <c r="E635" s="24">
        <v>0.87916666666666676</v>
      </c>
      <c r="F635" s="23">
        <f>D635+1</f>
        <v>45110</v>
      </c>
      <c r="G635" s="24">
        <v>0.17916666666666667</v>
      </c>
      <c r="H635" s="10"/>
      <c r="I635" s="1"/>
    </row>
    <row r="636" spans="1:9" ht="24" hidden="1" customHeight="1">
      <c r="A636" s="7" t="s">
        <v>1511</v>
      </c>
      <c r="B636" s="23">
        <v>45111</v>
      </c>
      <c r="C636" s="24">
        <v>0.51666666666666672</v>
      </c>
      <c r="D636" s="23">
        <v>45112</v>
      </c>
      <c r="E636" s="24">
        <v>0.34583333333333338</v>
      </c>
      <c r="F636" s="23">
        <v>45112</v>
      </c>
      <c r="G636" s="24">
        <v>0.61249999999999993</v>
      </c>
      <c r="H636" s="10" t="s">
        <v>1537</v>
      </c>
      <c r="I636" s="1"/>
    </row>
    <row r="637" spans="1:9" ht="24" hidden="1" customHeight="1">
      <c r="A637" s="7" t="s">
        <v>1142</v>
      </c>
      <c r="B637" s="23">
        <v>45114</v>
      </c>
      <c r="C637" s="24">
        <v>0.6333333333333333</v>
      </c>
      <c r="D637" s="23">
        <v>45118</v>
      </c>
      <c r="E637" s="24">
        <v>0.19166666666666665</v>
      </c>
      <c r="F637" s="23">
        <v>45119</v>
      </c>
      <c r="G637" s="24">
        <v>9.5833333333333326E-2</v>
      </c>
      <c r="H637" s="10" t="s">
        <v>1598</v>
      </c>
      <c r="I637" s="1"/>
    </row>
    <row r="638" spans="1:9" ht="24.9" hidden="1" customHeight="1">
      <c r="A638" s="59" t="s">
        <v>1397</v>
      </c>
      <c r="B638" s="59"/>
      <c r="C638" s="59"/>
      <c r="D638" s="59"/>
      <c r="E638" s="59"/>
      <c r="F638" s="59"/>
      <c r="G638" s="59"/>
      <c r="H638" s="59"/>
      <c r="I638" s="59"/>
    </row>
    <row r="639" spans="1:9" ht="24" hidden="1" customHeight="1">
      <c r="A639" s="21" t="s">
        <v>2</v>
      </c>
      <c r="B639" s="60" t="s">
        <v>3</v>
      </c>
      <c r="C639" s="61"/>
      <c r="D639" s="60" t="s">
        <v>4</v>
      </c>
      <c r="E639" s="61"/>
      <c r="F639" s="60" t="s">
        <v>5</v>
      </c>
      <c r="G639" s="61"/>
      <c r="H639" s="3" t="s">
        <v>6</v>
      </c>
      <c r="I639" s="3" t="s">
        <v>7</v>
      </c>
    </row>
    <row r="640" spans="1:9" ht="24" hidden="1" customHeight="1">
      <c r="A640" s="34" t="s">
        <v>1432</v>
      </c>
      <c r="B640" s="23">
        <v>45089</v>
      </c>
      <c r="C640" s="24">
        <v>0.60555555555555551</v>
      </c>
      <c r="D640" s="23">
        <v>45089</v>
      </c>
      <c r="E640" s="24">
        <v>0.65833333333333333</v>
      </c>
      <c r="F640" s="23">
        <v>45090</v>
      </c>
      <c r="G640" s="24">
        <v>0.21249999999999999</v>
      </c>
      <c r="H640" s="10" t="s">
        <v>1433</v>
      </c>
      <c r="I640" s="1"/>
    </row>
    <row r="641" spans="1:17" ht="24" hidden="1" customHeight="1">
      <c r="A641" s="7" t="s">
        <v>1398</v>
      </c>
      <c r="B641" s="23">
        <v>45090</v>
      </c>
      <c r="C641" s="24">
        <v>0.77777777777777779</v>
      </c>
      <c r="D641" s="23">
        <v>45090</v>
      </c>
      <c r="E641" s="24">
        <v>0.82500000000000007</v>
      </c>
      <c r="F641" s="23">
        <v>45091</v>
      </c>
      <c r="G641" s="24">
        <v>9.9999999999999992E-2</v>
      </c>
      <c r="H641" s="10"/>
      <c r="I641" s="1"/>
    </row>
    <row r="642" spans="1:17" ht="24" hidden="1" customHeight="1">
      <c r="A642" s="7" t="s">
        <v>1399</v>
      </c>
      <c r="B642" s="23">
        <v>45092</v>
      </c>
      <c r="C642" s="24">
        <v>0.41041666666666665</v>
      </c>
      <c r="D642" s="23">
        <v>45093</v>
      </c>
      <c r="E642" s="24">
        <v>5.8333333333333327E-2</v>
      </c>
      <c r="F642" s="23">
        <v>45093</v>
      </c>
      <c r="G642" s="24">
        <v>0.22916666666666666</v>
      </c>
      <c r="H642" s="10"/>
      <c r="I642" s="1"/>
    </row>
    <row r="643" spans="1:17" ht="24" hidden="1" customHeight="1">
      <c r="A643" s="7" t="s">
        <v>1400</v>
      </c>
      <c r="B643" s="23">
        <f>F642+5</f>
        <v>45098</v>
      </c>
      <c r="C643" s="24">
        <v>0.27499999999999997</v>
      </c>
      <c r="D643" s="23">
        <v>45098</v>
      </c>
      <c r="E643" s="24">
        <v>0.63750000000000007</v>
      </c>
      <c r="F643" s="23">
        <v>45099</v>
      </c>
      <c r="G643" s="24">
        <v>0.3125</v>
      </c>
      <c r="H643" s="10"/>
      <c r="I643" s="1"/>
    </row>
    <row r="644" spans="1:17" ht="24" hidden="1" customHeight="1">
      <c r="A644" s="34" t="s">
        <v>1411</v>
      </c>
      <c r="B644" s="23">
        <v>45101</v>
      </c>
      <c r="C644" s="24">
        <v>0.52083333333333337</v>
      </c>
      <c r="D644" s="23">
        <f>B644</f>
        <v>45101</v>
      </c>
      <c r="E644" s="24">
        <v>0.57291666666666663</v>
      </c>
      <c r="F644" s="23">
        <v>45101</v>
      </c>
      <c r="G644" s="24">
        <v>0.87916666666666676</v>
      </c>
      <c r="H644" s="10" t="s">
        <v>1469</v>
      </c>
      <c r="I644" s="1"/>
    </row>
    <row r="645" spans="1:17" ht="24.9" customHeight="1">
      <c r="A645" s="59" t="s">
        <v>1531</v>
      </c>
      <c r="B645" s="59"/>
      <c r="C645" s="59"/>
      <c r="D645" s="59"/>
      <c r="E645" s="59"/>
      <c r="F645" s="59"/>
      <c r="G645" s="59"/>
      <c r="H645" s="59"/>
      <c r="I645" s="59"/>
    </row>
    <row r="646" spans="1:17" ht="25" hidden="1" customHeight="1">
      <c r="A646" s="47" t="s">
        <v>1443</v>
      </c>
      <c r="B646" s="23">
        <v>45091</v>
      </c>
      <c r="C646" s="46">
        <v>0.10416666666666667</v>
      </c>
      <c r="D646" s="23">
        <v>45097</v>
      </c>
      <c r="E646" s="46">
        <v>0.38541666666666669</v>
      </c>
      <c r="F646" s="44">
        <f>D646</f>
        <v>45097</v>
      </c>
      <c r="G646" s="24">
        <v>0.70694444444444438</v>
      </c>
      <c r="H646" s="48" t="s">
        <v>1442</v>
      </c>
      <c r="I646" s="50"/>
      <c r="Q646" s="51"/>
    </row>
    <row r="647" spans="1:17" ht="25" hidden="1" customHeight="1">
      <c r="A647" s="47" t="s">
        <v>1444</v>
      </c>
      <c r="B647" s="23">
        <v>45097</v>
      </c>
      <c r="C647" s="24">
        <v>0.99652777777777779</v>
      </c>
      <c r="D647" s="23">
        <f>B647+1</f>
        <v>45098</v>
      </c>
      <c r="E647" s="24">
        <v>0.12083333333333333</v>
      </c>
      <c r="F647" s="44">
        <f>D647</f>
        <v>45098</v>
      </c>
      <c r="G647" s="24">
        <v>0.58680555555555558</v>
      </c>
      <c r="H647" s="10"/>
      <c r="I647" s="50"/>
      <c r="Q647" s="51"/>
    </row>
    <row r="648" spans="1:17" ht="25" hidden="1" customHeight="1">
      <c r="A648" s="49" t="s">
        <v>1448</v>
      </c>
      <c r="B648" s="23">
        <f>F647+4</f>
        <v>45102</v>
      </c>
      <c r="C648" s="24">
        <v>0.14583333333333334</v>
      </c>
      <c r="D648" s="23">
        <v>45103</v>
      </c>
      <c r="E648" s="24">
        <v>0.19583333333333333</v>
      </c>
      <c r="F648" s="44">
        <v>45103</v>
      </c>
      <c r="G648" s="24">
        <v>0.51527777777777783</v>
      </c>
      <c r="H648" s="10" t="s">
        <v>1458</v>
      </c>
      <c r="I648" s="50"/>
      <c r="Q648" s="51"/>
    </row>
    <row r="649" spans="1:17" ht="25" hidden="1" customHeight="1">
      <c r="A649" s="49" t="s">
        <v>1445</v>
      </c>
      <c r="B649" s="23">
        <v>45105</v>
      </c>
      <c r="C649" s="24">
        <v>0.45833333333333331</v>
      </c>
      <c r="D649" s="23">
        <f t="shared" ref="D649" si="1">B649</f>
        <v>45105</v>
      </c>
      <c r="E649" s="24">
        <v>0.5</v>
      </c>
      <c r="F649" s="44">
        <v>45105</v>
      </c>
      <c r="G649" s="24">
        <v>0.6875</v>
      </c>
      <c r="H649" s="10"/>
      <c r="I649" s="50"/>
      <c r="Q649" s="51"/>
    </row>
    <row r="650" spans="1:17" ht="25" customHeight="1">
      <c r="A650" s="47" t="s">
        <v>1474</v>
      </c>
      <c r="B650" s="23"/>
      <c r="C650" s="24"/>
      <c r="D650" s="23"/>
      <c r="E650" s="24"/>
      <c r="F650" s="44"/>
      <c r="G650" s="24"/>
      <c r="H650" s="10" t="s">
        <v>1494</v>
      </c>
      <c r="I650" s="50"/>
      <c r="Q650" s="51"/>
    </row>
    <row r="651" spans="1:17" ht="25" customHeight="1">
      <c r="A651" s="47" t="s">
        <v>1475</v>
      </c>
      <c r="B651" s="23">
        <v>45107</v>
      </c>
      <c r="C651" s="24">
        <v>0.57638888888888895</v>
      </c>
      <c r="D651" s="23">
        <v>45107</v>
      </c>
      <c r="E651" s="24">
        <v>0.69166666666666676</v>
      </c>
      <c r="F651" s="44">
        <f>D651+1</f>
        <v>45108</v>
      </c>
      <c r="G651" s="24">
        <v>7.7777777777777779E-2</v>
      </c>
      <c r="H651" s="10"/>
      <c r="I651" s="50"/>
      <c r="Q651" s="51"/>
    </row>
    <row r="652" spans="1:17" ht="25" customHeight="1">
      <c r="A652" s="47" t="s">
        <v>1476</v>
      </c>
      <c r="B652" s="23">
        <f>F651</f>
        <v>45108</v>
      </c>
      <c r="C652" s="24">
        <v>0.1111111111111111</v>
      </c>
      <c r="D652" s="23">
        <f>B652</f>
        <v>45108</v>
      </c>
      <c r="E652" s="24">
        <v>0.19444444444444445</v>
      </c>
      <c r="F652" s="44">
        <v>45108</v>
      </c>
      <c r="G652" s="24">
        <v>0.62152777777777779</v>
      </c>
      <c r="H652" s="10"/>
      <c r="I652" s="50"/>
      <c r="Q652" s="51"/>
    </row>
    <row r="653" spans="1:17" ht="25" customHeight="1">
      <c r="A653" s="47" t="s">
        <v>1477</v>
      </c>
      <c r="B653" s="23">
        <v>45112</v>
      </c>
      <c r="C653" s="24">
        <v>0.51041666666666663</v>
      </c>
      <c r="D653" s="23">
        <f>B653+1</f>
        <v>45113</v>
      </c>
      <c r="E653" s="24">
        <v>2.4305555555555556E-2</v>
      </c>
      <c r="F653" s="44">
        <v>45113</v>
      </c>
      <c r="G653" s="24">
        <v>0.51736111111111105</v>
      </c>
      <c r="H653" s="10"/>
      <c r="I653" s="50"/>
      <c r="Q653" s="51"/>
    </row>
    <row r="654" spans="1:17" ht="25" customHeight="1">
      <c r="A654" s="47" t="s">
        <v>1478</v>
      </c>
      <c r="B654" s="23"/>
      <c r="C654" s="24"/>
      <c r="D654" s="23"/>
      <c r="E654" s="24"/>
      <c r="F654" s="44"/>
      <c r="G654" s="24"/>
      <c r="H654" s="10" t="s">
        <v>1512</v>
      </c>
      <c r="I654" s="50"/>
      <c r="Q654" s="51"/>
    </row>
    <row r="655" spans="1:17" ht="25" customHeight="1">
      <c r="A655" s="47" t="s">
        <v>1525</v>
      </c>
      <c r="B655" s="23">
        <v>45119</v>
      </c>
      <c r="C655" s="24">
        <v>0.22708333333333333</v>
      </c>
      <c r="D655" s="23">
        <v>45119</v>
      </c>
      <c r="E655" s="24">
        <v>0.53472222222222221</v>
      </c>
      <c r="F655" s="44">
        <v>45120</v>
      </c>
      <c r="G655" s="24">
        <v>0.15833333333333333</v>
      </c>
      <c r="H655" s="10"/>
      <c r="I655" s="50"/>
      <c r="Q655" s="51"/>
    </row>
    <row r="656" spans="1:17" ht="25" customHeight="1">
      <c r="A656" s="49" t="s">
        <v>1527</v>
      </c>
      <c r="B656" s="23">
        <v>45122</v>
      </c>
      <c r="C656" s="24">
        <v>0.54166666666666663</v>
      </c>
      <c r="D656" s="23">
        <v>45122</v>
      </c>
      <c r="E656" s="24">
        <v>0.69166666666666676</v>
      </c>
      <c r="F656" s="44">
        <v>45123</v>
      </c>
      <c r="G656" s="24">
        <v>0.40972222222222227</v>
      </c>
      <c r="H656" s="10" t="s">
        <v>1615</v>
      </c>
      <c r="I656" s="50"/>
      <c r="Q656" s="51"/>
    </row>
    <row r="657" spans="1:17" ht="25" customHeight="1">
      <c r="A657" s="49" t="s">
        <v>1526</v>
      </c>
      <c r="B657" s="23"/>
      <c r="C657" s="24"/>
      <c r="D657" s="23"/>
      <c r="E657" s="24"/>
      <c r="F657" s="44"/>
      <c r="G657" s="24"/>
      <c r="H657" s="10" t="s">
        <v>14</v>
      </c>
      <c r="I657" s="50"/>
      <c r="Q657" s="51"/>
    </row>
    <row r="658" spans="1:17" ht="25" customHeight="1">
      <c r="A658" s="47" t="s">
        <v>1528</v>
      </c>
      <c r="B658" s="23">
        <v>45123</v>
      </c>
      <c r="C658" s="24">
        <v>0.6333333333333333</v>
      </c>
      <c r="D658" s="2">
        <v>45126</v>
      </c>
      <c r="E658" s="5">
        <v>0.16666666666666666</v>
      </c>
      <c r="F658" s="55">
        <v>45126</v>
      </c>
      <c r="G658" s="5">
        <v>0.5</v>
      </c>
      <c r="H658" s="10" t="s">
        <v>1619</v>
      </c>
      <c r="I658" s="50"/>
      <c r="Q658" s="51"/>
    </row>
    <row r="659" spans="1:17" ht="25" customHeight="1">
      <c r="A659" s="47" t="s">
        <v>1529</v>
      </c>
      <c r="B659" s="2">
        <v>45128</v>
      </c>
      <c r="C659" s="79">
        <v>0.25</v>
      </c>
      <c r="D659" s="2">
        <f>B659</f>
        <v>45128</v>
      </c>
      <c r="E659" s="79">
        <v>0.5625</v>
      </c>
      <c r="F659" s="55">
        <f>D659+1</f>
        <v>45129</v>
      </c>
      <c r="G659" s="14">
        <v>0.10416666666666667</v>
      </c>
      <c r="H659" s="10"/>
      <c r="I659" s="50"/>
      <c r="Q659" s="51"/>
    </row>
    <row r="660" spans="1:17" ht="25" customHeight="1">
      <c r="A660" s="47" t="s">
        <v>1530</v>
      </c>
      <c r="B660" s="2">
        <v>45130</v>
      </c>
      <c r="C660" s="79">
        <v>0.25</v>
      </c>
      <c r="D660" s="2">
        <f>B660</f>
        <v>45130</v>
      </c>
      <c r="E660" s="79">
        <v>0.29166666666666669</v>
      </c>
      <c r="F660" s="55">
        <v>45130</v>
      </c>
      <c r="G660" s="14">
        <v>0.58333333333333337</v>
      </c>
      <c r="H660" s="10"/>
      <c r="I660" s="50"/>
      <c r="Q660" s="51"/>
    </row>
    <row r="661" spans="1:17" ht="24.9" customHeight="1">
      <c r="A661" s="59" t="s">
        <v>1538</v>
      </c>
      <c r="B661" s="59"/>
      <c r="C661" s="59"/>
      <c r="D661" s="59"/>
      <c r="E661" s="59"/>
      <c r="F661" s="59"/>
      <c r="G661" s="59"/>
      <c r="H661" s="59"/>
      <c r="I661" s="59"/>
    </row>
    <row r="662" spans="1:17" ht="24" customHeight="1">
      <c r="A662" s="21" t="s">
        <v>2</v>
      </c>
      <c r="B662" s="60" t="s">
        <v>3</v>
      </c>
      <c r="C662" s="61"/>
      <c r="D662" s="60" t="s">
        <v>4</v>
      </c>
      <c r="E662" s="61"/>
      <c r="F662" s="60" t="s">
        <v>5</v>
      </c>
      <c r="G662" s="61"/>
      <c r="H662" s="3" t="s">
        <v>6</v>
      </c>
      <c r="I662" s="3" t="s">
        <v>7</v>
      </c>
    </row>
    <row r="663" spans="1:17" ht="25" hidden="1" customHeight="1">
      <c r="A663" s="49" t="s">
        <v>1436</v>
      </c>
      <c r="B663" s="23">
        <v>45094</v>
      </c>
      <c r="C663" s="24">
        <v>0.15833333333333333</v>
      </c>
      <c r="D663" s="23">
        <f>B663</f>
        <v>45094</v>
      </c>
      <c r="E663" s="24">
        <v>0.20833333333333334</v>
      </c>
      <c r="F663" s="23">
        <v>45094</v>
      </c>
      <c r="G663" s="24">
        <v>0.58333333333333337</v>
      </c>
      <c r="H663" s="10" t="s">
        <v>1433</v>
      </c>
      <c r="I663" s="42"/>
    </row>
    <row r="664" spans="1:17" ht="25" hidden="1" customHeight="1">
      <c r="A664" s="47" t="s">
        <v>1437</v>
      </c>
      <c r="B664" s="23">
        <v>45095</v>
      </c>
      <c r="C664" s="24">
        <v>0.125</v>
      </c>
      <c r="D664" s="23">
        <v>45095</v>
      </c>
      <c r="E664" s="24">
        <v>0.3833333333333333</v>
      </c>
      <c r="F664" s="23">
        <v>45095</v>
      </c>
      <c r="G664" s="24">
        <v>0.65833333333333333</v>
      </c>
      <c r="H664" s="48"/>
      <c r="I664" s="42"/>
    </row>
    <row r="665" spans="1:17" ht="25" hidden="1" customHeight="1">
      <c r="A665" s="47" t="s">
        <v>1401</v>
      </c>
      <c r="B665" s="23">
        <v>45096</v>
      </c>
      <c r="C665" s="24">
        <v>0.875</v>
      </c>
      <c r="D665" s="23">
        <v>45097</v>
      </c>
      <c r="E665" s="24">
        <v>0.60416666666666663</v>
      </c>
      <c r="F665" s="23">
        <v>45097</v>
      </c>
      <c r="G665" s="24">
        <v>0.72916666666666663</v>
      </c>
      <c r="H665" s="48"/>
      <c r="I665" s="42"/>
    </row>
    <row r="666" spans="1:17" ht="25" hidden="1" customHeight="1">
      <c r="A666" s="47" t="s">
        <v>1402</v>
      </c>
      <c r="B666" s="23">
        <v>45101</v>
      </c>
      <c r="C666" s="24">
        <v>0.625</v>
      </c>
      <c r="D666" s="23">
        <v>45101</v>
      </c>
      <c r="E666" s="24">
        <v>0.8125</v>
      </c>
      <c r="F666" s="23">
        <v>45102</v>
      </c>
      <c r="G666" s="24">
        <v>0.3</v>
      </c>
      <c r="H666" s="48"/>
      <c r="I666" s="42"/>
    </row>
    <row r="667" spans="1:17" ht="25" hidden="1" customHeight="1">
      <c r="A667" s="49" t="s">
        <v>1495</v>
      </c>
      <c r="B667" s="23">
        <v>45104</v>
      </c>
      <c r="C667" s="24">
        <v>0.39583333333333331</v>
      </c>
      <c r="D667" s="23">
        <v>45105</v>
      </c>
      <c r="E667" s="24">
        <v>0.25</v>
      </c>
      <c r="F667" s="23">
        <v>45105</v>
      </c>
      <c r="G667" s="24">
        <v>0.70833333333333337</v>
      </c>
      <c r="H667" s="48" t="s">
        <v>1497</v>
      </c>
      <c r="I667" s="42"/>
    </row>
    <row r="668" spans="1:17" ht="25" hidden="1" customHeight="1">
      <c r="A668" s="49" t="s">
        <v>1496</v>
      </c>
      <c r="B668" s="23">
        <v>45105</v>
      </c>
      <c r="C668" s="24">
        <v>0.875</v>
      </c>
      <c r="D668" s="23">
        <v>45106</v>
      </c>
      <c r="E668" s="24">
        <v>0.375</v>
      </c>
      <c r="F668" s="23">
        <v>45106</v>
      </c>
      <c r="G668" s="24">
        <v>0.72916666666666663</v>
      </c>
      <c r="H668" s="48"/>
      <c r="I668" s="42"/>
    </row>
    <row r="669" spans="1:17" ht="25" hidden="1" customHeight="1">
      <c r="A669" s="49" t="s">
        <v>1472</v>
      </c>
      <c r="B669" s="23"/>
      <c r="C669" s="24"/>
      <c r="D669" s="23"/>
      <c r="E669" s="24"/>
      <c r="F669" s="23"/>
      <c r="G669" s="24"/>
      <c r="H669" s="48" t="s">
        <v>1498</v>
      </c>
      <c r="I669" s="42"/>
    </row>
    <row r="670" spans="1:17" ht="25" hidden="1" customHeight="1">
      <c r="A670" s="47" t="s">
        <v>1403</v>
      </c>
      <c r="B670" s="23">
        <v>45108</v>
      </c>
      <c r="C670" s="24">
        <v>0.35416666666666669</v>
      </c>
      <c r="D670" s="23">
        <v>45108</v>
      </c>
      <c r="E670" s="24">
        <v>0.4916666666666667</v>
      </c>
      <c r="F670" s="23">
        <v>45109</v>
      </c>
      <c r="G670" s="24">
        <v>0.4375</v>
      </c>
      <c r="H670" s="48"/>
      <c r="I670" s="42"/>
    </row>
    <row r="671" spans="1:17" ht="25" hidden="1" customHeight="1">
      <c r="A671" s="47" t="s">
        <v>1404</v>
      </c>
      <c r="B671" s="23">
        <v>45110</v>
      </c>
      <c r="C671" s="24">
        <v>0.5</v>
      </c>
      <c r="D671" s="23">
        <v>45110</v>
      </c>
      <c r="E671" s="24">
        <v>0.54166666666666663</v>
      </c>
      <c r="F671" s="23">
        <v>45110</v>
      </c>
      <c r="G671" s="24">
        <v>0.75</v>
      </c>
      <c r="H671" s="48"/>
      <c r="I671" s="42"/>
    </row>
    <row r="672" spans="1:17" ht="25" customHeight="1">
      <c r="A672" s="47" t="s">
        <v>1405</v>
      </c>
      <c r="B672" s="23">
        <v>45112</v>
      </c>
      <c r="C672" s="24">
        <v>0.41666666666666669</v>
      </c>
      <c r="D672" s="23">
        <v>45112</v>
      </c>
      <c r="E672" s="24">
        <v>0.54166666666666663</v>
      </c>
      <c r="F672" s="23">
        <v>45112</v>
      </c>
      <c r="G672" s="24">
        <v>0.97916666666666663</v>
      </c>
      <c r="H672" s="48"/>
      <c r="I672" s="42"/>
    </row>
    <row r="673" spans="1:9" ht="25" customHeight="1">
      <c r="A673" s="49" t="s">
        <v>1499</v>
      </c>
      <c r="B673" s="23">
        <v>45113</v>
      </c>
      <c r="C673" s="24">
        <v>0.25</v>
      </c>
      <c r="D673" s="23">
        <v>45113</v>
      </c>
      <c r="E673" s="24">
        <v>0.375</v>
      </c>
      <c r="F673" s="23">
        <v>45113</v>
      </c>
      <c r="G673" s="24">
        <v>0.64583333333333337</v>
      </c>
      <c r="H673" s="48" t="s">
        <v>1500</v>
      </c>
      <c r="I673" s="42"/>
    </row>
    <row r="674" spans="1:9" ht="25" customHeight="1">
      <c r="A674" s="49" t="s">
        <v>1406</v>
      </c>
      <c r="B674" s="23">
        <v>45113</v>
      </c>
      <c r="C674" s="24">
        <v>0.76250000000000007</v>
      </c>
      <c r="D674" s="23">
        <v>45113</v>
      </c>
      <c r="E674" s="24">
        <v>0.8208333333333333</v>
      </c>
      <c r="F674" s="23">
        <v>45114</v>
      </c>
      <c r="G674" s="24">
        <v>2.0833333333333332E-2</v>
      </c>
      <c r="H674" s="48"/>
      <c r="I674" s="42"/>
    </row>
    <row r="675" spans="1:9" ht="25" customHeight="1">
      <c r="A675" s="49" t="s">
        <v>1408</v>
      </c>
      <c r="B675" s="23">
        <v>45116</v>
      </c>
      <c r="C675" s="24">
        <v>0.875</v>
      </c>
      <c r="D675" s="23">
        <v>45118</v>
      </c>
      <c r="E675" s="24">
        <v>4.9999999999999996E-2</v>
      </c>
      <c r="F675" s="23">
        <v>45118</v>
      </c>
      <c r="G675" s="24">
        <v>0.20833333333333334</v>
      </c>
      <c r="H675" s="48" t="s">
        <v>1536</v>
      </c>
      <c r="I675" s="42"/>
    </row>
    <row r="676" spans="1:9" ht="25" customHeight="1">
      <c r="A676" s="49" t="s">
        <v>1407</v>
      </c>
      <c r="B676" s="23">
        <v>45119</v>
      </c>
      <c r="C676" s="24">
        <v>0.64583333333333337</v>
      </c>
      <c r="D676" s="23">
        <v>45119</v>
      </c>
      <c r="E676" s="24">
        <v>0.70416666666666661</v>
      </c>
      <c r="F676" s="23">
        <v>45120</v>
      </c>
      <c r="G676" s="24">
        <v>0.32083333333333336</v>
      </c>
      <c r="H676" s="48"/>
      <c r="I676" s="42"/>
    </row>
    <row r="677" spans="1:9" ht="25" customHeight="1">
      <c r="A677" s="47" t="s">
        <v>1539</v>
      </c>
      <c r="B677" s="11">
        <v>45126</v>
      </c>
      <c r="C677" s="12">
        <v>8.3333333333333329E-2</v>
      </c>
      <c r="D677" s="11">
        <v>45126</v>
      </c>
      <c r="E677" s="12">
        <v>0.5</v>
      </c>
      <c r="F677" s="2">
        <v>45127</v>
      </c>
      <c r="G677" s="5">
        <v>0.20833333333333334</v>
      </c>
      <c r="H677" s="48"/>
      <c r="I677" s="42"/>
    </row>
    <row r="678" spans="1:9" ht="25" customHeight="1">
      <c r="A678" s="29" t="s">
        <v>1597</v>
      </c>
      <c r="B678" s="2"/>
      <c r="C678" s="5"/>
      <c r="D678" s="2"/>
      <c r="E678" s="5"/>
      <c r="F678" s="2"/>
      <c r="G678" s="5"/>
      <c r="H678" s="48" t="s">
        <v>14</v>
      </c>
      <c r="I678" s="42"/>
    </row>
    <row r="679" spans="1:9" ht="25" customHeight="1">
      <c r="A679" s="47" t="s">
        <v>1540</v>
      </c>
      <c r="B679" s="2"/>
      <c r="C679" s="5"/>
      <c r="D679" s="2"/>
      <c r="E679" s="5"/>
      <c r="F679" s="2"/>
      <c r="G679" s="5"/>
      <c r="H679" s="48" t="s">
        <v>14</v>
      </c>
      <c r="I679" s="42"/>
    </row>
    <row r="680" spans="1:9" ht="25" customHeight="1">
      <c r="A680" s="47" t="s">
        <v>1601</v>
      </c>
      <c r="B680" s="2">
        <v>45130</v>
      </c>
      <c r="C680" s="5">
        <v>0.875</v>
      </c>
      <c r="D680" s="2">
        <v>45131</v>
      </c>
      <c r="E680" s="5">
        <v>0.20833333333333334</v>
      </c>
      <c r="F680" s="2">
        <v>45131</v>
      </c>
      <c r="G680" s="5">
        <v>0.625</v>
      </c>
      <c r="H680" s="48" t="s">
        <v>1602</v>
      </c>
      <c r="I680" s="42"/>
    </row>
    <row r="681" spans="1:9" ht="24.9" hidden="1" customHeight="1">
      <c r="A681" s="59" t="s">
        <v>1352</v>
      </c>
      <c r="B681" s="59"/>
      <c r="C681" s="59"/>
      <c r="D681" s="59"/>
      <c r="E681" s="59"/>
      <c r="F681" s="59"/>
      <c r="G681" s="59"/>
      <c r="H681" s="59"/>
      <c r="I681" s="59"/>
    </row>
    <row r="682" spans="1:9" ht="24" hidden="1" customHeight="1">
      <c r="A682" s="7" t="s">
        <v>1044</v>
      </c>
      <c r="B682" s="23">
        <v>44974</v>
      </c>
      <c r="C682" s="24">
        <v>0.10416666666666667</v>
      </c>
      <c r="D682" s="23">
        <v>44974</v>
      </c>
      <c r="E682" s="24">
        <v>0.20833333333333334</v>
      </c>
      <c r="F682" s="23">
        <f>D682</f>
        <v>44974</v>
      </c>
      <c r="G682" s="24">
        <v>0.47916666666666669</v>
      </c>
      <c r="H682" s="8" t="s">
        <v>1076</v>
      </c>
      <c r="I682" s="1"/>
    </row>
    <row r="683" spans="1:9" ht="24" hidden="1" customHeight="1">
      <c r="A683" s="7" t="s">
        <v>1045</v>
      </c>
      <c r="B683" s="23">
        <v>44975</v>
      </c>
      <c r="C683" s="24">
        <v>0.83750000000000002</v>
      </c>
      <c r="D683" s="23">
        <v>44976</v>
      </c>
      <c r="E683" s="24">
        <v>0.3125</v>
      </c>
      <c r="F683" s="23">
        <f>D683</f>
        <v>44976</v>
      </c>
      <c r="G683" s="24">
        <v>0.48749999999999999</v>
      </c>
      <c r="H683" s="8"/>
      <c r="I683" s="1"/>
    </row>
    <row r="684" spans="1:9" ht="24" hidden="1" customHeight="1">
      <c r="A684" s="7" t="s">
        <v>1046</v>
      </c>
      <c r="B684" s="23">
        <v>44977</v>
      </c>
      <c r="C684" s="24">
        <v>0.16666666666666666</v>
      </c>
      <c r="D684" s="23">
        <f>B684</f>
        <v>44977</v>
      </c>
      <c r="E684" s="24">
        <v>0.33333333333333331</v>
      </c>
      <c r="F684" s="23">
        <f>D684</f>
        <v>44977</v>
      </c>
      <c r="G684" s="24">
        <v>0.63750000000000007</v>
      </c>
      <c r="H684" s="8"/>
      <c r="I684" s="1"/>
    </row>
    <row r="685" spans="1:9" ht="24" hidden="1" customHeight="1">
      <c r="A685" s="7" t="s">
        <v>1043</v>
      </c>
      <c r="B685" s="23">
        <v>44981</v>
      </c>
      <c r="C685" s="24">
        <v>0.23611111111111113</v>
      </c>
      <c r="D685" s="23">
        <v>44981</v>
      </c>
      <c r="E685" s="24">
        <v>0.54166666666666663</v>
      </c>
      <c r="F685" s="23">
        <v>44982</v>
      </c>
      <c r="G685" s="24">
        <v>0.20416666666666669</v>
      </c>
      <c r="H685" s="8"/>
      <c r="I685" s="1"/>
    </row>
    <row r="686" spans="1:9" ht="24" hidden="1" customHeight="1">
      <c r="A686" s="21" t="s">
        <v>2</v>
      </c>
      <c r="B686" s="60" t="s">
        <v>3</v>
      </c>
      <c r="C686" s="61"/>
      <c r="D686" s="60" t="s">
        <v>4</v>
      </c>
      <c r="E686" s="61"/>
      <c r="F686" s="60" t="s">
        <v>5</v>
      </c>
      <c r="G686" s="61"/>
      <c r="H686" s="3" t="s">
        <v>6</v>
      </c>
      <c r="I686" s="3" t="s">
        <v>7</v>
      </c>
    </row>
    <row r="687" spans="1:9" ht="24" hidden="1" customHeight="1">
      <c r="A687" s="7" t="s">
        <v>1047</v>
      </c>
      <c r="B687" s="23">
        <v>44989</v>
      </c>
      <c r="C687" s="24">
        <v>0.58333333333333337</v>
      </c>
      <c r="D687" s="23">
        <v>44989</v>
      </c>
      <c r="E687" s="24">
        <v>0.66666666666666663</v>
      </c>
      <c r="F687" s="23">
        <v>44989</v>
      </c>
      <c r="G687" s="24">
        <v>0.91666666666666663</v>
      </c>
      <c r="H687" s="8" t="s">
        <v>516</v>
      </c>
      <c r="I687" s="1"/>
    </row>
    <row r="688" spans="1:9" ht="24" hidden="1" customHeight="1">
      <c r="A688" s="7" t="s">
        <v>1048</v>
      </c>
      <c r="B688" s="23">
        <v>44991</v>
      </c>
      <c r="C688" s="24">
        <v>0.5</v>
      </c>
      <c r="D688" s="23">
        <v>44991</v>
      </c>
      <c r="E688" s="24">
        <v>0.71666666666666667</v>
      </c>
      <c r="F688" s="23">
        <v>44991</v>
      </c>
      <c r="G688" s="24">
        <v>0.875</v>
      </c>
      <c r="H688" s="8"/>
      <c r="I688" s="1"/>
    </row>
    <row r="689" spans="1:9" ht="24" hidden="1" customHeight="1">
      <c r="A689" s="7" t="s">
        <v>1049</v>
      </c>
      <c r="B689" s="23">
        <v>44992</v>
      </c>
      <c r="C689" s="24">
        <v>0.58333333333333337</v>
      </c>
      <c r="D689" s="23">
        <f>B689+1</f>
        <v>44993</v>
      </c>
      <c r="E689" s="24">
        <v>0.28750000000000003</v>
      </c>
      <c r="F689" s="23">
        <f t="shared" ref="F689" si="2">D689</f>
        <v>44993</v>
      </c>
      <c r="G689" s="24">
        <v>0.4291666666666667</v>
      </c>
      <c r="H689" s="8"/>
      <c r="I689" s="1"/>
    </row>
    <row r="690" spans="1:9" ht="24" hidden="1" customHeight="1">
      <c r="A690" s="7" t="s">
        <v>1110</v>
      </c>
      <c r="B690" s="23">
        <v>44997</v>
      </c>
      <c r="C690" s="24">
        <v>0.19166666666666665</v>
      </c>
      <c r="D690" s="23">
        <v>44997</v>
      </c>
      <c r="E690" s="24">
        <v>0.51250000000000007</v>
      </c>
      <c r="F690" s="23">
        <v>44998</v>
      </c>
      <c r="G690" s="24">
        <v>3.7499999999999999E-2</v>
      </c>
      <c r="H690" s="8"/>
      <c r="I690" s="1"/>
    </row>
    <row r="691" spans="1:9" ht="24" hidden="1" customHeight="1">
      <c r="A691" s="7" t="s">
        <v>1111</v>
      </c>
      <c r="B691" s="23">
        <v>45002</v>
      </c>
      <c r="C691" s="24">
        <v>0.91666666666666663</v>
      </c>
      <c r="D691" s="23">
        <v>45003</v>
      </c>
      <c r="E691" s="24">
        <v>2.0833333333333332E-2</v>
      </c>
      <c r="F691" s="23">
        <v>45003</v>
      </c>
      <c r="G691" s="24">
        <v>0.35833333333333334</v>
      </c>
      <c r="H691" s="8" t="s">
        <v>1180</v>
      </c>
      <c r="I691" s="1"/>
    </row>
    <row r="692" spans="1:9" ht="24" hidden="1" customHeight="1">
      <c r="A692" s="7" t="s">
        <v>1112</v>
      </c>
      <c r="B692" s="23">
        <v>45005</v>
      </c>
      <c r="C692" s="24">
        <v>4.1666666666666664E-2</v>
      </c>
      <c r="D692" s="23">
        <v>45005</v>
      </c>
      <c r="E692" s="24">
        <v>0.32500000000000001</v>
      </c>
      <c r="F692" s="23">
        <v>45005</v>
      </c>
      <c r="G692" s="24">
        <v>0.51250000000000007</v>
      </c>
      <c r="H692" s="8"/>
      <c r="I692" s="1"/>
    </row>
    <row r="693" spans="1:9" ht="24" hidden="1" customHeight="1">
      <c r="A693" s="7" t="s">
        <v>1093</v>
      </c>
      <c r="B693" s="23">
        <v>45006</v>
      </c>
      <c r="C693" s="24">
        <v>0.1875</v>
      </c>
      <c r="D693" s="23">
        <f>B693+3</f>
        <v>45009</v>
      </c>
      <c r="E693" s="24">
        <v>0.12083333333333333</v>
      </c>
      <c r="F693" s="23">
        <f>D693</f>
        <v>45009</v>
      </c>
      <c r="G693" s="24">
        <v>0.39999999999999997</v>
      </c>
      <c r="H693" s="8" t="s">
        <v>1067</v>
      </c>
      <c r="I693" s="1"/>
    </row>
    <row r="694" spans="1:9" ht="24" hidden="1" customHeight="1">
      <c r="A694" s="7" t="s">
        <v>1159</v>
      </c>
      <c r="B694" s="23">
        <v>45013</v>
      </c>
      <c r="C694" s="24">
        <v>0.12916666666666668</v>
      </c>
      <c r="D694" s="23">
        <v>45013</v>
      </c>
      <c r="E694" s="24">
        <v>0.66249999999999998</v>
      </c>
      <c r="F694" s="23">
        <v>45014</v>
      </c>
      <c r="G694" s="24">
        <v>0.34583333333333338</v>
      </c>
      <c r="H694" s="8"/>
      <c r="I694" s="1"/>
    </row>
    <row r="695" spans="1:9" ht="24" hidden="1" customHeight="1">
      <c r="A695" s="7" t="s">
        <v>1160</v>
      </c>
      <c r="B695" s="23">
        <v>45019</v>
      </c>
      <c r="C695" s="24">
        <v>2.0833333333333332E-2</v>
      </c>
      <c r="D695" s="23">
        <v>45019</v>
      </c>
      <c r="E695" s="24">
        <v>0.33333333333333331</v>
      </c>
      <c r="F695" s="23">
        <v>45019</v>
      </c>
      <c r="G695" s="24">
        <v>0.56666666666666665</v>
      </c>
      <c r="H695" s="8"/>
      <c r="I695" s="1"/>
    </row>
    <row r="696" spans="1:9" ht="24" hidden="1" customHeight="1">
      <c r="A696" s="7" t="s">
        <v>1161</v>
      </c>
      <c r="B696" s="23">
        <v>45021</v>
      </c>
      <c r="C696" s="24">
        <v>0.20833333333333334</v>
      </c>
      <c r="D696" s="23">
        <v>45021</v>
      </c>
      <c r="E696" s="24">
        <v>0.47500000000000003</v>
      </c>
      <c r="F696" s="23">
        <v>45021</v>
      </c>
      <c r="G696" s="24">
        <v>0.5708333333333333</v>
      </c>
      <c r="H696" s="8"/>
      <c r="I696" s="1"/>
    </row>
    <row r="697" spans="1:9" ht="24" hidden="1" customHeight="1">
      <c r="A697" s="7" t="s">
        <v>1153</v>
      </c>
      <c r="B697" s="23">
        <v>45022</v>
      </c>
      <c r="C697" s="24">
        <v>0.31944444444444448</v>
      </c>
      <c r="D697" s="23">
        <v>45023</v>
      </c>
      <c r="E697" s="24">
        <v>0.34583333333333338</v>
      </c>
      <c r="F697" s="23">
        <v>45023</v>
      </c>
      <c r="G697" s="24">
        <v>0.53333333333333333</v>
      </c>
      <c r="H697" s="8" t="s">
        <v>1230</v>
      </c>
      <c r="I697" s="1"/>
    </row>
    <row r="698" spans="1:9" ht="24" hidden="1" customHeight="1">
      <c r="A698" s="7" t="s">
        <v>1206</v>
      </c>
      <c r="B698" s="23">
        <v>45027</v>
      </c>
      <c r="C698" s="24">
        <v>0.10416666666666667</v>
      </c>
      <c r="D698" s="23">
        <v>45027</v>
      </c>
      <c r="E698" s="24">
        <v>0.64166666666666672</v>
      </c>
      <c r="F698" s="23">
        <v>45028</v>
      </c>
      <c r="G698" s="24">
        <v>0.30416666666666664</v>
      </c>
      <c r="H698" s="8"/>
      <c r="I698" s="1"/>
    </row>
    <row r="699" spans="1:9" ht="24" hidden="1" customHeight="1">
      <c r="A699" s="7" t="s">
        <v>1207</v>
      </c>
      <c r="B699" s="23">
        <v>45033</v>
      </c>
      <c r="C699" s="24">
        <v>0.125</v>
      </c>
      <c r="D699" s="23">
        <v>45033</v>
      </c>
      <c r="E699" s="24">
        <v>0.19166666666666665</v>
      </c>
      <c r="F699" s="23">
        <v>45033</v>
      </c>
      <c r="G699" s="24">
        <v>0.45277777777777778</v>
      </c>
      <c r="H699" s="8"/>
      <c r="I699" s="1"/>
    </row>
    <row r="700" spans="1:9" ht="24" hidden="1" customHeight="1">
      <c r="A700" s="7" t="s">
        <v>1208</v>
      </c>
      <c r="B700" s="23">
        <v>45034</v>
      </c>
      <c r="C700" s="24">
        <v>0.8125</v>
      </c>
      <c r="D700" s="23">
        <v>45035</v>
      </c>
      <c r="E700" s="24">
        <v>1.2499999999999999E-2</v>
      </c>
      <c r="F700" s="23">
        <v>45035</v>
      </c>
      <c r="G700" s="24">
        <v>0.25</v>
      </c>
      <c r="H700" s="8"/>
      <c r="I700" s="1"/>
    </row>
    <row r="701" spans="1:9" ht="24" hidden="1" customHeight="1">
      <c r="A701" s="7" t="s">
        <v>1178</v>
      </c>
      <c r="B701" s="23">
        <v>45035</v>
      </c>
      <c r="C701" s="24">
        <v>0.92499999999999993</v>
      </c>
      <c r="D701" s="23">
        <v>45037</v>
      </c>
      <c r="E701" s="24">
        <v>0.8833333333333333</v>
      </c>
      <c r="F701" s="23">
        <v>45038</v>
      </c>
      <c r="G701" s="24">
        <v>4.1666666666666664E-2</v>
      </c>
      <c r="H701" s="8" t="s">
        <v>1270</v>
      </c>
      <c r="I701" s="1"/>
    </row>
    <row r="702" spans="1:9" ht="24" hidden="1" customHeight="1">
      <c r="A702" s="7" t="s">
        <v>1258</v>
      </c>
      <c r="B702" s="23">
        <v>45041</v>
      </c>
      <c r="C702" s="24">
        <v>0.71527777777777779</v>
      </c>
      <c r="D702" s="23">
        <v>45042</v>
      </c>
      <c r="E702" s="24">
        <v>7.0833333333333331E-2</v>
      </c>
      <c r="F702" s="23">
        <v>45042</v>
      </c>
      <c r="G702" s="24">
        <v>0.79583333333333339</v>
      </c>
      <c r="H702" s="8"/>
      <c r="I702" s="1"/>
    </row>
    <row r="703" spans="1:9" ht="24" hidden="1" customHeight="1">
      <c r="A703" s="7" t="s">
        <v>1259</v>
      </c>
      <c r="B703" s="23">
        <v>45047</v>
      </c>
      <c r="C703" s="24">
        <v>0.7416666666666667</v>
      </c>
      <c r="D703" s="23">
        <v>45048</v>
      </c>
      <c r="E703" s="24">
        <v>0.19583333333333333</v>
      </c>
      <c r="F703" s="23">
        <v>45048</v>
      </c>
      <c r="G703" s="24">
        <v>0.5541666666666667</v>
      </c>
      <c r="H703" s="8"/>
      <c r="I703" s="1"/>
    </row>
    <row r="704" spans="1:9" ht="24" hidden="1" customHeight="1">
      <c r="A704" s="7" t="s">
        <v>1260</v>
      </c>
      <c r="B704" s="23">
        <v>45049</v>
      </c>
      <c r="C704" s="24">
        <v>0.91249999999999998</v>
      </c>
      <c r="D704" s="23">
        <v>45050</v>
      </c>
      <c r="E704" s="24">
        <v>0.42499999999999999</v>
      </c>
      <c r="F704" s="23">
        <v>45050</v>
      </c>
      <c r="G704" s="24">
        <v>0.75416666666666676</v>
      </c>
      <c r="H704" s="8"/>
      <c r="I704" s="1"/>
    </row>
    <row r="705" spans="1:9" ht="24" hidden="1" customHeight="1">
      <c r="A705" s="7" t="s">
        <v>1248</v>
      </c>
      <c r="B705" s="23">
        <v>45051</v>
      </c>
      <c r="C705" s="24">
        <v>0.5</v>
      </c>
      <c r="D705" s="23">
        <v>45053</v>
      </c>
      <c r="E705" s="24">
        <v>0.14166666666666666</v>
      </c>
      <c r="F705" s="23">
        <v>45053</v>
      </c>
      <c r="G705" s="24">
        <v>0.34166666666666662</v>
      </c>
      <c r="H705" s="8" t="s">
        <v>1067</v>
      </c>
      <c r="I705" s="1"/>
    </row>
    <row r="706" spans="1:9" ht="24" hidden="1" customHeight="1">
      <c r="A706" s="7" t="s">
        <v>1272</v>
      </c>
      <c r="B706" s="23">
        <v>45057</v>
      </c>
      <c r="C706" s="24">
        <v>0.15833333333333333</v>
      </c>
      <c r="D706" s="23">
        <v>45057</v>
      </c>
      <c r="E706" s="24">
        <v>0.5</v>
      </c>
      <c r="F706" s="23">
        <v>45057</v>
      </c>
      <c r="G706" s="24">
        <v>0.84583333333333333</v>
      </c>
      <c r="H706" s="8" t="s">
        <v>1331</v>
      </c>
      <c r="I706" s="1"/>
    </row>
    <row r="707" spans="1:9" ht="24" hidden="1" customHeight="1">
      <c r="A707" s="7" t="s">
        <v>1271</v>
      </c>
      <c r="B707" s="23">
        <v>45057</v>
      </c>
      <c r="C707" s="24">
        <v>0.92013888888888884</v>
      </c>
      <c r="D707" s="23">
        <v>45061</v>
      </c>
      <c r="E707" s="24">
        <v>0.12916666666666668</v>
      </c>
      <c r="F707" s="23">
        <v>45061</v>
      </c>
      <c r="G707" s="24">
        <v>0.90416666666666667</v>
      </c>
      <c r="H707" s="8" t="s">
        <v>1338</v>
      </c>
      <c r="I707" s="1"/>
    </row>
    <row r="708" spans="1:9" ht="24" hidden="1" customHeight="1">
      <c r="A708" s="7" t="s">
        <v>1304</v>
      </c>
      <c r="B708" s="23">
        <v>45066</v>
      </c>
      <c r="C708" s="24">
        <v>0.625</v>
      </c>
      <c r="D708" s="23">
        <v>45066</v>
      </c>
      <c r="E708" s="24">
        <v>0.71666666666666667</v>
      </c>
      <c r="F708" s="23">
        <v>45067</v>
      </c>
      <c r="G708" s="24">
        <v>0.23333333333333331</v>
      </c>
      <c r="H708" s="45"/>
      <c r="I708" s="1"/>
    </row>
    <row r="709" spans="1:9" ht="24" hidden="1" customHeight="1">
      <c r="A709" s="7" t="s">
        <v>1295</v>
      </c>
      <c r="B709" s="23">
        <v>45068</v>
      </c>
      <c r="C709" s="24">
        <v>0.89583333333333337</v>
      </c>
      <c r="D709" s="23">
        <v>45069</v>
      </c>
      <c r="E709" s="24">
        <v>0.12916666666666668</v>
      </c>
      <c r="F709" s="23">
        <v>45069</v>
      </c>
      <c r="G709" s="24">
        <v>0.34166666666666662</v>
      </c>
      <c r="H709" s="8"/>
      <c r="I709" s="1"/>
    </row>
    <row r="710" spans="1:9" ht="24" hidden="1" customHeight="1">
      <c r="A710" s="7" t="s">
        <v>1275</v>
      </c>
      <c r="B710" s="23">
        <v>45073</v>
      </c>
      <c r="C710" s="24">
        <v>0.4375</v>
      </c>
      <c r="D710" s="23">
        <v>45073</v>
      </c>
      <c r="E710" s="24">
        <v>0.60416666666666663</v>
      </c>
      <c r="F710" s="23">
        <v>45075</v>
      </c>
      <c r="G710" s="24">
        <v>8.3333333333333332E-3</v>
      </c>
      <c r="H710" s="8" t="s">
        <v>1377</v>
      </c>
      <c r="I710" s="1"/>
    </row>
    <row r="711" spans="1:9" ht="24" hidden="1" customHeight="1">
      <c r="A711" s="34" t="s">
        <v>1374</v>
      </c>
      <c r="B711" s="23">
        <v>45077</v>
      </c>
      <c r="C711" s="24">
        <v>0.25833333333333336</v>
      </c>
      <c r="D711" s="23">
        <v>45078</v>
      </c>
      <c r="E711" s="24">
        <v>9.5833333333333326E-2</v>
      </c>
      <c r="F711" s="23">
        <v>45078</v>
      </c>
      <c r="G711" s="24">
        <v>0.86249999999999993</v>
      </c>
      <c r="H711" s="8"/>
      <c r="I711" s="1"/>
    </row>
    <row r="712" spans="1:9" ht="24" hidden="1" customHeight="1">
      <c r="A712" s="34" t="s">
        <v>1375</v>
      </c>
      <c r="B712" s="23">
        <v>45078</v>
      </c>
      <c r="C712" s="24">
        <v>0.95833333333333337</v>
      </c>
      <c r="D712" s="23">
        <v>45079</v>
      </c>
      <c r="E712" s="24">
        <v>2.0833333333333332E-2</v>
      </c>
      <c r="F712" s="23">
        <v>45079</v>
      </c>
      <c r="G712" s="24">
        <v>0.26250000000000001</v>
      </c>
      <c r="H712" s="8"/>
      <c r="I712" s="1"/>
    </row>
    <row r="713" spans="1:9" ht="24" hidden="1" customHeight="1">
      <c r="A713" s="34" t="s">
        <v>1376</v>
      </c>
      <c r="B713" s="23"/>
      <c r="C713" s="24"/>
      <c r="D713" s="23"/>
      <c r="E713" s="24"/>
      <c r="F713" s="23"/>
      <c r="G713" s="24"/>
      <c r="H713" s="8" t="s">
        <v>1412</v>
      </c>
      <c r="I713" s="1"/>
    </row>
    <row r="714" spans="1:9" ht="24.9" hidden="1" customHeight="1">
      <c r="A714" s="59" t="s">
        <v>621</v>
      </c>
      <c r="B714" s="59"/>
      <c r="C714" s="59"/>
      <c r="D714" s="59"/>
      <c r="E714" s="59"/>
      <c r="F714" s="59"/>
      <c r="G714" s="59"/>
      <c r="H714" s="59"/>
      <c r="I714" s="59"/>
    </row>
    <row r="715" spans="1:9" ht="24" hidden="1" customHeight="1">
      <c r="A715" s="21" t="s">
        <v>2</v>
      </c>
      <c r="B715" s="60" t="s">
        <v>3</v>
      </c>
      <c r="C715" s="61"/>
      <c r="D715" s="60" t="s">
        <v>4</v>
      </c>
      <c r="E715" s="61"/>
      <c r="F715" s="60" t="s">
        <v>5</v>
      </c>
      <c r="G715" s="61"/>
      <c r="H715" s="3" t="s">
        <v>6</v>
      </c>
      <c r="I715" s="3" t="s">
        <v>7</v>
      </c>
    </row>
    <row r="716" spans="1:9" ht="24.9" hidden="1" customHeight="1">
      <c r="A716" s="19" t="s">
        <v>622</v>
      </c>
      <c r="B716" s="23">
        <v>44895</v>
      </c>
      <c r="C716" s="24">
        <v>0.5</v>
      </c>
      <c r="D716" s="23">
        <v>44896</v>
      </c>
      <c r="E716" s="24">
        <v>0.72083333333333333</v>
      </c>
      <c r="F716" s="23">
        <v>44897</v>
      </c>
      <c r="G716" s="24">
        <v>0.21527777777777779</v>
      </c>
      <c r="H716" s="32" t="s">
        <v>895</v>
      </c>
      <c r="I716" s="7"/>
    </row>
    <row r="717" spans="1:9" ht="24.9" hidden="1" customHeight="1">
      <c r="A717" s="19" t="s">
        <v>623</v>
      </c>
      <c r="B717" s="23">
        <v>44898</v>
      </c>
      <c r="C717" s="24">
        <v>0.45833333333333331</v>
      </c>
      <c r="D717" s="23">
        <v>44898</v>
      </c>
      <c r="E717" s="24">
        <v>0.95833333333333337</v>
      </c>
      <c r="F717" s="23">
        <v>44899</v>
      </c>
      <c r="G717" s="24">
        <v>0.125</v>
      </c>
      <c r="H717" s="32"/>
      <c r="I717" s="7"/>
    </row>
    <row r="718" spans="1:9" ht="24.9" hidden="1" customHeight="1">
      <c r="A718" s="19" t="s">
        <v>624</v>
      </c>
      <c r="B718" s="23">
        <v>44899</v>
      </c>
      <c r="C718" s="35">
        <v>0.66666666666666663</v>
      </c>
      <c r="D718" s="23">
        <v>44901</v>
      </c>
      <c r="E718" s="35">
        <v>0.89583333333333337</v>
      </c>
      <c r="F718" s="23">
        <v>44902</v>
      </c>
      <c r="G718" s="35">
        <v>0.16666666666666666</v>
      </c>
      <c r="H718" s="32"/>
      <c r="I718" s="7"/>
    </row>
    <row r="719" spans="1:9" ht="24.9" hidden="1" customHeight="1">
      <c r="A719" s="19" t="s">
        <v>625</v>
      </c>
      <c r="B719" s="23">
        <v>44906</v>
      </c>
      <c r="C719" s="24">
        <v>6.25E-2</v>
      </c>
      <c r="D719" s="23">
        <v>44916</v>
      </c>
      <c r="E719" s="24">
        <v>0.47500000000000003</v>
      </c>
      <c r="F719" s="23">
        <v>44917</v>
      </c>
      <c r="G719" s="24">
        <v>0.30138888888888887</v>
      </c>
      <c r="H719" s="32" t="s">
        <v>921</v>
      </c>
      <c r="I719" s="7"/>
    </row>
    <row r="720" spans="1:9" ht="24.9" hidden="1" customHeight="1">
      <c r="A720" s="19" t="s">
        <v>926</v>
      </c>
      <c r="B720" s="23"/>
      <c r="C720" s="24"/>
      <c r="D720" s="23"/>
      <c r="E720" s="24"/>
      <c r="F720" s="23"/>
      <c r="G720" s="24"/>
      <c r="H720" s="32" t="s">
        <v>906</v>
      </c>
      <c r="I720" s="7"/>
    </row>
    <row r="721" spans="1:9" ht="24.9" hidden="1" customHeight="1">
      <c r="A721" s="19" t="s">
        <v>912</v>
      </c>
      <c r="B721" s="23">
        <v>44920</v>
      </c>
      <c r="C721" s="24">
        <v>0.875</v>
      </c>
      <c r="D721" s="23">
        <v>44926</v>
      </c>
      <c r="E721" s="24">
        <v>0.22916666666666666</v>
      </c>
      <c r="F721" s="23">
        <v>44926</v>
      </c>
      <c r="G721" s="24">
        <v>0.5625</v>
      </c>
      <c r="H721" s="32" t="s">
        <v>911</v>
      </c>
      <c r="I721" s="7"/>
    </row>
    <row r="722" spans="1:9" ht="24.9" hidden="1" customHeight="1">
      <c r="A722" s="19" t="s">
        <v>927</v>
      </c>
      <c r="B722" s="23"/>
      <c r="C722" s="35"/>
      <c r="D722" s="23"/>
      <c r="E722" s="35"/>
      <c r="F722" s="23"/>
      <c r="G722" s="35"/>
      <c r="H722" s="32" t="s">
        <v>906</v>
      </c>
      <c r="I722" s="7"/>
    </row>
    <row r="723" spans="1:9" ht="24.9" hidden="1" customHeight="1">
      <c r="A723" s="59" t="s">
        <v>1113</v>
      </c>
      <c r="B723" s="59"/>
      <c r="C723" s="59"/>
      <c r="D723" s="59"/>
      <c r="E723" s="59"/>
      <c r="F723" s="59"/>
      <c r="G723" s="59"/>
      <c r="H723" s="59"/>
      <c r="I723" s="59"/>
    </row>
    <row r="724" spans="1:9" ht="24" hidden="1" customHeight="1">
      <c r="A724" s="21" t="s">
        <v>2</v>
      </c>
      <c r="B724" s="60" t="s">
        <v>3</v>
      </c>
      <c r="C724" s="61"/>
      <c r="D724" s="60" t="s">
        <v>4</v>
      </c>
      <c r="E724" s="61"/>
      <c r="F724" s="60" t="s">
        <v>5</v>
      </c>
      <c r="G724" s="61"/>
      <c r="H724" s="3" t="s">
        <v>6</v>
      </c>
      <c r="I724" s="3" t="s">
        <v>7</v>
      </c>
    </row>
    <row r="725" spans="1:9" ht="24.9" hidden="1" customHeight="1">
      <c r="A725" s="19" t="s">
        <v>1094</v>
      </c>
      <c r="B725" s="23">
        <v>44932</v>
      </c>
      <c r="C725" s="24">
        <v>0.66666666666666663</v>
      </c>
      <c r="D725" s="23">
        <f>B725+1</f>
        <v>44933</v>
      </c>
      <c r="E725" s="24">
        <v>0.29166666666666669</v>
      </c>
      <c r="F725" s="23">
        <v>44933</v>
      </c>
      <c r="G725" s="24">
        <v>0.58333333333333337</v>
      </c>
      <c r="H725" s="32" t="s">
        <v>1095</v>
      </c>
      <c r="I725" s="7"/>
    </row>
    <row r="726" spans="1:9" ht="24.9" hidden="1" customHeight="1">
      <c r="A726" s="19" t="s">
        <v>1096</v>
      </c>
      <c r="B726" s="23">
        <f>F725+1</f>
        <v>44934</v>
      </c>
      <c r="C726" s="24">
        <v>0.6875</v>
      </c>
      <c r="D726" s="23">
        <f>B726+1</f>
        <v>44935</v>
      </c>
      <c r="E726" s="24">
        <v>2.0833333333333332E-2</v>
      </c>
      <c r="F726" s="23">
        <v>44935</v>
      </c>
      <c r="G726" s="24">
        <v>0.39583333333333331</v>
      </c>
      <c r="H726" s="32"/>
      <c r="I726" s="7"/>
    </row>
    <row r="727" spans="1:9" ht="24.9" hidden="1" customHeight="1">
      <c r="A727" s="19" t="s">
        <v>1097</v>
      </c>
      <c r="B727" s="23">
        <v>44935</v>
      </c>
      <c r="C727" s="35">
        <v>0.83333333333333337</v>
      </c>
      <c r="D727" s="23">
        <f>B727+2</f>
        <v>44937</v>
      </c>
      <c r="E727" s="35">
        <v>0.47916666666666669</v>
      </c>
      <c r="F727" s="23">
        <v>44937</v>
      </c>
      <c r="G727" s="35">
        <v>0.79166666666666663</v>
      </c>
      <c r="H727" s="32" t="s">
        <v>1098</v>
      </c>
      <c r="I727" s="7"/>
    </row>
    <row r="728" spans="1:9" ht="24.9" hidden="1" customHeight="1">
      <c r="A728" s="19" t="s">
        <v>1099</v>
      </c>
      <c r="B728" s="23">
        <v>44940</v>
      </c>
      <c r="C728" s="24">
        <v>0.5625</v>
      </c>
      <c r="D728" s="23">
        <v>44943</v>
      </c>
      <c r="E728" s="24">
        <v>0.5</v>
      </c>
      <c r="F728" s="23">
        <v>44944</v>
      </c>
      <c r="G728" s="24">
        <v>0.125</v>
      </c>
      <c r="H728" s="32" t="s">
        <v>1098</v>
      </c>
      <c r="I728" s="7"/>
    </row>
    <row r="729" spans="1:9" ht="24.9" hidden="1" customHeight="1">
      <c r="A729" s="19" t="s">
        <v>1100</v>
      </c>
      <c r="B729" s="23">
        <v>44948</v>
      </c>
      <c r="C729" s="24">
        <v>8.3333333333333329E-2</v>
      </c>
      <c r="D729" s="23">
        <f>B729+1</f>
        <v>44949</v>
      </c>
      <c r="E729" s="24">
        <v>0.55833333333333335</v>
      </c>
      <c r="F729" s="23">
        <v>44950</v>
      </c>
      <c r="G729" s="24">
        <v>0.14166666666666666</v>
      </c>
      <c r="H729" s="32"/>
      <c r="I729" s="7"/>
    </row>
    <row r="730" spans="1:9" ht="24.9" hidden="1" customHeight="1">
      <c r="A730" s="19" t="s">
        <v>1101</v>
      </c>
      <c r="B730" s="23">
        <f>F729+1</f>
        <v>44951</v>
      </c>
      <c r="C730" s="24">
        <v>0.33333333333333331</v>
      </c>
      <c r="D730" s="23">
        <f>B730+1</f>
        <v>44952</v>
      </c>
      <c r="E730" s="24">
        <v>0.125</v>
      </c>
      <c r="F730" s="23">
        <v>44952</v>
      </c>
      <c r="G730" s="24">
        <v>0.52083333333333337</v>
      </c>
      <c r="H730" s="32"/>
      <c r="I730" s="7"/>
    </row>
    <row r="731" spans="1:9" ht="24.9" hidden="1" customHeight="1">
      <c r="A731" s="19" t="s">
        <v>1102</v>
      </c>
      <c r="B731" s="23">
        <v>44952</v>
      </c>
      <c r="C731" s="35">
        <v>0.9375</v>
      </c>
      <c r="D731" s="23">
        <f>B731+2</f>
        <v>44954</v>
      </c>
      <c r="E731" s="35">
        <v>0.1875</v>
      </c>
      <c r="F731" s="23">
        <v>44954</v>
      </c>
      <c r="G731" s="35">
        <v>0.375</v>
      </c>
      <c r="H731" s="32"/>
      <c r="I731" s="7"/>
    </row>
    <row r="732" spans="1:9" ht="24.9" hidden="1" customHeight="1">
      <c r="A732" s="19" t="s">
        <v>1103</v>
      </c>
      <c r="B732" s="23">
        <v>44957</v>
      </c>
      <c r="C732" s="24">
        <v>0.75</v>
      </c>
      <c r="D732" s="23">
        <v>44960</v>
      </c>
      <c r="E732" s="24">
        <v>0.79166666666666663</v>
      </c>
      <c r="F732" s="23">
        <v>44961</v>
      </c>
      <c r="G732" s="24">
        <v>0.45833333333333331</v>
      </c>
      <c r="H732" s="32" t="s">
        <v>1098</v>
      </c>
      <c r="I732" s="7"/>
    </row>
    <row r="733" spans="1:9" ht="24.9" hidden="1" customHeight="1">
      <c r="A733" s="19" t="s">
        <v>1104</v>
      </c>
      <c r="B733" s="23">
        <v>44965</v>
      </c>
      <c r="C733" s="24">
        <v>0.5</v>
      </c>
      <c r="D733" s="23">
        <v>44965</v>
      </c>
      <c r="E733" s="24">
        <v>0.78125</v>
      </c>
      <c r="F733" s="23">
        <v>44966</v>
      </c>
      <c r="G733" s="24">
        <v>2.5694444444444447E-2</v>
      </c>
      <c r="H733" s="32"/>
      <c r="I733" s="7"/>
    </row>
    <row r="734" spans="1:9" ht="24.9" hidden="1" customHeight="1">
      <c r="A734" s="19" t="s">
        <v>1114</v>
      </c>
      <c r="B734" s="23">
        <v>44994</v>
      </c>
      <c r="C734" s="24">
        <v>0.5</v>
      </c>
      <c r="D734" s="23">
        <v>44994</v>
      </c>
      <c r="E734" s="24">
        <v>0.56319444444444444</v>
      </c>
      <c r="F734" s="23">
        <v>44994</v>
      </c>
      <c r="G734" s="24">
        <v>0.75</v>
      </c>
      <c r="H734" s="32" t="s">
        <v>1105</v>
      </c>
      <c r="I734" s="7"/>
    </row>
    <row r="735" spans="1:9" ht="24.9" hidden="1" customHeight="1">
      <c r="A735" s="19" t="s">
        <v>1115</v>
      </c>
      <c r="B735" s="23">
        <v>44996</v>
      </c>
      <c r="C735" s="24">
        <v>0.75</v>
      </c>
      <c r="D735" s="23">
        <v>44998</v>
      </c>
      <c r="E735" s="24">
        <v>0.83333333333333337</v>
      </c>
      <c r="F735" s="23">
        <v>44998</v>
      </c>
      <c r="G735" s="24">
        <v>0.97916666666666663</v>
      </c>
      <c r="H735" s="32"/>
      <c r="I735" s="7"/>
    </row>
    <row r="736" spans="1:9" ht="24.9" hidden="1" customHeight="1">
      <c r="A736" s="19" t="s">
        <v>1116</v>
      </c>
      <c r="B736" s="23">
        <v>44999</v>
      </c>
      <c r="C736" s="35">
        <v>0.79166666666666663</v>
      </c>
      <c r="D736" s="23">
        <v>44999</v>
      </c>
      <c r="E736" s="35">
        <v>0.83333333333333337</v>
      </c>
      <c r="F736" s="23">
        <v>45000</v>
      </c>
      <c r="G736" s="35">
        <v>8.3333333333333329E-2</v>
      </c>
      <c r="H736" s="32"/>
      <c r="I736" s="7"/>
    </row>
    <row r="737" spans="1:9" ht="24.9" hidden="1" customHeight="1">
      <c r="A737" s="19" t="s">
        <v>1117</v>
      </c>
      <c r="B737" s="23">
        <v>45002</v>
      </c>
      <c r="C737" s="24">
        <v>0.91666666666666663</v>
      </c>
      <c r="D737" s="23">
        <v>45004</v>
      </c>
      <c r="E737" s="24">
        <v>3.3333333333333333E-2</v>
      </c>
      <c r="F737" s="23">
        <v>45004</v>
      </c>
      <c r="G737" s="24">
        <v>0.79166666666666663</v>
      </c>
      <c r="H737" s="32"/>
      <c r="I737" s="7"/>
    </row>
    <row r="738" spans="1:9" ht="24.9" hidden="1" customHeight="1">
      <c r="A738" s="19" t="s">
        <v>1172</v>
      </c>
      <c r="B738" s="23">
        <v>45009</v>
      </c>
      <c r="C738" s="24">
        <v>0.30833333333333335</v>
      </c>
      <c r="D738" s="23">
        <v>45011</v>
      </c>
      <c r="E738" s="24">
        <v>0.18055555555555555</v>
      </c>
      <c r="F738" s="23">
        <v>45011</v>
      </c>
      <c r="G738" s="24">
        <v>0.3923611111111111</v>
      </c>
      <c r="H738" s="32"/>
      <c r="I738" s="7"/>
    </row>
    <row r="739" spans="1:9" ht="24.9" hidden="1" customHeight="1">
      <c r="A739" s="19" t="s">
        <v>1173</v>
      </c>
      <c r="B739" s="23">
        <v>45012</v>
      </c>
      <c r="C739" s="24">
        <v>0.58333333333333337</v>
      </c>
      <c r="D739" s="23">
        <v>45013</v>
      </c>
      <c r="E739" s="24">
        <v>7.6388888888888895E-2</v>
      </c>
      <c r="F739" s="23">
        <v>45013</v>
      </c>
      <c r="G739" s="24">
        <v>0.20833333333333334</v>
      </c>
      <c r="H739" s="32"/>
      <c r="I739" s="7"/>
    </row>
    <row r="740" spans="1:9" ht="24.9" hidden="1" customHeight="1">
      <c r="A740" s="19" t="s">
        <v>1174</v>
      </c>
      <c r="B740" s="23">
        <v>45013</v>
      </c>
      <c r="C740" s="35">
        <v>0.6875</v>
      </c>
      <c r="D740" s="23">
        <v>45015</v>
      </c>
      <c r="E740" s="35">
        <v>0.35416666666666669</v>
      </c>
      <c r="F740" s="23">
        <v>45015</v>
      </c>
      <c r="G740" s="35">
        <v>0.66666666666666663</v>
      </c>
      <c r="H740" s="32" t="s">
        <v>1175</v>
      </c>
      <c r="I740" s="7"/>
    </row>
    <row r="741" spans="1:9" ht="24.9" hidden="1" customHeight="1">
      <c r="A741" s="59" t="s">
        <v>1486</v>
      </c>
      <c r="B741" s="59"/>
      <c r="C741" s="59"/>
      <c r="D741" s="59"/>
      <c r="E741" s="59"/>
      <c r="F741" s="59"/>
      <c r="G741" s="59"/>
      <c r="H741" s="59"/>
      <c r="I741" s="59"/>
    </row>
    <row r="742" spans="1:9" ht="24" hidden="1" customHeight="1">
      <c r="A742" s="21" t="s">
        <v>2</v>
      </c>
      <c r="B742" s="60" t="s">
        <v>3</v>
      </c>
      <c r="C742" s="61"/>
      <c r="D742" s="60" t="s">
        <v>4</v>
      </c>
      <c r="E742" s="61"/>
      <c r="F742" s="60" t="s">
        <v>5</v>
      </c>
      <c r="G742" s="61"/>
      <c r="H742" s="3" t="s">
        <v>6</v>
      </c>
      <c r="I742" s="3" t="s">
        <v>7</v>
      </c>
    </row>
    <row r="743" spans="1:9" ht="24.9" hidden="1" customHeight="1">
      <c r="A743" s="19" t="s">
        <v>1186</v>
      </c>
      <c r="B743" s="23">
        <v>45008</v>
      </c>
      <c r="C743" s="24">
        <v>0.27083333333333331</v>
      </c>
      <c r="D743" s="23">
        <v>45009</v>
      </c>
      <c r="E743" s="24">
        <v>3.6111111111111115E-2</v>
      </c>
      <c r="F743" s="23">
        <v>45009</v>
      </c>
      <c r="G743" s="24">
        <v>0.37916666666666665</v>
      </c>
      <c r="H743" s="32"/>
      <c r="I743" s="7"/>
    </row>
    <row r="744" spans="1:9" ht="24.9" hidden="1" customHeight="1">
      <c r="A744" s="19" t="s">
        <v>1187</v>
      </c>
      <c r="B744" s="23">
        <v>45010</v>
      </c>
      <c r="C744" s="24">
        <v>0.70833333333333337</v>
      </c>
      <c r="D744" s="23">
        <v>45012</v>
      </c>
      <c r="E744" s="24">
        <v>0.375</v>
      </c>
      <c r="F744" s="23">
        <v>45012</v>
      </c>
      <c r="G744" s="24">
        <v>0.56944444444444442</v>
      </c>
      <c r="H744" s="32"/>
      <c r="I744" s="7"/>
    </row>
    <row r="745" spans="1:9" ht="24.9" hidden="1" customHeight="1">
      <c r="A745" s="19" t="s">
        <v>1188</v>
      </c>
      <c r="B745" s="23">
        <v>45013</v>
      </c>
      <c r="C745" s="24">
        <v>0.25</v>
      </c>
      <c r="D745" s="23">
        <v>45014</v>
      </c>
      <c r="E745" s="24">
        <v>0.69791666666666663</v>
      </c>
      <c r="F745" s="23">
        <v>45014</v>
      </c>
      <c r="G745" s="24">
        <v>0.90625</v>
      </c>
      <c r="H745" s="32" t="s">
        <v>1205</v>
      </c>
      <c r="I745" s="7"/>
    </row>
    <row r="746" spans="1:9" ht="24.9" hidden="1" customHeight="1">
      <c r="A746" s="19" t="s">
        <v>1189</v>
      </c>
      <c r="B746" s="23">
        <v>45018</v>
      </c>
      <c r="C746" s="24">
        <v>0.20833333333333334</v>
      </c>
      <c r="D746" s="23">
        <v>45018</v>
      </c>
      <c r="E746" s="24">
        <v>0.6875</v>
      </c>
      <c r="F746" s="23">
        <v>45019</v>
      </c>
      <c r="G746" s="24">
        <v>0.25</v>
      </c>
      <c r="H746" s="32"/>
      <c r="I746" s="7"/>
    </row>
    <row r="747" spans="1:9" ht="24.9" hidden="1" customHeight="1">
      <c r="A747" s="19" t="s">
        <v>1190</v>
      </c>
      <c r="B747" s="23">
        <v>45023</v>
      </c>
      <c r="C747" s="24">
        <v>0.27083333333333331</v>
      </c>
      <c r="D747" s="23">
        <v>45024</v>
      </c>
      <c r="E747" s="24">
        <v>0.1013888888888889</v>
      </c>
      <c r="F747" s="23">
        <v>45024</v>
      </c>
      <c r="G747" s="24">
        <v>0.45208333333333334</v>
      </c>
      <c r="H747" s="32" t="s">
        <v>1230</v>
      </c>
      <c r="I747" s="7"/>
    </row>
    <row r="748" spans="1:9" ht="24.9" hidden="1" customHeight="1">
      <c r="A748" s="19" t="s">
        <v>1191</v>
      </c>
      <c r="B748" s="23">
        <v>45025</v>
      </c>
      <c r="C748" s="24">
        <v>0.66666666666666663</v>
      </c>
      <c r="D748" s="23">
        <v>45026</v>
      </c>
      <c r="E748" s="24">
        <v>0.89583333333333337</v>
      </c>
      <c r="F748" s="23">
        <v>45027</v>
      </c>
      <c r="G748" s="24">
        <v>2.0833333333333332E-2</v>
      </c>
      <c r="H748" s="32"/>
      <c r="I748" s="7"/>
    </row>
    <row r="749" spans="1:9" ht="24.9" hidden="1" customHeight="1">
      <c r="A749" s="19" t="s">
        <v>1192</v>
      </c>
      <c r="B749" s="23">
        <v>45027</v>
      </c>
      <c r="C749" s="24">
        <v>0.66666666666666663</v>
      </c>
      <c r="D749" s="23">
        <v>45028</v>
      </c>
      <c r="E749" s="24">
        <v>8.3333333333333329E-2</v>
      </c>
      <c r="F749" s="23">
        <v>45028</v>
      </c>
      <c r="G749" s="24">
        <v>0.33333333333333331</v>
      </c>
      <c r="H749" s="32" t="s">
        <v>1256</v>
      </c>
      <c r="I749" s="7"/>
    </row>
    <row r="750" spans="1:9" ht="24.9" hidden="1" customHeight="1">
      <c r="A750" s="19" t="s">
        <v>1225</v>
      </c>
      <c r="B750" s="23">
        <v>45031</v>
      </c>
      <c r="C750" s="24">
        <v>0.20833333333333334</v>
      </c>
      <c r="D750" s="23">
        <v>45031</v>
      </c>
      <c r="E750" s="24">
        <v>0.82291666666666663</v>
      </c>
      <c r="F750" s="23">
        <v>45032</v>
      </c>
      <c r="G750" s="24">
        <v>0.45833333333333331</v>
      </c>
      <c r="H750" s="32"/>
      <c r="I750" s="7"/>
    </row>
    <row r="751" spans="1:9" ht="24.9" hidden="1" customHeight="1">
      <c r="A751" s="19" t="s">
        <v>1226</v>
      </c>
      <c r="B751" s="23">
        <v>45036</v>
      </c>
      <c r="C751" s="24">
        <v>0.60416666666666663</v>
      </c>
      <c r="D751" s="23">
        <v>45038</v>
      </c>
      <c r="E751" s="24">
        <v>1.1111111111111112E-2</v>
      </c>
      <c r="F751" s="23">
        <v>45038</v>
      </c>
      <c r="G751" s="24">
        <v>0.31388888888888888</v>
      </c>
      <c r="H751" s="32" t="s">
        <v>1067</v>
      </c>
      <c r="I751" s="7"/>
    </row>
    <row r="752" spans="1:9" ht="24.9" hidden="1" customHeight="1">
      <c r="A752" s="19" t="s">
        <v>1227</v>
      </c>
      <c r="B752" s="23">
        <v>45041</v>
      </c>
      <c r="C752" s="24">
        <v>4.1666666666666664E-2</v>
      </c>
      <c r="D752" s="23">
        <v>45041</v>
      </c>
      <c r="E752" s="24">
        <v>0.52083333333333337</v>
      </c>
      <c r="F752" s="23">
        <v>45041</v>
      </c>
      <c r="G752" s="24">
        <v>0.75</v>
      </c>
      <c r="H752" s="32"/>
      <c r="I752" s="7"/>
    </row>
    <row r="753" spans="1:9" ht="24.9" hidden="1" customHeight="1">
      <c r="A753" s="19" t="s">
        <v>1228</v>
      </c>
      <c r="B753" s="23">
        <v>45042</v>
      </c>
      <c r="C753" s="24">
        <v>0.45833333333333331</v>
      </c>
      <c r="D753" s="23">
        <v>45043</v>
      </c>
      <c r="E753" s="24">
        <v>0.25</v>
      </c>
      <c r="F753" s="23">
        <v>45043</v>
      </c>
      <c r="G753" s="24">
        <v>0.5</v>
      </c>
      <c r="H753" s="32" t="s">
        <v>1303</v>
      </c>
      <c r="I753" s="7"/>
    </row>
    <row r="754" spans="1:9" ht="24" hidden="1" customHeight="1">
      <c r="A754" s="7" t="s">
        <v>1276</v>
      </c>
      <c r="B754" s="23">
        <v>45047</v>
      </c>
      <c r="C754" s="24">
        <v>0.33333333333333331</v>
      </c>
      <c r="D754" s="23">
        <v>45048</v>
      </c>
      <c r="E754" s="24">
        <v>0.33333333333333331</v>
      </c>
      <c r="F754" s="23">
        <v>45048</v>
      </c>
      <c r="G754" s="24">
        <v>0.97916666666666663</v>
      </c>
      <c r="H754" s="8"/>
      <c r="I754" s="1"/>
    </row>
    <row r="755" spans="1:9" ht="24" hidden="1" customHeight="1">
      <c r="A755" s="7" t="s">
        <v>1285</v>
      </c>
      <c r="B755" s="23">
        <v>45053</v>
      </c>
      <c r="C755" s="24">
        <v>0.625</v>
      </c>
      <c r="D755" s="23">
        <v>45053</v>
      </c>
      <c r="E755" s="24">
        <v>0.78819444444444453</v>
      </c>
      <c r="F755" s="23">
        <v>45054</v>
      </c>
      <c r="G755" s="24">
        <v>2.0833333333333332E-2</v>
      </c>
      <c r="H755" s="8"/>
      <c r="I755" s="1"/>
    </row>
    <row r="756" spans="1:9" ht="24.9" hidden="1" customHeight="1">
      <c r="A756" s="19" t="s">
        <v>1321</v>
      </c>
      <c r="B756" s="23">
        <v>45064</v>
      </c>
      <c r="C756" s="24">
        <v>0.70833333333333337</v>
      </c>
      <c r="D756" s="23">
        <v>45064</v>
      </c>
      <c r="E756" s="24">
        <v>0.75</v>
      </c>
      <c r="F756" s="23">
        <v>45064</v>
      </c>
      <c r="G756" s="24">
        <v>0.99444444444444446</v>
      </c>
      <c r="H756" s="32"/>
      <c r="I756" s="7"/>
    </row>
    <row r="757" spans="1:9" ht="24.9" hidden="1" customHeight="1">
      <c r="A757" s="19" t="s">
        <v>1322</v>
      </c>
      <c r="B757" s="23">
        <v>45065</v>
      </c>
      <c r="C757" s="24">
        <v>0.91666666666666663</v>
      </c>
      <c r="D757" s="23">
        <v>45066</v>
      </c>
      <c r="E757" s="24">
        <v>0.70833333333333337</v>
      </c>
      <c r="F757" s="23">
        <v>45066</v>
      </c>
      <c r="G757" s="24">
        <v>0.95833333333333337</v>
      </c>
      <c r="H757" s="32"/>
      <c r="I757" s="7"/>
    </row>
    <row r="758" spans="1:9" ht="24.9" hidden="1" customHeight="1">
      <c r="A758" s="19" t="s">
        <v>1323</v>
      </c>
      <c r="B758" s="23">
        <v>45067</v>
      </c>
      <c r="C758" s="24">
        <v>0.625</v>
      </c>
      <c r="D758" s="23">
        <v>45069</v>
      </c>
      <c r="E758" s="24">
        <v>0.3125</v>
      </c>
      <c r="F758" s="23">
        <v>45069</v>
      </c>
      <c r="G758" s="24">
        <v>0.53125</v>
      </c>
      <c r="H758" s="32" t="s">
        <v>1364</v>
      </c>
      <c r="I758" s="7"/>
    </row>
    <row r="759" spans="1:9" ht="24" hidden="1" customHeight="1">
      <c r="A759" s="7" t="s">
        <v>1324</v>
      </c>
      <c r="B759" s="23">
        <v>45072</v>
      </c>
      <c r="C759" s="24">
        <v>0.85416666666666663</v>
      </c>
      <c r="D759" s="23">
        <v>45073</v>
      </c>
      <c r="E759" s="24">
        <v>0.55555555555555558</v>
      </c>
      <c r="F759" s="23">
        <v>45074</v>
      </c>
      <c r="G759" s="24">
        <v>0.44791666666666669</v>
      </c>
      <c r="H759" s="8"/>
      <c r="I759" s="1"/>
    </row>
    <row r="760" spans="1:9" ht="24" hidden="1" customHeight="1">
      <c r="A760" s="7" t="s">
        <v>1388</v>
      </c>
      <c r="B760" s="23">
        <v>45079</v>
      </c>
      <c r="C760" s="24">
        <v>0.29166666666666669</v>
      </c>
      <c r="D760" s="23">
        <v>45080</v>
      </c>
      <c r="E760" s="24">
        <v>0.25555555555555559</v>
      </c>
      <c r="F760" s="23">
        <v>45080</v>
      </c>
      <c r="G760" s="24">
        <v>0.65277777777777779</v>
      </c>
      <c r="H760" s="8" t="s">
        <v>671</v>
      </c>
      <c r="I760" s="1"/>
    </row>
    <row r="761" spans="1:9" ht="24" hidden="1" customHeight="1">
      <c r="A761" s="7" t="s">
        <v>1325</v>
      </c>
      <c r="B761" s="23">
        <v>45081</v>
      </c>
      <c r="C761" s="24">
        <v>0.76111111111111107</v>
      </c>
      <c r="D761" s="23">
        <v>45083</v>
      </c>
      <c r="E761" s="24">
        <v>0.375</v>
      </c>
      <c r="F761" s="23">
        <v>45083</v>
      </c>
      <c r="G761" s="24">
        <v>0.6875</v>
      </c>
      <c r="H761" s="8" t="s">
        <v>1424</v>
      </c>
      <c r="I761" s="1"/>
    </row>
    <row r="762" spans="1:9" ht="24" hidden="1" customHeight="1">
      <c r="A762" s="7" t="s">
        <v>1326</v>
      </c>
      <c r="B762" s="23">
        <v>45084</v>
      </c>
      <c r="C762" s="24">
        <v>0.29166666666666669</v>
      </c>
      <c r="D762" s="23">
        <v>45086</v>
      </c>
      <c r="E762" s="24">
        <v>0.83333333333333337</v>
      </c>
      <c r="F762" s="23">
        <v>45087</v>
      </c>
      <c r="G762" s="24">
        <v>6.25E-2</v>
      </c>
      <c r="H762" s="8" t="s">
        <v>1438</v>
      </c>
      <c r="I762" s="1"/>
    </row>
    <row r="763" spans="1:9" ht="24" hidden="1" customHeight="1">
      <c r="A763" s="7" t="s">
        <v>1389</v>
      </c>
      <c r="B763" s="23">
        <v>45090</v>
      </c>
      <c r="C763" s="24">
        <v>0.77777777777777779</v>
      </c>
      <c r="D763" s="23">
        <v>45092</v>
      </c>
      <c r="E763" s="24">
        <v>0.1875</v>
      </c>
      <c r="F763" s="23">
        <v>45092</v>
      </c>
      <c r="G763" s="24">
        <v>0.95833333333333337</v>
      </c>
      <c r="H763" s="8" t="s">
        <v>31</v>
      </c>
      <c r="I763" s="1"/>
    </row>
    <row r="764" spans="1:9" ht="24" hidden="1" customHeight="1">
      <c r="A764" s="7" t="s">
        <v>1390</v>
      </c>
      <c r="B764" s="23">
        <v>45096</v>
      </c>
      <c r="C764" s="24">
        <v>0.95833333333333337</v>
      </c>
      <c r="D764" s="23">
        <v>45097</v>
      </c>
      <c r="E764" s="24">
        <v>0.71805555555555556</v>
      </c>
      <c r="F764" s="23">
        <v>45098</v>
      </c>
      <c r="G764" s="24">
        <v>0.1361111111111111</v>
      </c>
      <c r="H764" s="8"/>
      <c r="I764" s="1"/>
    </row>
    <row r="765" spans="1:9" ht="24" hidden="1" customHeight="1">
      <c r="A765" s="7" t="s">
        <v>1391</v>
      </c>
      <c r="B765" s="23">
        <v>45099</v>
      </c>
      <c r="C765" s="24">
        <v>0.29166666666666669</v>
      </c>
      <c r="D765" s="23">
        <v>45100</v>
      </c>
      <c r="E765" s="24">
        <v>0.125</v>
      </c>
      <c r="F765" s="23">
        <v>45100</v>
      </c>
      <c r="G765" s="24">
        <v>0.5</v>
      </c>
      <c r="H765" s="8"/>
      <c r="I765" s="1"/>
    </row>
    <row r="766" spans="1:9" ht="24" hidden="1" customHeight="1">
      <c r="A766" s="7" t="s">
        <v>1392</v>
      </c>
      <c r="B766" s="23">
        <v>45101</v>
      </c>
      <c r="C766" s="24">
        <v>4.1666666666666664E-2</v>
      </c>
      <c r="D766" s="23">
        <v>45103</v>
      </c>
      <c r="E766" s="24">
        <v>0.125</v>
      </c>
      <c r="F766" s="23">
        <v>45103</v>
      </c>
      <c r="G766" s="24">
        <v>0.33333333333333331</v>
      </c>
      <c r="H766" s="8"/>
      <c r="I766" s="1"/>
    </row>
    <row r="767" spans="1:9" ht="24" hidden="1" customHeight="1">
      <c r="A767" s="7" t="s">
        <v>1452</v>
      </c>
      <c r="B767" s="23">
        <v>45106</v>
      </c>
      <c r="C767" s="24">
        <v>0.45833333333333331</v>
      </c>
      <c r="D767" s="23">
        <v>45107</v>
      </c>
      <c r="E767" s="24">
        <v>0.27083333333333331</v>
      </c>
      <c r="F767" s="23">
        <v>45108</v>
      </c>
      <c r="G767" s="24">
        <v>2.0833333333333332E-2</v>
      </c>
      <c r="H767" s="8"/>
      <c r="I767" s="1"/>
    </row>
    <row r="768" spans="1:9" ht="24" hidden="1" customHeight="1">
      <c r="A768" s="7" t="s">
        <v>1453</v>
      </c>
      <c r="B768" s="23">
        <v>45111</v>
      </c>
      <c r="C768" s="24">
        <v>0.68055555555555547</v>
      </c>
      <c r="D768" s="23">
        <v>45112</v>
      </c>
      <c r="E768" s="24">
        <v>0.1875</v>
      </c>
      <c r="F768" s="23">
        <v>45112</v>
      </c>
      <c r="G768" s="24">
        <v>0.52083333333333337</v>
      </c>
      <c r="H768" s="8" t="s">
        <v>1455</v>
      </c>
      <c r="I768" s="1"/>
    </row>
    <row r="769" spans="1:10" ht="24" customHeight="1">
      <c r="A769" s="62" t="s">
        <v>1502</v>
      </c>
      <c r="B769" s="63"/>
      <c r="C769" s="63"/>
      <c r="D769" s="63"/>
      <c r="E769" s="63"/>
      <c r="F769" s="63"/>
      <c r="G769" s="63"/>
      <c r="H769" s="63"/>
      <c r="I769" s="64"/>
    </row>
    <row r="770" spans="1:10" ht="24" customHeight="1">
      <c r="A770" s="52" t="s">
        <v>1503</v>
      </c>
      <c r="B770" s="2">
        <v>45116</v>
      </c>
      <c r="C770" s="56">
        <v>0.91666666666666663</v>
      </c>
      <c r="D770" s="55">
        <f t="shared" ref="D770" si="3">B770</f>
        <v>45116</v>
      </c>
      <c r="E770" s="56">
        <v>0.97916666666666663</v>
      </c>
      <c r="F770" s="2">
        <v>45117</v>
      </c>
      <c r="G770" s="56">
        <v>0.64583333333333337</v>
      </c>
      <c r="H770" s="10" t="s">
        <v>1504</v>
      </c>
      <c r="I770" s="54"/>
      <c r="J770" s="51"/>
    </row>
    <row r="771" spans="1:10" ht="24" customHeight="1">
      <c r="A771" s="52" t="s">
        <v>1505</v>
      </c>
      <c r="B771" s="2">
        <f>F770+1</f>
        <v>45118</v>
      </c>
      <c r="C771" s="5">
        <v>0.70416666666666661</v>
      </c>
      <c r="D771" s="2">
        <v>45118</v>
      </c>
      <c r="E771" s="5">
        <v>0.90833333333333333</v>
      </c>
      <c r="F771" s="2">
        <v>45119</v>
      </c>
      <c r="G771" s="5">
        <v>0.13749999999999998</v>
      </c>
      <c r="H771" s="10"/>
      <c r="I771" s="54"/>
      <c r="J771" s="51"/>
    </row>
    <row r="772" spans="1:10" ht="24" customHeight="1">
      <c r="A772" s="52" t="s">
        <v>1506</v>
      </c>
      <c r="B772" s="55">
        <v>45119</v>
      </c>
      <c r="C772" s="56">
        <v>0.66249999999999998</v>
      </c>
      <c r="D772" s="55">
        <v>45120</v>
      </c>
      <c r="E772" s="5">
        <v>0.19166666666666665</v>
      </c>
      <c r="F772" s="55">
        <v>45120</v>
      </c>
      <c r="G772" s="53">
        <v>0.60416666666666663</v>
      </c>
      <c r="H772" s="10"/>
      <c r="I772" s="54"/>
      <c r="J772" s="51"/>
    </row>
    <row r="773" spans="1:10" ht="24" customHeight="1">
      <c r="A773" s="52" t="s">
        <v>1507</v>
      </c>
      <c r="B773" s="2">
        <v>45124</v>
      </c>
      <c r="C773" s="5">
        <v>0.35833333333333334</v>
      </c>
      <c r="D773" s="2">
        <v>45127</v>
      </c>
      <c r="E773" s="5">
        <v>0.45833333333333331</v>
      </c>
      <c r="F773" s="2">
        <v>45128</v>
      </c>
      <c r="G773" s="5">
        <v>0.25</v>
      </c>
      <c r="H773" s="10" t="s">
        <v>31</v>
      </c>
      <c r="I773" s="54"/>
      <c r="J773" s="51"/>
    </row>
    <row r="774" spans="1:10" ht="24" customHeight="1">
      <c r="A774" s="29" t="s">
        <v>1616</v>
      </c>
      <c r="B774" s="2">
        <v>45131</v>
      </c>
      <c r="C774" s="5">
        <v>0.83333333333333337</v>
      </c>
      <c r="D774" s="2">
        <v>45131</v>
      </c>
      <c r="E774" s="5">
        <v>0.91666666666666663</v>
      </c>
      <c r="F774" s="2">
        <v>45132</v>
      </c>
      <c r="G774" s="53">
        <v>0.375</v>
      </c>
      <c r="H774" s="10" t="s">
        <v>1617</v>
      </c>
      <c r="I774" s="54"/>
      <c r="J774" s="51"/>
    </row>
    <row r="775" spans="1:10" ht="24" customHeight="1">
      <c r="A775" s="52" t="s">
        <v>1508</v>
      </c>
      <c r="B775" s="2">
        <v>45132</v>
      </c>
      <c r="C775" s="5">
        <v>0.83333333333333337</v>
      </c>
      <c r="D775" s="2">
        <v>45132</v>
      </c>
      <c r="E775" s="5">
        <v>0.875</v>
      </c>
      <c r="F775" s="2">
        <v>45133</v>
      </c>
      <c r="G775" s="53">
        <v>0.375</v>
      </c>
      <c r="H775" s="10"/>
      <c r="I775" s="54"/>
      <c r="J775" s="51"/>
    </row>
    <row r="776" spans="1:10" ht="24" customHeight="1">
      <c r="A776" s="52" t="s">
        <v>1509</v>
      </c>
      <c r="B776" s="2">
        <f>F775+1</f>
        <v>45134</v>
      </c>
      <c r="C776" s="5">
        <v>0.375</v>
      </c>
      <c r="D776" s="2">
        <v>45134</v>
      </c>
      <c r="E776" s="5">
        <v>0.625</v>
      </c>
      <c r="F776" s="2">
        <v>45135</v>
      </c>
      <c r="G776" s="53">
        <v>4.1666666666666664E-2</v>
      </c>
      <c r="H776" s="10"/>
      <c r="I776" s="54"/>
      <c r="J776" s="51"/>
    </row>
    <row r="777" spans="1:10" ht="24" customHeight="1">
      <c r="A777" s="52" t="s">
        <v>1510</v>
      </c>
      <c r="B777" s="2">
        <v>45135</v>
      </c>
      <c r="C777" s="5">
        <v>0.58333333333333337</v>
      </c>
      <c r="D777" s="2">
        <v>45135</v>
      </c>
      <c r="E777" s="5">
        <v>0.75</v>
      </c>
      <c r="F777" s="2">
        <v>45136</v>
      </c>
      <c r="G777" s="53">
        <v>8.3333333333333329E-2</v>
      </c>
      <c r="H777" s="10"/>
      <c r="I777" s="54"/>
      <c r="J777" s="51"/>
    </row>
    <row r="778" spans="1:10" ht="24.9" customHeight="1">
      <c r="A778" s="59" t="s">
        <v>1599</v>
      </c>
      <c r="B778" s="59"/>
      <c r="C778" s="59"/>
      <c r="D778" s="59"/>
      <c r="E778" s="59"/>
      <c r="F778" s="59"/>
      <c r="G778" s="59"/>
      <c r="H778" s="59"/>
      <c r="I778" s="59"/>
    </row>
    <row r="779" spans="1:10" ht="24" customHeight="1">
      <c r="A779" s="21" t="s">
        <v>2</v>
      </c>
      <c r="B779" s="60" t="s">
        <v>3</v>
      </c>
      <c r="C779" s="61"/>
      <c r="D779" s="60" t="s">
        <v>4</v>
      </c>
      <c r="E779" s="61"/>
      <c r="F779" s="60" t="s">
        <v>5</v>
      </c>
      <c r="G779" s="61"/>
      <c r="H779" s="3" t="s">
        <v>6</v>
      </c>
      <c r="I779" s="3" t="s">
        <v>7</v>
      </c>
    </row>
    <row r="780" spans="1:10" ht="24" hidden="1" customHeight="1">
      <c r="A780" s="7" t="s">
        <v>1100</v>
      </c>
      <c r="B780" s="23">
        <v>45105</v>
      </c>
      <c r="C780" s="24">
        <v>0.75</v>
      </c>
      <c r="D780" s="23">
        <v>45106</v>
      </c>
      <c r="E780" s="24">
        <v>0.29166666666666669</v>
      </c>
      <c r="F780" s="23">
        <v>45106</v>
      </c>
      <c r="G780" s="24">
        <v>0.54166666666666663</v>
      </c>
      <c r="H780" s="8" t="s">
        <v>34</v>
      </c>
      <c r="I780" s="1"/>
    </row>
    <row r="781" spans="1:10" ht="24" hidden="1" customHeight="1">
      <c r="A781" s="7" t="s">
        <v>1101</v>
      </c>
      <c r="B781" s="23">
        <v>45107</v>
      </c>
      <c r="C781" s="24">
        <v>0.54166666666666663</v>
      </c>
      <c r="D781" s="23">
        <v>45107</v>
      </c>
      <c r="E781" s="24">
        <v>0.9375</v>
      </c>
      <c r="F781" s="23">
        <v>45108</v>
      </c>
      <c r="G781" s="24">
        <v>0.29166666666666669</v>
      </c>
      <c r="H781" s="8"/>
      <c r="I781" s="1"/>
    </row>
    <row r="782" spans="1:10" ht="24" hidden="1" customHeight="1">
      <c r="A782" s="7" t="s">
        <v>1102</v>
      </c>
      <c r="B782" s="23">
        <v>45108</v>
      </c>
      <c r="C782" s="24">
        <v>0.83333333333333337</v>
      </c>
      <c r="D782" s="23">
        <v>45109</v>
      </c>
      <c r="E782" s="24">
        <v>0.29166666666666669</v>
      </c>
      <c r="F782" s="23">
        <v>45109</v>
      </c>
      <c r="G782" s="24">
        <v>0.59375</v>
      </c>
      <c r="H782" s="8"/>
      <c r="I782" s="1"/>
    </row>
    <row r="783" spans="1:10" ht="24" hidden="1" customHeight="1">
      <c r="A783" s="7" t="s">
        <v>1103</v>
      </c>
      <c r="B783" s="23">
        <v>45113</v>
      </c>
      <c r="C783" s="24">
        <v>0.66666666666666663</v>
      </c>
      <c r="D783" s="23">
        <v>45114</v>
      </c>
      <c r="E783" s="24">
        <v>0.79166666666666663</v>
      </c>
      <c r="F783" s="23">
        <v>45115</v>
      </c>
      <c r="G783" s="24">
        <v>0.70833333333333337</v>
      </c>
      <c r="H783" s="8"/>
      <c r="I783" s="1"/>
    </row>
    <row r="784" spans="1:10" ht="24" customHeight="1">
      <c r="A784" s="7" t="s">
        <v>1454</v>
      </c>
      <c r="B784" s="23">
        <v>45120</v>
      </c>
      <c r="C784" s="24">
        <v>0.35416666666666669</v>
      </c>
      <c r="D784" s="23">
        <v>45120</v>
      </c>
      <c r="E784" s="24">
        <v>0.55972222222222223</v>
      </c>
      <c r="F784" s="23">
        <v>45120</v>
      </c>
      <c r="G784" s="24">
        <v>0.9868055555555556</v>
      </c>
      <c r="H784" s="8" t="s">
        <v>1600</v>
      </c>
      <c r="I784" s="1"/>
    </row>
    <row r="785" spans="1:11" ht="24" customHeight="1">
      <c r="A785" s="7" t="s">
        <v>1532</v>
      </c>
      <c r="B785" s="23">
        <v>45122</v>
      </c>
      <c r="C785" s="24">
        <v>4.1666666666666664E-2</v>
      </c>
      <c r="D785" s="23">
        <v>45122</v>
      </c>
      <c r="E785" s="24">
        <v>0.38194444444444442</v>
      </c>
      <c r="F785" s="23">
        <v>45122</v>
      </c>
      <c r="G785" s="24">
        <v>0.625</v>
      </c>
      <c r="H785" s="8"/>
      <c r="I785" s="1"/>
    </row>
    <row r="786" spans="1:11" ht="24" customHeight="1">
      <c r="A786" s="7" t="s">
        <v>1533</v>
      </c>
      <c r="B786" s="23">
        <v>45123</v>
      </c>
      <c r="C786" s="24">
        <v>0.16666666666666666</v>
      </c>
      <c r="D786" s="23">
        <v>45124</v>
      </c>
      <c r="E786" s="24">
        <v>0.13541666666666666</v>
      </c>
      <c r="F786" s="23">
        <v>45124</v>
      </c>
      <c r="G786" s="24">
        <v>0.52083333333333337</v>
      </c>
      <c r="H786" s="8"/>
      <c r="I786" s="1"/>
    </row>
    <row r="787" spans="1:11" ht="24" customHeight="1">
      <c r="A787" s="7" t="s">
        <v>1534</v>
      </c>
      <c r="B787" s="13">
        <v>45127</v>
      </c>
      <c r="C787" s="14">
        <v>0.54166666666666663</v>
      </c>
      <c r="D787" s="13">
        <v>45129</v>
      </c>
      <c r="E787" s="14">
        <v>0.66666666666666663</v>
      </c>
      <c r="F787" s="13">
        <v>45130</v>
      </c>
      <c r="G787" s="14">
        <v>0.5</v>
      </c>
      <c r="H787" s="8"/>
      <c r="I787" s="1"/>
    </row>
    <row r="788" spans="1:11" ht="24" customHeight="1">
      <c r="A788" s="7" t="s">
        <v>1535</v>
      </c>
      <c r="B788" s="13">
        <v>45134</v>
      </c>
      <c r="C788" s="14">
        <v>0.5</v>
      </c>
      <c r="D788" s="13">
        <v>45134</v>
      </c>
      <c r="E788" s="14">
        <v>0.54166666666666663</v>
      </c>
      <c r="F788" s="13">
        <v>45134</v>
      </c>
      <c r="G788" s="14">
        <v>0.95833333333333337</v>
      </c>
      <c r="H788" s="8"/>
      <c r="I788" s="1"/>
    </row>
    <row r="789" spans="1:11" ht="24" customHeight="1">
      <c r="A789" s="7" t="s">
        <v>1634</v>
      </c>
      <c r="B789" s="82">
        <v>45136</v>
      </c>
      <c r="C789" s="83">
        <v>4.1666666666666664E-2</v>
      </c>
      <c r="D789" s="82">
        <v>45136</v>
      </c>
      <c r="E789" s="83">
        <v>0.375</v>
      </c>
      <c r="F789" s="82">
        <v>45136</v>
      </c>
      <c r="G789" s="83">
        <v>0.625</v>
      </c>
      <c r="H789" s="8"/>
      <c r="I789" s="1"/>
    </row>
    <row r="790" spans="1:11" ht="24" customHeight="1">
      <c r="A790" s="7" t="s">
        <v>1635</v>
      </c>
      <c r="B790" s="82">
        <v>45137</v>
      </c>
      <c r="C790" s="83">
        <v>0.16666666666666666</v>
      </c>
      <c r="D790" s="82">
        <v>45137</v>
      </c>
      <c r="E790" s="83">
        <v>0.5</v>
      </c>
      <c r="F790" s="82">
        <v>45137</v>
      </c>
      <c r="G790" s="83">
        <v>0.95833333333333337</v>
      </c>
      <c r="H790" s="8"/>
      <c r="I790" s="1"/>
    </row>
    <row r="791" spans="1:11" ht="24" customHeight="1">
      <c r="A791" s="7" t="s">
        <v>1636</v>
      </c>
      <c r="B791" s="13">
        <v>45141</v>
      </c>
      <c r="C791" s="14">
        <v>0.125</v>
      </c>
      <c r="D791" s="13">
        <v>45142</v>
      </c>
      <c r="E791" s="14">
        <v>0.25</v>
      </c>
      <c r="F791" s="13">
        <v>45143</v>
      </c>
      <c r="G791" s="14">
        <v>0.125</v>
      </c>
      <c r="H791" s="8"/>
      <c r="I791" s="1"/>
    </row>
    <row r="792" spans="1:11" ht="24" customHeight="1">
      <c r="A792" s="62" t="s">
        <v>1630</v>
      </c>
      <c r="B792" s="63"/>
      <c r="C792" s="63"/>
      <c r="D792" s="63"/>
      <c r="E792" s="63"/>
      <c r="F792" s="63"/>
      <c r="G792" s="63"/>
      <c r="H792" s="63"/>
      <c r="I792" s="64"/>
    </row>
    <row r="793" spans="1:11" ht="24" customHeight="1">
      <c r="A793" s="21" t="s">
        <v>2</v>
      </c>
      <c r="B793" s="60" t="s">
        <v>3</v>
      </c>
      <c r="C793" s="61"/>
      <c r="D793" s="60" t="s">
        <v>4</v>
      </c>
      <c r="E793" s="61"/>
      <c r="F793" s="60" t="s">
        <v>5</v>
      </c>
      <c r="G793" s="61"/>
      <c r="H793" s="3" t="s">
        <v>6</v>
      </c>
      <c r="I793" s="3" t="s">
        <v>7</v>
      </c>
      <c r="K793" s="51" t="s">
        <v>1620</v>
      </c>
    </row>
    <row r="794" spans="1:11" ht="24" hidden="1" customHeight="1">
      <c r="A794" s="52" t="s">
        <v>1621</v>
      </c>
      <c r="B794" s="2">
        <v>45121</v>
      </c>
      <c r="C794" s="5">
        <v>0.68611111111111101</v>
      </c>
      <c r="D794" s="2">
        <f>B794</f>
        <v>45121</v>
      </c>
      <c r="E794" s="5">
        <v>0.86249999999999993</v>
      </c>
      <c r="F794" s="80">
        <f>D794+1</f>
        <v>45122</v>
      </c>
      <c r="G794" s="5">
        <v>0.1125</v>
      </c>
      <c r="H794" s="10" t="s">
        <v>1622</v>
      </c>
      <c r="I794" s="54"/>
      <c r="J794" s="51"/>
    </row>
    <row r="795" spans="1:11" ht="24" hidden="1" customHeight="1">
      <c r="A795" s="52" t="s">
        <v>1623</v>
      </c>
      <c r="B795" s="2">
        <f>F794</f>
        <v>45122</v>
      </c>
      <c r="C795" s="5">
        <v>0.8208333333333333</v>
      </c>
      <c r="D795" s="2">
        <v>45122</v>
      </c>
      <c r="E795" s="5">
        <v>0.94166666666666676</v>
      </c>
      <c r="F795" s="80">
        <f>D795+1</f>
        <v>45123</v>
      </c>
      <c r="G795" s="5">
        <v>0.35000000000000003</v>
      </c>
      <c r="H795" s="10"/>
      <c r="I795" s="54"/>
      <c r="J795" s="51"/>
    </row>
    <row r="796" spans="1:11" ht="24" hidden="1" customHeight="1">
      <c r="A796" s="52" t="s">
        <v>1624</v>
      </c>
      <c r="B796" s="2"/>
      <c r="C796" s="5"/>
      <c r="D796" s="2"/>
      <c r="E796" s="5"/>
      <c r="F796" s="2"/>
      <c r="G796" s="5"/>
      <c r="H796" s="10" t="s">
        <v>14</v>
      </c>
      <c r="I796" s="54"/>
      <c r="J796" s="51"/>
    </row>
    <row r="797" spans="1:11" ht="24" hidden="1" customHeight="1">
      <c r="A797" s="81" t="s">
        <v>1625</v>
      </c>
      <c r="B797" s="2">
        <v>45125</v>
      </c>
      <c r="C797" s="5">
        <v>0.70833333333333337</v>
      </c>
      <c r="D797" s="2">
        <f>B797</f>
        <v>45125</v>
      </c>
      <c r="E797" s="5">
        <v>0.75</v>
      </c>
      <c r="F797" s="2">
        <v>45126</v>
      </c>
      <c r="G797" s="5">
        <v>0.29166666666666669</v>
      </c>
      <c r="H797" s="1" t="s">
        <v>1033</v>
      </c>
      <c r="I797" s="54"/>
      <c r="J797" s="51"/>
    </row>
    <row r="798" spans="1:11" ht="24" hidden="1" customHeight="1">
      <c r="A798" s="52" t="s">
        <v>1626</v>
      </c>
      <c r="B798" s="2">
        <v>45127</v>
      </c>
      <c r="C798" s="5">
        <v>0.625</v>
      </c>
      <c r="D798" s="2">
        <f t="shared" ref="D798" si="4">B798</f>
        <v>45127</v>
      </c>
      <c r="E798" s="5">
        <v>0.72916666666666663</v>
      </c>
      <c r="F798" s="2">
        <f>D798+1</f>
        <v>45128</v>
      </c>
      <c r="G798" s="5">
        <v>0.60416666666666663</v>
      </c>
      <c r="H798" s="10" t="s">
        <v>1627</v>
      </c>
      <c r="I798" s="54"/>
      <c r="J798" s="51"/>
    </row>
    <row r="799" spans="1:11" ht="24" hidden="1" customHeight="1">
      <c r="A799" s="58" t="s">
        <v>1628</v>
      </c>
      <c r="B799" s="2"/>
      <c r="C799" s="5"/>
      <c r="D799" s="2"/>
      <c r="E799" s="5"/>
      <c r="F799" s="2"/>
      <c r="G799" s="5"/>
      <c r="H799" s="10" t="s">
        <v>14</v>
      </c>
      <c r="I799" s="54"/>
      <c r="J799" s="51"/>
    </row>
    <row r="800" spans="1:11" ht="24" hidden="1" customHeight="1">
      <c r="A800" s="58" t="s">
        <v>1224</v>
      </c>
      <c r="B800" s="2"/>
      <c r="C800" s="5"/>
      <c r="D800" s="2"/>
      <c r="E800" s="5"/>
      <c r="F800" s="2"/>
      <c r="G800" s="5"/>
      <c r="H800" s="10" t="s">
        <v>14</v>
      </c>
      <c r="I800" s="54"/>
      <c r="J800" s="51"/>
    </row>
    <row r="801" spans="1:10" ht="24" customHeight="1">
      <c r="A801" s="58" t="s">
        <v>1631</v>
      </c>
      <c r="B801" s="2">
        <v>45133</v>
      </c>
      <c r="C801" s="5">
        <v>0</v>
      </c>
      <c r="D801" s="2">
        <f>B801</f>
        <v>45133</v>
      </c>
      <c r="E801" s="5">
        <v>4.1666666666666664E-2</v>
      </c>
      <c r="F801" s="2">
        <v>45133</v>
      </c>
      <c r="G801" s="5">
        <v>0.54166666666666663</v>
      </c>
      <c r="H801" s="10" t="s">
        <v>1629</v>
      </c>
      <c r="I801" s="54"/>
      <c r="J801" s="51"/>
    </row>
    <row r="802" spans="1:10" ht="24" customHeight="1">
      <c r="A802" s="81" t="s">
        <v>1632</v>
      </c>
      <c r="B802" s="2">
        <f>F801+1</f>
        <v>45134</v>
      </c>
      <c r="C802" s="5">
        <v>0.58333333333333337</v>
      </c>
      <c r="D802" s="2">
        <f>B802</f>
        <v>45134</v>
      </c>
      <c r="E802" s="5">
        <v>0.83333333333333337</v>
      </c>
      <c r="F802" s="2">
        <f>D802+1</f>
        <v>45135</v>
      </c>
      <c r="G802" s="5">
        <v>0.25</v>
      </c>
      <c r="H802" s="10"/>
      <c r="I802" s="54"/>
      <c r="J802" s="51"/>
    </row>
    <row r="803" spans="1:10" ht="24" customHeight="1">
      <c r="A803" s="52" t="s">
        <v>1633</v>
      </c>
      <c r="B803" s="2">
        <f>F802+3</f>
        <v>45138</v>
      </c>
      <c r="C803" s="5">
        <v>0.33333333333333331</v>
      </c>
      <c r="D803" s="2">
        <v>45138</v>
      </c>
      <c r="E803" s="5">
        <v>0.5</v>
      </c>
      <c r="F803" s="2">
        <v>45139</v>
      </c>
      <c r="G803" s="5">
        <v>0.29166666666666669</v>
      </c>
      <c r="H803" s="10"/>
      <c r="I803" s="1"/>
      <c r="J803" s="51"/>
    </row>
    <row r="804" spans="1:10" ht="24" customHeight="1">
      <c r="A804" s="52" t="s">
        <v>1437</v>
      </c>
      <c r="B804" s="2">
        <f>F803+4</f>
        <v>45143</v>
      </c>
      <c r="C804" s="5">
        <v>0.20833333333333334</v>
      </c>
      <c r="D804" s="2">
        <f>B804</f>
        <v>45143</v>
      </c>
      <c r="E804" s="5">
        <v>0.25</v>
      </c>
      <c r="F804" s="2">
        <v>45143</v>
      </c>
      <c r="G804" s="5">
        <v>0.75</v>
      </c>
      <c r="H804" s="10"/>
      <c r="I804" s="1"/>
      <c r="J804" s="51"/>
    </row>
    <row r="805" spans="1:10" ht="24" customHeight="1">
      <c r="A805" s="52" t="s">
        <v>1401</v>
      </c>
      <c r="B805" s="2">
        <f>F804+1</f>
        <v>45144</v>
      </c>
      <c r="C805" s="5">
        <v>0.83333333333333337</v>
      </c>
      <c r="D805" s="2">
        <v>45145</v>
      </c>
      <c r="E805" s="5">
        <v>0.125</v>
      </c>
      <c r="F805" s="2">
        <v>45145</v>
      </c>
      <c r="G805" s="5">
        <v>0.625</v>
      </c>
      <c r="H805" s="10"/>
      <c r="I805" s="1"/>
      <c r="J805" s="51"/>
    </row>
  </sheetData>
  <mergeCells count="132">
    <mergeCell ref="A792:I792"/>
    <mergeCell ref="B793:C793"/>
    <mergeCell ref="D793:E793"/>
    <mergeCell ref="F793:G793"/>
    <mergeCell ref="A638:I638"/>
    <mergeCell ref="B639:C639"/>
    <mergeCell ref="D639:E639"/>
    <mergeCell ref="F639:G639"/>
    <mergeCell ref="A614:I614"/>
    <mergeCell ref="A622:I622"/>
    <mergeCell ref="F532:G532"/>
    <mergeCell ref="B492:C492"/>
    <mergeCell ref="D492:E492"/>
    <mergeCell ref="F492:G492"/>
    <mergeCell ref="B575:C575"/>
    <mergeCell ref="D575:E575"/>
    <mergeCell ref="F575:G575"/>
    <mergeCell ref="D532:E532"/>
    <mergeCell ref="F502:G502"/>
    <mergeCell ref="A606:I606"/>
    <mergeCell ref="B389:C389"/>
    <mergeCell ref="D389:E389"/>
    <mergeCell ref="F389:G389"/>
    <mergeCell ref="B455:C455"/>
    <mergeCell ref="D455:E455"/>
    <mergeCell ref="F455:G455"/>
    <mergeCell ref="A443:I443"/>
    <mergeCell ref="B444:C444"/>
    <mergeCell ref="D444:E444"/>
    <mergeCell ref="F444:G444"/>
    <mergeCell ref="A421:I421"/>
    <mergeCell ref="B422:C422"/>
    <mergeCell ref="D422:E422"/>
    <mergeCell ref="F422:G422"/>
    <mergeCell ref="A454:I454"/>
    <mergeCell ref="F367:G367"/>
    <mergeCell ref="B231:C231"/>
    <mergeCell ref="D231:E231"/>
    <mergeCell ref="F231:G231"/>
    <mergeCell ref="B316:C316"/>
    <mergeCell ref="D316:E316"/>
    <mergeCell ref="F316:G316"/>
    <mergeCell ref="A315:I315"/>
    <mergeCell ref="A388:I388"/>
    <mergeCell ref="D91:E91"/>
    <mergeCell ref="F91:G91"/>
    <mergeCell ref="A474:I474"/>
    <mergeCell ref="B103:G103"/>
    <mergeCell ref="B126:C126"/>
    <mergeCell ref="D126:E126"/>
    <mergeCell ref="F126:G126"/>
    <mergeCell ref="A110:I110"/>
    <mergeCell ref="B111:C111"/>
    <mergeCell ref="D111:E111"/>
    <mergeCell ref="F111:G111"/>
    <mergeCell ref="A366:I366"/>
    <mergeCell ref="A125:I125"/>
    <mergeCell ref="A187:I187"/>
    <mergeCell ref="B188:C188"/>
    <mergeCell ref="D188:E188"/>
    <mergeCell ref="F188:G188"/>
    <mergeCell ref="A382:I382"/>
    <mergeCell ref="B383:C383"/>
    <mergeCell ref="D383:E383"/>
    <mergeCell ref="F383:G383"/>
    <mergeCell ref="A230:I230"/>
    <mergeCell ref="B367:C367"/>
    <mergeCell ref="D367:E367"/>
    <mergeCell ref="A1:B1"/>
    <mergeCell ref="C1:I1"/>
    <mergeCell ref="A2:B2"/>
    <mergeCell ref="C2:I2"/>
    <mergeCell ref="A3:G3"/>
    <mergeCell ref="D82:E82"/>
    <mergeCell ref="F82:G82"/>
    <mergeCell ref="B33:C33"/>
    <mergeCell ref="A57:I57"/>
    <mergeCell ref="B58:C58"/>
    <mergeCell ref="D58:E58"/>
    <mergeCell ref="F58:G58"/>
    <mergeCell ref="D33:E33"/>
    <mergeCell ref="F33:G33"/>
    <mergeCell ref="B49:C49"/>
    <mergeCell ref="D49:E49"/>
    <mergeCell ref="F49:G49"/>
    <mergeCell ref="A48:I48"/>
    <mergeCell ref="A81:I81"/>
    <mergeCell ref="B82:C82"/>
    <mergeCell ref="A4:I4"/>
    <mergeCell ref="B5:C5"/>
    <mergeCell ref="D5:E5"/>
    <mergeCell ref="F5:G5"/>
    <mergeCell ref="A32:I32"/>
    <mergeCell ref="B724:C724"/>
    <mergeCell ref="D724:E724"/>
    <mergeCell ref="F724:G724"/>
    <mergeCell ref="A510:I510"/>
    <mergeCell ref="B511:C511"/>
    <mergeCell ref="D511:E511"/>
    <mergeCell ref="F511:G511"/>
    <mergeCell ref="B715:C715"/>
    <mergeCell ref="D715:E715"/>
    <mergeCell ref="F715:G715"/>
    <mergeCell ref="A714:I714"/>
    <mergeCell ref="A681:I681"/>
    <mergeCell ref="A523:I523"/>
    <mergeCell ref="A531:I531"/>
    <mergeCell ref="B532:C532"/>
    <mergeCell ref="A723:I723"/>
    <mergeCell ref="A501:I501"/>
    <mergeCell ref="B502:C502"/>
    <mergeCell ref="D502:E502"/>
    <mergeCell ref="A574:I574"/>
    <mergeCell ref="A90:I90"/>
    <mergeCell ref="B91:C91"/>
    <mergeCell ref="A661:I661"/>
    <mergeCell ref="A778:I778"/>
    <mergeCell ref="B779:C779"/>
    <mergeCell ref="D779:E779"/>
    <mergeCell ref="F779:G779"/>
    <mergeCell ref="A645:I645"/>
    <mergeCell ref="B662:C662"/>
    <mergeCell ref="D662:E662"/>
    <mergeCell ref="F662:G662"/>
    <mergeCell ref="A741:I741"/>
    <mergeCell ref="B742:C742"/>
    <mergeCell ref="D742:E742"/>
    <mergeCell ref="F742:G742"/>
    <mergeCell ref="B686:C686"/>
    <mergeCell ref="D686:E686"/>
    <mergeCell ref="F686:G686"/>
    <mergeCell ref="A769:I769"/>
  </mergeCells>
  <phoneticPr fontId="28" type="noConversion"/>
  <conditionalFormatting sqref="B622 D622">
    <cfRule type="cellIs" dxfId="1186" priority="1312" stopIfTrue="1" operator="equal">
      <formula>$H$4</formula>
    </cfRule>
  </conditionalFormatting>
  <conditionalFormatting sqref="B769">
    <cfRule type="cellIs" dxfId="1185" priority="1247" stopIfTrue="1" operator="equal">
      <formula>$H$3</formula>
    </cfRule>
    <cfRule type="cellIs" dxfId="1184" priority="1248" stopIfTrue="1" operator="lessThan">
      <formula>$H$3</formula>
    </cfRule>
    <cfRule type="cellIs" dxfId="1183" priority="1249" stopIfTrue="1" operator="equal">
      <formula>$H$3</formula>
    </cfRule>
    <cfRule type="cellIs" dxfId="1182" priority="1251" stopIfTrue="1" operator="lessThan">
      <formula>$H$3</formula>
    </cfRule>
    <cfRule type="cellIs" dxfId="1181" priority="1252" stopIfTrue="1" operator="equal">
      <formula>$H$3</formula>
    </cfRule>
    <cfRule type="cellIs" dxfId="1180" priority="1253" stopIfTrue="1" operator="lessThan">
      <formula>$H$3</formula>
    </cfRule>
  </conditionalFormatting>
  <conditionalFormatting sqref="B769:B770">
    <cfRule type="cellIs" dxfId="1179" priority="910" stopIfTrue="1" operator="equal">
      <formula>$H$3</formula>
    </cfRule>
    <cfRule type="cellIs" dxfId="1178" priority="911" stopIfTrue="1" operator="lessThan">
      <formula>$H$3</formula>
    </cfRule>
  </conditionalFormatting>
  <conditionalFormatting sqref="B770">
    <cfRule type="cellIs" dxfId="1177" priority="848" stopIfTrue="1" operator="equal">
      <formula>$H$3</formula>
    </cfRule>
    <cfRule type="cellIs" dxfId="1176" priority="849" stopIfTrue="1" operator="lessThan">
      <formula>$H$3</formula>
    </cfRule>
    <cfRule type="cellIs" dxfId="1175" priority="850" stopIfTrue="1" operator="equal">
      <formula>$H$3</formula>
    </cfRule>
    <cfRule type="cellIs" dxfId="1174" priority="851" stopIfTrue="1" operator="lessThan">
      <formula>$H$3</formula>
    </cfRule>
    <cfRule type="cellIs" dxfId="1173" priority="852" stopIfTrue="1" operator="equal">
      <formula>$H$3</formula>
    </cfRule>
    <cfRule type="cellIs" dxfId="1172" priority="853" stopIfTrue="1" operator="lessThan">
      <formula>$H$3</formula>
    </cfRule>
    <cfRule type="cellIs" dxfId="1171" priority="854" stopIfTrue="1" operator="equal">
      <formula>$H$3</formula>
    </cfRule>
    <cfRule type="cellIs" dxfId="1170" priority="855" stopIfTrue="1" operator="lessThan">
      <formula>$H$3</formula>
    </cfRule>
    <cfRule type="cellIs" dxfId="1169" priority="856" stopIfTrue="1" operator="equal">
      <formula>$H$3</formula>
    </cfRule>
    <cfRule type="cellIs" dxfId="1168" priority="857" stopIfTrue="1" operator="lessThan">
      <formula>$H$3</formula>
    </cfRule>
    <cfRule type="cellIs" dxfId="1167" priority="858" stopIfTrue="1" operator="equal">
      <formula>$H$3</formula>
    </cfRule>
    <cfRule type="cellIs" dxfId="1166" priority="859" stopIfTrue="1" operator="lessThan">
      <formula>$H$3</formula>
    </cfRule>
    <cfRule type="cellIs" dxfId="1165" priority="860" stopIfTrue="1" operator="equal">
      <formula>$H$3</formula>
    </cfRule>
    <cfRule type="cellIs" dxfId="1164" priority="861" stopIfTrue="1" operator="lessThan">
      <formula>$H$3</formula>
    </cfRule>
    <cfRule type="cellIs" dxfId="1163" priority="862" stopIfTrue="1" operator="equal">
      <formula>$H$3</formula>
    </cfRule>
    <cfRule type="cellIs" dxfId="1162" priority="863" stopIfTrue="1" operator="lessThan">
      <formula>$H$3</formula>
    </cfRule>
    <cfRule type="cellIs" dxfId="1161" priority="864" stopIfTrue="1" operator="equal">
      <formula>$H$3</formula>
    </cfRule>
    <cfRule type="cellIs" dxfId="1160" priority="865" stopIfTrue="1" operator="lessThan">
      <formula>$H$3</formula>
    </cfRule>
    <cfRule type="cellIs" dxfId="1159" priority="866" stopIfTrue="1" operator="equal">
      <formula>$H$3</formula>
    </cfRule>
    <cfRule type="cellIs" dxfId="1158" priority="867" stopIfTrue="1" operator="lessThan">
      <formula>$H$3</formula>
    </cfRule>
    <cfRule type="cellIs" dxfId="1157" priority="868" stopIfTrue="1" operator="equal">
      <formula>$H$3</formula>
    </cfRule>
    <cfRule type="cellIs" dxfId="1156" priority="869" stopIfTrue="1" operator="lessThan">
      <formula>$H$3</formula>
    </cfRule>
    <cfRule type="cellIs" dxfId="1155" priority="871" stopIfTrue="1" operator="equal">
      <formula>$H$3</formula>
    </cfRule>
    <cfRule type="cellIs" dxfId="1154" priority="872" stopIfTrue="1" operator="lessThan">
      <formula>$H$3</formula>
    </cfRule>
    <cfRule type="cellIs" dxfId="1153" priority="874" stopIfTrue="1" operator="equal">
      <formula>$H$3</formula>
    </cfRule>
    <cfRule type="cellIs" dxfId="1152" priority="875" stopIfTrue="1" operator="lessThan">
      <formula>$H$3</formula>
    </cfRule>
    <cfRule type="cellIs" dxfId="1151" priority="876" stopIfTrue="1" operator="equal">
      <formula>$H$3</formula>
    </cfRule>
    <cfRule type="cellIs" dxfId="1150" priority="877" stopIfTrue="1" operator="lessThan">
      <formula>$H$3</formula>
    </cfRule>
    <cfRule type="cellIs" dxfId="1149" priority="878" stopIfTrue="1" operator="equal">
      <formula>$H$3</formula>
    </cfRule>
    <cfRule type="cellIs" dxfId="1148" priority="879" stopIfTrue="1" operator="lessThan">
      <formula>$H$3</formula>
    </cfRule>
    <cfRule type="cellIs" dxfId="1147" priority="880" stopIfTrue="1" operator="equal">
      <formula>$H$3</formula>
    </cfRule>
    <cfRule type="cellIs" dxfId="1146" priority="881" stopIfTrue="1" operator="lessThan">
      <formula>$H$3</formula>
    </cfRule>
    <cfRule type="cellIs" dxfId="1145" priority="882" stopIfTrue="1" operator="equal">
      <formula>$H$3</formula>
    </cfRule>
    <cfRule type="cellIs" dxfId="1144" priority="883" stopIfTrue="1" operator="lessThan">
      <formula>$H$3</formula>
    </cfRule>
    <cfRule type="cellIs" dxfId="1143" priority="884" stopIfTrue="1" operator="equal">
      <formula>$H$3</formula>
    </cfRule>
    <cfRule type="cellIs" dxfId="1142" priority="885" stopIfTrue="1" operator="lessThan">
      <formula>$H$3</formula>
    </cfRule>
    <cfRule type="cellIs" dxfId="1141" priority="886" stopIfTrue="1" operator="equal">
      <formula>$H$3</formula>
    </cfRule>
    <cfRule type="cellIs" dxfId="1140" priority="887" stopIfTrue="1" operator="lessThan">
      <formula>$H$3</formula>
    </cfRule>
    <cfRule type="cellIs" dxfId="1139" priority="888" stopIfTrue="1" operator="equal">
      <formula>$H$3</formula>
    </cfRule>
    <cfRule type="cellIs" dxfId="1138" priority="889" stopIfTrue="1" operator="lessThan">
      <formula>$H$3</formula>
    </cfRule>
    <cfRule type="cellIs" dxfId="1137" priority="890" stopIfTrue="1" operator="equal">
      <formula>$H$3</formula>
    </cfRule>
    <cfRule type="cellIs" dxfId="1136" priority="891" stopIfTrue="1" operator="lessThan">
      <formula>$H$3</formula>
    </cfRule>
    <cfRule type="cellIs" dxfId="1135" priority="892" stopIfTrue="1" operator="equal">
      <formula>$H$3</formula>
    </cfRule>
    <cfRule type="cellIs" dxfId="1134" priority="893" stopIfTrue="1" operator="lessThan">
      <formula>$H$3</formula>
    </cfRule>
    <cfRule type="cellIs" dxfId="1133" priority="894" stopIfTrue="1" operator="equal">
      <formula>$H$3</formula>
    </cfRule>
    <cfRule type="cellIs" dxfId="1132" priority="895" stopIfTrue="1" operator="lessThan">
      <formula>$H$3</formula>
    </cfRule>
    <cfRule type="cellIs" dxfId="1131" priority="896" stopIfTrue="1" operator="equal">
      <formula>$H$3</formula>
    </cfRule>
    <cfRule type="cellIs" dxfId="1130" priority="897" stopIfTrue="1" operator="lessThan">
      <formula>$H$3</formula>
    </cfRule>
    <cfRule type="cellIs" dxfId="1129" priority="898" stopIfTrue="1" operator="equal">
      <formula>$H$3</formula>
    </cfRule>
    <cfRule type="cellIs" dxfId="1128" priority="899" stopIfTrue="1" operator="lessThan">
      <formula>$H$3</formula>
    </cfRule>
    <cfRule type="cellIs" dxfId="1127" priority="900" stopIfTrue="1" operator="equal">
      <formula>$H$3</formula>
    </cfRule>
    <cfRule type="cellIs" dxfId="1126" priority="901" stopIfTrue="1" operator="lessThan">
      <formula>$H$3</formula>
    </cfRule>
    <cfRule type="cellIs" dxfId="1125" priority="903" stopIfTrue="1" operator="equal">
      <formula>$H$3</formula>
    </cfRule>
    <cfRule type="cellIs" dxfId="1124" priority="904" stopIfTrue="1" operator="lessThan">
      <formula>$H$3</formula>
    </cfRule>
    <cfRule type="cellIs" dxfId="1123" priority="906" stopIfTrue="1" operator="equal">
      <formula>$H$3</formula>
    </cfRule>
    <cfRule type="cellIs" dxfId="1122" priority="907" stopIfTrue="1" operator="lessThan">
      <formula>$H$3</formula>
    </cfRule>
    <cfRule type="cellIs" dxfId="1121" priority="908" stopIfTrue="1" operator="equal">
      <formula>$H$3</formula>
    </cfRule>
    <cfRule type="cellIs" dxfId="1120" priority="909" stopIfTrue="1" operator="lessThan">
      <formula>$H$3</formula>
    </cfRule>
  </conditionalFormatting>
  <conditionalFormatting sqref="B772 D772">
    <cfRule type="cellIs" dxfId="1119" priority="806" stopIfTrue="1" operator="equal">
      <formula>$H$3</formula>
    </cfRule>
    <cfRule type="cellIs" dxfId="1118" priority="807" stopIfTrue="1" operator="lessThan">
      <formula>$H$3</formula>
    </cfRule>
    <cfRule type="cellIs" dxfId="1117" priority="808" stopIfTrue="1" operator="equal">
      <formula>$H$3</formula>
    </cfRule>
    <cfRule type="cellIs" dxfId="1116" priority="809" stopIfTrue="1" operator="lessThan">
      <formula>$H$3</formula>
    </cfRule>
    <cfRule type="cellIs" dxfId="1115" priority="810" stopIfTrue="1" operator="equal">
      <formula>$H$3</formula>
    </cfRule>
    <cfRule type="cellIs" dxfId="1114" priority="811" stopIfTrue="1" operator="lessThan">
      <formula>$H$3</formula>
    </cfRule>
    <cfRule type="cellIs" dxfId="1113" priority="812" stopIfTrue="1" operator="equal">
      <formula>$H$3</formula>
    </cfRule>
    <cfRule type="cellIs" dxfId="1112" priority="813" stopIfTrue="1" operator="lessThan">
      <formula>$H$3</formula>
    </cfRule>
    <cfRule type="cellIs" dxfId="1111" priority="814" stopIfTrue="1" operator="equal">
      <formula>$H$3</formula>
    </cfRule>
    <cfRule type="cellIs" dxfId="1110" priority="815" stopIfTrue="1" operator="lessThan">
      <formula>$H$3</formula>
    </cfRule>
    <cfRule type="cellIs" dxfId="1109" priority="816" stopIfTrue="1" operator="equal">
      <formula>$H$3</formula>
    </cfRule>
    <cfRule type="cellIs" dxfId="1108" priority="817" stopIfTrue="1" operator="lessThan">
      <formula>$H$3</formula>
    </cfRule>
    <cfRule type="cellIs" dxfId="1107" priority="818" stopIfTrue="1" operator="equal">
      <formula>$H$3</formula>
    </cfRule>
    <cfRule type="cellIs" dxfId="1106" priority="819" stopIfTrue="1" operator="lessThan">
      <formula>$H$3</formula>
    </cfRule>
    <cfRule type="cellIs" dxfId="1105" priority="820" stopIfTrue="1" operator="equal">
      <formula>$H$3</formula>
    </cfRule>
    <cfRule type="cellIs" dxfId="1104" priority="821" stopIfTrue="1" operator="lessThan">
      <formula>$H$3</formula>
    </cfRule>
    <cfRule type="cellIs" dxfId="1103" priority="822" stopIfTrue="1" operator="equal">
      <formula>$H$3</formula>
    </cfRule>
    <cfRule type="cellIs" dxfId="1102" priority="823" stopIfTrue="1" operator="lessThan">
      <formula>$H$3</formula>
    </cfRule>
  </conditionalFormatting>
  <conditionalFormatting sqref="C622">
    <cfRule type="expression" dxfId="1101" priority="1314" stopIfTrue="1">
      <formula>$B622=$H$4</formula>
    </cfRule>
    <cfRule type="expression" dxfId="1100" priority="1315" stopIfTrue="1">
      <formula>B622&lt;$H$4</formula>
    </cfRule>
  </conditionalFormatting>
  <conditionalFormatting sqref="C770 E770 G770:G771 C772 F773:G773 E774:F776">
    <cfRule type="expression" dxfId="1099" priority="937" stopIfTrue="1">
      <formula>$F770=$H$3</formula>
    </cfRule>
  </conditionalFormatting>
  <conditionalFormatting sqref="C770">
    <cfRule type="expression" dxfId="1098" priority="942" stopIfTrue="1">
      <formula>B770&lt;$H$3</formula>
    </cfRule>
  </conditionalFormatting>
  <conditionalFormatting sqref="C770:C772 E770:E773">
    <cfRule type="expression" dxfId="1097" priority="830" stopIfTrue="1">
      <formula>B770&lt;$H$3</formula>
    </cfRule>
  </conditionalFormatting>
  <conditionalFormatting sqref="C773:C776">
    <cfRule type="expression" dxfId="1096" priority="1109" stopIfTrue="1">
      <formula>$B773=$H$3</formula>
    </cfRule>
    <cfRule type="expression" dxfId="1095" priority="1110" stopIfTrue="1">
      <formula>$F773=$H$3</formula>
    </cfRule>
    <cfRule type="expression" dxfId="1094" priority="1111" stopIfTrue="1">
      <formula>B773&lt;$H$3</formula>
    </cfRule>
    <cfRule type="expression" dxfId="1093" priority="1112" stopIfTrue="1">
      <formula>$F773=$H$3</formula>
    </cfRule>
    <cfRule type="expression" dxfId="1092" priority="1113" stopIfTrue="1">
      <formula>B773&lt;$H$3</formula>
    </cfRule>
    <cfRule type="expression" dxfId="1091" priority="1114" stopIfTrue="1">
      <formula>$B773=$H$3</formula>
    </cfRule>
    <cfRule type="expression" dxfId="1090" priority="1115" stopIfTrue="1">
      <formula>B773&lt;$H$3</formula>
    </cfRule>
    <cfRule type="expression" dxfId="1089" priority="1116" stopIfTrue="1">
      <formula>$B773=$H$3</formula>
    </cfRule>
    <cfRule type="expression" dxfId="1088" priority="1117" stopIfTrue="1">
      <formula>$F773=$H$3</formula>
    </cfRule>
    <cfRule type="expression" dxfId="1087" priority="1118" stopIfTrue="1">
      <formula>B773&lt;$H$3</formula>
    </cfRule>
    <cfRule type="expression" dxfId="1086" priority="1119" stopIfTrue="1">
      <formula>$F773=$H$3</formula>
    </cfRule>
    <cfRule type="expression" dxfId="1085" priority="1120" stopIfTrue="1">
      <formula>B773&lt;$H$3</formula>
    </cfRule>
    <cfRule type="expression" dxfId="1084" priority="1121" stopIfTrue="1">
      <formula>$B773=$H$3</formula>
    </cfRule>
    <cfRule type="expression" dxfId="1083" priority="1123" stopIfTrue="1">
      <formula>B773&lt;$H$3</formula>
    </cfRule>
  </conditionalFormatting>
  <conditionalFormatting sqref="C773:C777">
    <cfRule type="expression" dxfId="1082" priority="990" stopIfTrue="1">
      <formula>B773&lt;$H$3</formula>
    </cfRule>
  </conditionalFormatting>
  <conditionalFormatting sqref="C777 E777">
    <cfRule type="expression" dxfId="1081" priority="976" stopIfTrue="1">
      <formula>$B777=$H$3</formula>
    </cfRule>
    <cfRule type="expression" dxfId="1080" priority="977" stopIfTrue="1">
      <formula>$F777=$H$3</formula>
    </cfRule>
    <cfRule type="expression" dxfId="1079" priority="978" stopIfTrue="1">
      <formula>B777&lt;$H$3</formula>
    </cfRule>
    <cfRule type="expression" dxfId="1078" priority="979" stopIfTrue="1">
      <formula>$F777=$H$3</formula>
    </cfRule>
    <cfRule type="expression" dxfId="1077" priority="980" stopIfTrue="1">
      <formula>B777&lt;$H$3</formula>
    </cfRule>
    <cfRule type="expression" dxfId="1076" priority="981" stopIfTrue="1">
      <formula>$B777=$H$3</formula>
    </cfRule>
    <cfRule type="expression" dxfId="1075" priority="982" stopIfTrue="1">
      <formula>B777&lt;$H$3</formula>
    </cfRule>
    <cfRule type="expression" dxfId="1074" priority="983" stopIfTrue="1">
      <formula>$B777=$H$3</formula>
    </cfRule>
    <cfRule type="expression" dxfId="1073" priority="984" stopIfTrue="1">
      <formula>$F777=$H$3</formula>
    </cfRule>
    <cfRule type="expression" dxfId="1072" priority="985" stopIfTrue="1">
      <formula>B777&lt;$H$3</formula>
    </cfRule>
    <cfRule type="expression" dxfId="1071" priority="986" stopIfTrue="1">
      <formula>$F777=$H$3</formula>
    </cfRule>
    <cfRule type="expression" dxfId="1070" priority="987" stopIfTrue="1">
      <formula>B777&lt;$H$3</formula>
    </cfRule>
  </conditionalFormatting>
  <conditionalFormatting sqref="C777">
    <cfRule type="expression" dxfId="1069" priority="975" stopIfTrue="1">
      <formula>B777&lt;$H$3</formula>
    </cfRule>
  </conditionalFormatting>
  <conditionalFormatting sqref="D622 B622">
    <cfRule type="cellIs" dxfId="1068" priority="1317" stopIfTrue="1" operator="lessThan">
      <formula>$H$4</formula>
    </cfRule>
  </conditionalFormatting>
  <conditionalFormatting sqref="D622">
    <cfRule type="cellIs" dxfId="1067" priority="1313" stopIfTrue="1" operator="equal">
      <formula>$H$3</formula>
    </cfRule>
    <cfRule type="cellIs" dxfId="1066" priority="1316" stopIfTrue="1" operator="lessThan">
      <formula>$H$3</formula>
    </cfRule>
  </conditionalFormatting>
  <conditionalFormatting sqref="D769">
    <cfRule type="cellIs" dxfId="1065" priority="1237" stopIfTrue="1" operator="equal">
      <formula>$H$3</formula>
    </cfRule>
    <cfRule type="cellIs" dxfId="1064" priority="1238" stopIfTrue="1" operator="lessThan">
      <formula>$H$3</formula>
    </cfRule>
    <cfRule type="cellIs" dxfId="1063" priority="1240" stopIfTrue="1" operator="equal">
      <formula>$H$3</formula>
    </cfRule>
  </conditionalFormatting>
  <conditionalFormatting sqref="D769:D770">
    <cfRule type="cellIs" dxfId="1062" priority="938" stopIfTrue="1" operator="equal">
      <formula>$H$3</formula>
    </cfRule>
    <cfRule type="cellIs" dxfId="1061" priority="940" stopIfTrue="1" operator="lessThan">
      <formula>$H$3</formula>
    </cfRule>
  </conditionalFormatting>
  <conditionalFormatting sqref="D770">
    <cfRule type="cellIs" dxfId="1060" priority="920" stopIfTrue="1" operator="equal">
      <formula>$H$3</formula>
    </cfRule>
    <cfRule type="cellIs" dxfId="1059" priority="921" stopIfTrue="1" operator="lessThan">
      <formula>$H$3</formula>
    </cfRule>
    <cfRule type="cellIs" dxfId="1058" priority="922" stopIfTrue="1" operator="equal">
      <formula>$H$3</formula>
    </cfRule>
    <cfRule type="cellIs" dxfId="1057" priority="923" stopIfTrue="1" operator="lessThan">
      <formula>$H$3</formula>
    </cfRule>
    <cfRule type="cellIs" dxfId="1056" priority="924" stopIfTrue="1" operator="equal">
      <formula>$H$3</formula>
    </cfRule>
    <cfRule type="cellIs" dxfId="1055" priority="925" stopIfTrue="1" operator="lessThan">
      <formula>$H$3</formula>
    </cfRule>
    <cfRule type="cellIs" dxfId="1054" priority="926" stopIfTrue="1" operator="equal">
      <formula>$H$3</formula>
    </cfRule>
    <cfRule type="cellIs" dxfId="1053" priority="927" stopIfTrue="1" operator="lessThan">
      <formula>$H$3</formula>
    </cfRule>
    <cfRule type="cellIs" dxfId="1052" priority="928" stopIfTrue="1" operator="equal">
      <formula>$H$3</formula>
    </cfRule>
    <cfRule type="cellIs" dxfId="1051" priority="929" stopIfTrue="1" operator="lessThan">
      <formula>$H$3</formula>
    </cfRule>
    <cfRule type="cellIs" dxfId="1050" priority="930" stopIfTrue="1" operator="equal">
      <formula>$H$3</formula>
    </cfRule>
    <cfRule type="cellIs" dxfId="1049" priority="931" stopIfTrue="1" operator="lessThan">
      <formula>$H$3</formula>
    </cfRule>
    <cfRule type="cellIs" dxfId="1048" priority="932" stopIfTrue="1" operator="equal">
      <formula>$H$3</formula>
    </cfRule>
    <cfRule type="cellIs" dxfId="1047" priority="933" stopIfTrue="1" operator="lessThan">
      <formula>$H$3</formula>
    </cfRule>
    <cfRule type="cellIs" dxfId="1046" priority="934" stopIfTrue="1" operator="equal">
      <formula>$H$3</formula>
    </cfRule>
    <cfRule type="cellIs" dxfId="1045" priority="935" stopIfTrue="1" operator="lessThan">
      <formula>$H$3</formula>
    </cfRule>
  </conditionalFormatting>
  <conditionalFormatting sqref="D772 B772:B777">
    <cfRule type="cellIs" dxfId="1044" priority="826" stopIfTrue="1" operator="equal">
      <formula>$H$3</formula>
    </cfRule>
  </conditionalFormatting>
  <conditionalFormatting sqref="D773:D776">
    <cfRule type="cellIs" dxfId="1043" priority="1129" stopIfTrue="1" operator="equal">
      <formula>$H$3</formula>
    </cfRule>
    <cfRule type="cellIs" dxfId="1042" priority="1130" stopIfTrue="1" operator="lessThan">
      <formula>$H$3</formula>
    </cfRule>
    <cfRule type="cellIs" dxfId="1041" priority="1131" stopIfTrue="1" operator="equal">
      <formula>$H$3</formula>
    </cfRule>
    <cfRule type="cellIs" dxfId="1040" priority="1132" stopIfTrue="1" operator="lessThan">
      <formula>$H$3</formula>
    </cfRule>
    <cfRule type="cellIs" dxfId="1039" priority="1133" stopIfTrue="1" operator="equal">
      <formula>$H$3</formula>
    </cfRule>
    <cfRule type="cellIs" dxfId="1038" priority="1134" stopIfTrue="1" operator="lessThan">
      <formula>$H$3</formula>
    </cfRule>
    <cfRule type="cellIs" dxfId="1037" priority="1135" stopIfTrue="1" operator="equal">
      <formula>$H$3</formula>
    </cfRule>
    <cfRule type="cellIs" dxfId="1036" priority="1136" stopIfTrue="1" operator="lessThan">
      <formula>$H$3</formula>
    </cfRule>
    <cfRule type="cellIs" dxfId="1035" priority="1137" stopIfTrue="1" operator="equal">
      <formula>$H$3</formula>
    </cfRule>
    <cfRule type="cellIs" dxfId="1034" priority="1138" stopIfTrue="1" operator="lessThan">
      <formula>$H$3</formula>
    </cfRule>
    <cfRule type="cellIs" dxfId="1033" priority="1139" stopIfTrue="1" operator="equal">
      <formula>$H$3</formula>
    </cfRule>
    <cfRule type="cellIs" dxfId="1032" priority="1140" stopIfTrue="1" operator="lessThan">
      <formula>$H$3</formula>
    </cfRule>
    <cfRule type="cellIs" dxfId="1031" priority="1141" stopIfTrue="1" operator="equal">
      <formula>$H$3</formula>
    </cfRule>
    <cfRule type="cellIs" dxfId="1030" priority="1142" stopIfTrue="1" operator="lessThan">
      <formula>$H$3</formula>
    </cfRule>
    <cfRule type="cellIs" dxfId="1029" priority="1143" stopIfTrue="1" operator="equal">
      <formula>$H$3</formula>
    </cfRule>
    <cfRule type="cellIs" dxfId="1028" priority="1144" stopIfTrue="1" operator="lessThan">
      <formula>$H$3</formula>
    </cfRule>
    <cfRule type="cellIs" dxfId="1027" priority="1145" stopIfTrue="1" operator="equal">
      <formula>$H$3</formula>
    </cfRule>
    <cfRule type="cellIs" dxfId="1026" priority="1146" stopIfTrue="1" operator="lessThan">
      <formula>$H$3</formula>
    </cfRule>
    <cfRule type="cellIs" dxfId="1025" priority="1147" stopIfTrue="1" operator="equal">
      <formula>$H$3</formula>
    </cfRule>
    <cfRule type="cellIs" dxfId="1024" priority="1148" stopIfTrue="1" operator="lessThan">
      <formula>$H$3</formula>
    </cfRule>
    <cfRule type="cellIs" dxfId="1023" priority="1149" stopIfTrue="1" operator="equal">
      <formula>$H$3</formula>
    </cfRule>
    <cfRule type="cellIs" dxfId="1022" priority="1150" stopIfTrue="1" operator="lessThan">
      <formula>$H$3</formula>
    </cfRule>
    <cfRule type="cellIs" dxfId="1021" priority="1153" stopIfTrue="1" operator="equal">
      <formula>$H$3</formula>
    </cfRule>
    <cfRule type="cellIs" dxfId="1020" priority="1154" stopIfTrue="1" operator="lessThan">
      <formula>$H$3</formula>
    </cfRule>
    <cfRule type="cellIs" dxfId="1019" priority="1156" stopIfTrue="1" operator="equal">
      <formula>$H$3</formula>
    </cfRule>
    <cfRule type="cellIs" dxfId="1018" priority="1157" stopIfTrue="1" operator="lessThan">
      <formula>$H$3</formula>
    </cfRule>
    <cfRule type="cellIs" dxfId="1017" priority="1159" stopIfTrue="1" operator="equal">
      <formula>$H$3</formula>
    </cfRule>
    <cfRule type="cellIs" dxfId="1016" priority="1160" stopIfTrue="1" operator="lessThan">
      <formula>$H$3</formula>
    </cfRule>
    <cfRule type="cellIs" dxfId="1015" priority="1161" stopIfTrue="1" operator="equal">
      <formula>$H$3</formula>
    </cfRule>
    <cfRule type="cellIs" dxfId="1014" priority="1162" stopIfTrue="1" operator="lessThan">
      <formula>$H$3</formula>
    </cfRule>
    <cfRule type="cellIs" dxfId="1013" priority="1163" stopIfTrue="1" operator="equal">
      <formula>$H$3</formula>
    </cfRule>
    <cfRule type="cellIs" dxfId="1012" priority="1164" stopIfTrue="1" operator="lessThan">
      <formula>$H$3</formula>
    </cfRule>
    <cfRule type="cellIs" dxfId="1011" priority="1165" stopIfTrue="1" operator="equal">
      <formula>$H$3</formula>
    </cfRule>
    <cfRule type="cellIs" dxfId="1010" priority="1166" stopIfTrue="1" operator="lessThan">
      <formula>$H$3</formula>
    </cfRule>
    <cfRule type="cellIs" dxfId="1009" priority="1167" stopIfTrue="1" operator="equal">
      <formula>$H$3</formula>
    </cfRule>
    <cfRule type="cellIs" dxfId="1008" priority="1168" stopIfTrue="1" operator="lessThan">
      <formula>$H$3</formula>
    </cfRule>
    <cfRule type="cellIs" dxfId="1007" priority="1169" stopIfTrue="1" operator="equal">
      <formula>$H$3</formula>
    </cfRule>
    <cfRule type="cellIs" dxfId="1006" priority="1170" stopIfTrue="1" operator="lessThan">
      <formula>$H$3</formula>
    </cfRule>
    <cfRule type="cellIs" dxfId="1005" priority="1171" stopIfTrue="1" operator="equal">
      <formula>$H$3</formula>
    </cfRule>
    <cfRule type="cellIs" dxfId="1004" priority="1172" stopIfTrue="1" operator="lessThan">
      <formula>$H$3</formula>
    </cfRule>
    <cfRule type="cellIs" dxfId="1003" priority="1173" stopIfTrue="1" operator="equal">
      <formula>$H$3</formula>
    </cfRule>
    <cfRule type="cellIs" dxfId="1002" priority="1174" stopIfTrue="1" operator="lessThan">
      <formula>$H$3</formula>
    </cfRule>
    <cfRule type="cellIs" dxfId="1001" priority="1175" stopIfTrue="1" operator="equal">
      <formula>$H$3</formula>
    </cfRule>
    <cfRule type="cellIs" dxfId="1000" priority="1176" stopIfTrue="1" operator="lessThan">
      <formula>$H$3</formula>
    </cfRule>
    <cfRule type="cellIs" dxfId="999" priority="1177" stopIfTrue="1" operator="equal">
      <formula>$H$3</formula>
    </cfRule>
    <cfRule type="cellIs" dxfId="998" priority="1178" stopIfTrue="1" operator="lessThan">
      <formula>$H$3</formula>
    </cfRule>
    <cfRule type="cellIs" dxfId="997" priority="1179" stopIfTrue="1" operator="equal">
      <formula>$H$3</formula>
    </cfRule>
    <cfRule type="cellIs" dxfId="996" priority="1180" stopIfTrue="1" operator="lessThan">
      <formula>$H$3</formula>
    </cfRule>
    <cfRule type="cellIs" dxfId="995" priority="1181" stopIfTrue="1" operator="equal">
      <formula>$H$3</formula>
    </cfRule>
    <cfRule type="cellIs" dxfId="994" priority="1182" stopIfTrue="1" operator="lessThan">
      <formula>$H$3</formula>
    </cfRule>
    <cfRule type="cellIs" dxfId="993" priority="1183" stopIfTrue="1" operator="equal">
      <formula>$H$3</formula>
    </cfRule>
    <cfRule type="cellIs" dxfId="992" priority="1184" stopIfTrue="1" operator="lessThan">
      <formula>$H$3</formula>
    </cfRule>
    <cfRule type="cellIs" dxfId="991" priority="1185" stopIfTrue="1" operator="equal">
      <formula>$H$3</formula>
    </cfRule>
    <cfRule type="cellIs" dxfId="990" priority="1186" stopIfTrue="1" operator="lessThan">
      <formula>$H$3</formula>
    </cfRule>
    <cfRule type="cellIs" dxfId="989" priority="1187" stopIfTrue="1" operator="equal">
      <formula>$H$3</formula>
    </cfRule>
    <cfRule type="cellIs" dxfId="988" priority="1188" stopIfTrue="1" operator="lessThan">
      <formula>$H$3</formula>
    </cfRule>
    <cfRule type="cellIs" dxfId="987" priority="1189" stopIfTrue="1" operator="equal">
      <formula>$H$3</formula>
    </cfRule>
    <cfRule type="cellIs" dxfId="986" priority="1190" stopIfTrue="1" operator="lessThan">
      <formula>$H$3</formula>
    </cfRule>
    <cfRule type="cellIs" dxfId="985" priority="1191" stopIfTrue="1" operator="equal">
      <formula>$H$3</formula>
    </cfRule>
    <cfRule type="cellIs" dxfId="984" priority="1192" stopIfTrue="1" operator="lessThan">
      <formula>$H$3</formula>
    </cfRule>
    <cfRule type="cellIs" dxfId="983" priority="1193" stopIfTrue="1" operator="equal">
      <formula>$H$3</formula>
    </cfRule>
    <cfRule type="cellIs" dxfId="982" priority="1194" stopIfTrue="1" operator="lessThan">
      <formula>$H$3</formula>
    </cfRule>
    <cfRule type="cellIs" dxfId="981" priority="1195" stopIfTrue="1" operator="equal">
      <formula>$H$3</formula>
    </cfRule>
    <cfRule type="cellIs" dxfId="980" priority="1196" stopIfTrue="1" operator="lessThan">
      <formula>$H$3</formula>
    </cfRule>
    <cfRule type="cellIs" dxfId="979" priority="1197" stopIfTrue="1" operator="equal">
      <formula>$H$3</formula>
    </cfRule>
    <cfRule type="cellIs" dxfId="978" priority="1198" stopIfTrue="1" operator="lessThan">
      <formula>$H$3</formula>
    </cfRule>
    <cfRule type="cellIs" dxfId="977" priority="1199" stopIfTrue="1" operator="equal">
      <formula>$H$3</formula>
    </cfRule>
    <cfRule type="cellIs" dxfId="976" priority="1200" stopIfTrue="1" operator="lessThan">
      <formula>$H$3</formula>
    </cfRule>
    <cfRule type="cellIs" dxfId="975" priority="1201" stopIfTrue="1" operator="equal">
      <formula>$H$3</formula>
    </cfRule>
    <cfRule type="cellIs" dxfId="974" priority="1202" stopIfTrue="1" operator="lessThan">
      <formula>$H$3</formula>
    </cfRule>
    <cfRule type="cellIs" dxfId="973" priority="1203" stopIfTrue="1" operator="equal">
      <formula>$H$3</formula>
    </cfRule>
    <cfRule type="cellIs" dxfId="972" priority="1204" stopIfTrue="1" operator="lessThan">
      <formula>$H$3</formula>
    </cfRule>
    <cfRule type="cellIs" dxfId="971" priority="1205" stopIfTrue="1" operator="equal">
      <formula>$H$3</formula>
    </cfRule>
    <cfRule type="cellIs" dxfId="970" priority="1206" stopIfTrue="1" operator="lessThan">
      <formula>$H$3</formula>
    </cfRule>
    <cfRule type="cellIs" dxfId="969" priority="1207" stopIfTrue="1" operator="equal">
      <formula>$H$3</formula>
    </cfRule>
    <cfRule type="cellIs" dxfId="968" priority="1208" stopIfTrue="1" operator="lessThan">
      <formula>$H$3</formula>
    </cfRule>
    <cfRule type="cellIs" dxfId="967" priority="1209" stopIfTrue="1" operator="equal">
      <formula>$H$3</formula>
    </cfRule>
    <cfRule type="cellIs" dxfId="966" priority="1212" stopIfTrue="1" operator="lessThan">
      <formula>$H$3</formula>
    </cfRule>
  </conditionalFormatting>
  <conditionalFormatting sqref="D773:D777">
    <cfRule type="cellIs" dxfId="965" priority="1076" stopIfTrue="1" operator="equal">
      <formula>$H$3</formula>
    </cfRule>
    <cfRule type="cellIs" dxfId="964" priority="1079" stopIfTrue="1" operator="lessThan">
      <formula>$H$3</formula>
    </cfRule>
  </conditionalFormatting>
  <conditionalFormatting sqref="D777">
    <cfRule type="cellIs" dxfId="963" priority="993" stopIfTrue="1" operator="equal">
      <formula>$H$3</formula>
    </cfRule>
    <cfRule type="cellIs" dxfId="962" priority="995" stopIfTrue="1" operator="lessThan">
      <formula>$H$3</formula>
    </cfRule>
    <cfRule type="cellIs" dxfId="961" priority="996" stopIfTrue="1" operator="equal">
      <formula>$H$3</formula>
    </cfRule>
    <cfRule type="cellIs" dxfId="960" priority="997" stopIfTrue="1" operator="lessThan">
      <formula>$H$3</formula>
    </cfRule>
    <cfRule type="cellIs" dxfId="959" priority="998" stopIfTrue="1" operator="equal">
      <formula>$H$3</formula>
    </cfRule>
    <cfRule type="cellIs" dxfId="958" priority="999" stopIfTrue="1" operator="lessThan">
      <formula>$H$3</formula>
    </cfRule>
    <cfRule type="cellIs" dxfId="957" priority="1000" stopIfTrue="1" operator="equal">
      <formula>$H$3</formula>
    </cfRule>
    <cfRule type="cellIs" dxfId="956" priority="1001" stopIfTrue="1" operator="lessThan">
      <formula>$H$3</formula>
    </cfRule>
    <cfRule type="cellIs" dxfId="955" priority="1002" stopIfTrue="1" operator="equal">
      <formula>$H$3</formula>
    </cfRule>
    <cfRule type="cellIs" dxfId="954" priority="1003" stopIfTrue="1" operator="lessThan">
      <formula>$H$3</formula>
    </cfRule>
    <cfRule type="cellIs" dxfId="953" priority="1004" stopIfTrue="1" operator="equal">
      <formula>$H$3</formula>
    </cfRule>
    <cfRule type="cellIs" dxfId="952" priority="1005" stopIfTrue="1" operator="lessThan">
      <formula>$H$3</formula>
    </cfRule>
    <cfRule type="cellIs" dxfId="951" priority="1006" stopIfTrue="1" operator="equal">
      <formula>$H$3</formula>
    </cfRule>
    <cfRule type="cellIs" dxfId="950" priority="1007" stopIfTrue="1" operator="lessThan">
      <formula>$H$3</formula>
    </cfRule>
    <cfRule type="cellIs" dxfId="949" priority="1008" stopIfTrue="1" operator="equal">
      <formula>$H$3</formula>
    </cfRule>
    <cfRule type="cellIs" dxfId="948" priority="1009" stopIfTrue="1" operator="lessThan">
      <formula>$H$3</formula>
    </cfRule>
    <cfRule type="cellIs" dxfId="947" priority="1010" stopIfTrue="1" operator="equal">
      <formula>$H$3</formula>
    </cfRule>
    <cfRule type="cellIs" dxfId="946" priority="1011" stopIfTrue="1" operator="lessThan">
      <formula>$H$3</formula>
    </cfRule>
    <cfRule type="cellIs" dxfId="945" priority="1012" stopIfTrue="1" operator="equal">
      <formula>$H$3</formula>
    </cfRule>
    <cfRule type="cellIs" dxfId="944" priority="1013" stopIfTrue="1" operator="lessThan">
      <formula>$H$3</formula>
    </cfRule>
    <cfRule type="cellIs" dxfId="943" priority="1014" stopIfTrue="1" operator="equal">
      <formula>$H$3</formula>
    </cfRule>
    <cfRule type="cellIs" dxfId="942" priority="1015" stopIfTrue="1" operator="lessThan">
      <formula>$H$3</formula>
    </cfRule>
    <cfRule type="cellIs" dxfId="941" priority="1016" stopIfTrue="1" operator="equal">
      <formula>$H$3</formula>
    </cfRule>
    <cfRule type="cellIs" dxfId="940" priority="1017" stopIfTrue="1" operator="lessThan">
      <formula>$H$3</formula>
    </cfRule>
    <cfRule type="cellIs" dxfId="939" priority="1020" stopIfTrue="1" operator="equal">
      <formula>$H$3</formula>
    </cfRule>
    <cfRule type="cellIs" dxfId="938" priority="1021" stopIfTrue="1" operator="lessThan">
      <formula>$H$3</formula>
    </cfRule>
    <cfRule type="cellIs" dxfId="937" priority="1023" stopIfTrue="1" operator="equal">
      <formula>$H$3</formula>
    </cfRule>
    <cfRule type="cellIs" dxfId="936" priority="1024" stopIfTrue="1" operator="lessThan">
      <formula>$H$3</formula>
    </cfRule>
    <cfRule type="cellIs" dxfId="935" priority="1026" stopIfTrue="1" operator="equal">
      <formula>$H$3</formula>
    </cfRule>
    <cfRule type="cellIs" dxfId="934" priority="1027" stopIfTrue="1" operator="lessThan">
      <formula>$H$3</formula>
    </cfRule>
    <cfRule type="cellIs" dxfId="933" priority="1028" stopIfTrue="1" operator="equal">
      <formula>$H$3</formula>
    </cfRule>
    <cfRule type="cellIs" dxfId="932" priority="1029" stopIfTrue="1" operator="lessThan">
      <formula>$H$3</formula>
    </cfRule>
    <cfRule type="cellIs" dxfId="931" priority="1030" stopIfTrue="1" operator="equal">
      <formula>$H$3</formula>
    </cfRule>
    <cfRule type="cellIs" dxfId="930" priority="1031" stopIfTrue="1" operator="lessThan">
      <formula>$H$3</formula>
    </cfRule>
    <cfRule type="cellIs" dxfId="929" priority="1032" stopIfTrue="1" operator="equal">
      <formula>$H$3</formula>
    </cfRule>
    <cfRule type="cellIs" dxfId="928" priority="1033" stopIfTrue="1" operator="lessThan">
      <formula>$H$3</formula>
    </cfRule>
    <cfRule type="cellIs" dxfId="927" priority="1034" stopIfTrue="1" operator="equal">
      <formula>$H$3</formula>
    </cfRule>
    <cfRule type="cellIs" dxfId="926" priority="1035" stopIfTrue="1" operator="lessThan">
      <formula>$H$3</formula>
    </cfRule>
    <cfRule type="cellIs" dxfId="925" priority="1036" stopIfTrue="1" operator="equal">
      <formula>$H$3</formula>
    </cfRule>
    <cfRule type="cellIs" dxfId="924" priority="1037" stopIfTrue="1" operator="lessThan">
      <formula>$H$3</formula>
    </cfRule>
    <cfRule type="cellIs" dxfId="923" priority="1038" stopIfTrue="1" operator="equal">
      <formula>$H$3</formula>
    </cfRule>
    <cfRule type="cellIs" dxfId="922" priority="1039" stopIfTrue="1" operator="lessThan">
      <formula>$H$3</formula>
    </cfRule>
    <cfRule type="cellIs" dxfId="921" priority="1040" stopIfTrue="1" operator="equal">
      <formula>$H$3</formula>
    </cfRule>
    <cfRule type="cellIs" dxfId="920" priority="1041" stopIfTrue="1" operator="lessThan">
      <formula>$H$3</formula>
    </cfRule>
    <cfRule type="cellIs" dxfId="919" priority="1042" stopIfTrue="1" operator="equal">
      <formula>$H$3</formula>
    </cfRule>
    <cfRule type="cellIs" dxfId="918" priority="1043" stopIfTrue="1" operator="lessThan">
      <formula>$H$3</formula>
    </cfRule>
    <cfRule type="cellIs" dxfId="917" priority="1044" stopIfTrue="1" operator="equal">
      <formula>$H$3</formula>
    </cfRule>
    <cfRule type="cellIs" dxfId="916" priority="1045" stopIfTrue="1" operator="lessThan">
      <formula>$H$3</formula>
    </cfRule>
    <cfRule type="cellIs" dxfId="915" priority="1046" stopIfTrue="1" operator="equal">
      <formula>$H$3</formula>
    </cfRule>
    <cfRule type="cellIs" dxfId="914" priority="1047" stopIfTrue="1" operator="lessThan">
      <formula>$H$3</formula>
    </cfRule>
    <cfRule type="cellIs" dxfId="913" priority="1048" stopIfTrue="1" operator="equal">
      <formula>$H$3</formula>
    </cfRule>
    <cfRule type="cellIs" dxfId="912" priority="1049" stopIfTrue="1" operator="lessThan">
      <formula>$H$3</formula>
    </cfRule>
    <cfRule type="cellIs" dxfId="911" priority="1050" stopIfTrue="1" operator="equal">
      <formula>$H$3</formula>
    </cfRule>
    <cfRule type="cellIs" dxfId="910" priority="1051" stopIfTrue="1" operator="lessThan">
      <formula>$H$3</formula>
    </cfRule>
    <cfRule type="cellIs" dxfId="909" priority="1052" stopIfTrue="1" operator="equal">
      <formula>$H$3</formula>
    </cfRule>
    <cfRule type="cellIs" dxfId="908" priority="1053" stopIfTrue="1" operator="lessThan">
      <formula>$H$3</formula>
    </cfRule>
    <cfRule type="cellIs" dxfId="907" priority="1054" stopIfTrue="1" operator="equal">
      <formula>$H$3</formula>
    </cfRule>
    <cfRule type="cellIs" dxfId="906" priority="1055" stopIfTrue="1" operator="lessThan">
      <formula>$H$3</formula>
    </cfRule>
    <cfRule type="cellIs" dxfId="905" priority="1056" stopIfTrue="1" operator="equal">
      <formula>$H$3</formula>
    </cfRule>
    <cfRule type="cellIs" dxfId="904" priority="1057" stopIfTrue="1" operator="lessThan">
      <formula>$H$3</formula>
    </cfRule>
    <cfRule type="cellIs" dxfId="903" priority="1058" stopIfTrue="1" operator="equal">
      <formula>$H$3</formula>
    </cfRule>
    <cfRule type="cellIs" dxfId="902" priority="1059" stopIfTrue="1" operator="lessThan">
      <formula>$H$3</formula>
    </cfRule>
    <cfRule type="cellIs" dxfId="901" priority="1060" stopIfTrue="1" operator="equal">
      <formula>$H$3</formula>
    </cfRule>
    <cfRule type="cellIs" dxfId="900" priority="1061" stopIfTrue="1" operator="lessThan">
      <formula>$H$3</formula>
    </cfRule>
    <cfRule type="cellIs" dxfId="899" priority="1062" stopIfTrue="1" operator="equal">
      <formula>$H$3</formula>
    </cfRule>
    <cfRule type="cellIs" dxfId="898" priority="1063" stopIfTrue="1" operator="lessThan">
      <formula>$H$3</formula>
    </cfRule>
    <cfRule type="cellIs" dxfId="897" priority="1064" stopIfTrue="1" operator="equal">
      <formula>$H$3</formula>
    </cfRule>
    <cfRule type="cellIs" dxfId="896" priority="1065" stopIfTrue="1" operator="lessThan">
      <formula>$H$3</formula>
    </cfRule>
    <cfRule type="cellIs" dxfId="895" priority="1066" stopIfTrue="1" operator="equal">
      <formula>$H$3</formula>
    </cfRule>
    <cfRule type="cellIs" dxfId="894" priority="1067" stopIfTrue="1" operator="lessThan">
      <formula>$H$3</formula>
    </cfRule>
    <cfRule type="cellIs" dxfId="893" priority="1068" stopIfTrue="1" operator="equal">
      <formula>$H$3</formula>
    </cfRule>
    <cfRule type="cellIs" dxfId="892" priority="1069" stopIfTrue="1" operator="lessThan">
      <formula>$H$3</formula>
    </cfRule>
    <cfRule type="cellIs" dxfId="891" priority="1070" stopIfTrue="1" operator="equal">
      <formula>$H$3</formula>
    </cfRule>
    <cfRule type="cellIs" dxfId="890" priority="1071" stopIfTrue="1" operator="lessThan">
      <formula>$H$3</formula>
    </cfRule>
    <cfRule type="cellIs" dxfId="889" priority="1072" stopIfTrue="1" operator="equal">
      <formula>$H$3</formula>
    </cfRule>
    <cfRule type="cellIs" dxfId="888" priority="1073" stopIfTrue="1" operator="lessThan">
      <formula>$H$3</formula>
    </cfRule>
    <cfRule type="cellIs" dxfId="887" priority="1074" stopIfTrue="1" operator="equal">
      <formula>$H$3</formula>
    </cfRule>
    <cfRule type="cellIs" dxfId="886" priority="1075" stopIfTrue="1" operator="lessThan">
      <formula>$H$3</formula>
    </cfRule>
  </conditionalFormatting>
  <conditionalFormatting sqref="E622">
    <cfRule type="expression" dxfId="885" priority="1310" stopIfTrue="1">
      <formula>$D622=$H$4</formula>
    </cfRule>
    <cfRule type="expression" dxfId="884" priority="1311" stopIfTrue="1">
      <formula>D622&lt;$H$4</formula>
    </cfRule>
  </conditionalFormatting>
  <conditionalFormatting sqref="E769:E770 C769:C772 G769:G770">
    <cfRule type="expression" dxfId="883" priority="936" stopIfTrue="1">
      <formula>$B769=$H$3</formula>
    </cfRule>
  </conditionalFormatting>
  <conditionalFormatting sqref="E771:E773 G772">
    <cfRule type="expression" dxfId="882" priority="831" stopIfTrue="1">
      <formula>$D771=$H$3</formula>
    </cfRule>
  </conditionalFormatting>
  <conditionalFormatting sqref="E774:E776 E769">
    <cfRule type="expression" dxfId="881" priority="1107" stopIfTrue="1">
      <formula>D769&lt;$H$3</formula>
    </cfRule>
  </conditionalFormatting>
  <conditionalFormatting sqref="E774:E776">
    <cfRule type="expression" dxfId="880" priority="1094" stopIfTrue="1">
      <formula>$F774=$H$3</formula>
    </cfRule>
    <cfRule type="expression" dxfId="879" priority="1095" stopIfTrue="1">
      <formula>D774&lt;$H$3</formula>
    </cfRule>
    <cfRule type="expression" dxfId="878" priority="1096" stopIfTrue="1">
      <formula>$F774=$H$3</formula>
    </cfRule>
    <cfRule type="expression" dxfId="877" priority="1097" stopIfTrue="1">
      <formula>D774&lt;$H$3</formula>
    </cfRule>
    <cfRule type="expression" dxfId="876" priority="1098" stopIfTrue="1">
      <formula>$B774=$H$3</formula>
    </cfRule>
    <cfRule type="expression" dxfId="875" priority="1099" stopIfTrue="1">
      <formula>D774&lt;$H$3</formula>
    </cfRule>
    <cfRule type="expression" dxfId="874" priority="1100" stopIfTrue="1">
      <formula>$B774=$H$3</formula>
    </cfRule>
    <cfRule type="expression" dxfId="873" priority="1101" stopIfTrue="1">
      <formula>$F774=$H$3</formula>
    </cfRule>
    <cfRule type="expression" dxfId="872" priority="1102" stopIfTrue="1">
      <formula>D774&lt;$H$3</formula>
    </cfRule>
    <cfRule type="expression" dxfId="871" priority="1105" stopIfTrue="1">
      <formula>$B774=$H$3</formula>
    </cfRule>
  </conditionalFormatting>
  <conditionalFormatting sqref="E774:E777 C777">
    <cfRule type="expression" dxfId="870" priority="988" stopIfTrue="1">
      <formula>$B774=$H$3</formula>
    </cfRule>
  </conditionalFormatting>
  <conditionalFormatting sqref="E774:E777">
    <cfRule type="expression" dxfId="869" priority="974" stopIfTrue="1">
      <formula>D774&lt;$H$3</formula>
    </cfRule>
  </conditionalFormatting>
  <conditionalFormatting sqref="F622">
    <cfRule type="cellIs" dxfId="868" priority="1306" stopIfTrue="1" operator="equal">
      <formula>$H$3</formula>
    </cfRule>
    <cfRule type="cellIs" dxfId="867" priority="1307" stopIfTrue="1" operator="lessThan">
      <formula>$H$3</formula>
    </cfRule>
    <cfRule type="cellIs" dxfId="866" priority="1308" stopIfTrue="1" operator="equal">
      <formula>$H$4</formula>
    </cfRule>
    <cfRule type="cellIs" dxfId="865" priority="1309" stopIfTrue="1" operator="lessThan">
      <formula>$H$4</formula>
    </cfRule>
  </conditionalFormatting>
  <conditionalFormatting sqref="F769">
    <cfRule type="cellIs" dxfId="864" priority="1228" stopIfTrue="1" operator="equal">
      <formula>$H$3</formula>
    </cfRule>
    <cfRule type="cellIs" dxfId="863" priority="1236" stopIfTrue="1" operator="lessThan">
      <formula>$H$3</formula>
    </cfRule>
  </conditionalFormatting>
  <conditionalFormatting sqref="F769:F772 B770:B772 D770:D772">
    <cfRule type="cellIs" dxfId="862" priority="804" stopIfTrue="1" operator="equal">
      <formula>$H$3</formula>
    </cfRule>
    <cfRule type="cellIs" dxfId="861" priority="805" stopIfTrue="1" operator="lessThan">
      <formula>$H$3</formula>
    </cfRule>
  </conditionalFormatting>
  <conditionalFormatting sqref="F770">
    <cfRule type="cellIs" dxfId="860" priority="741" stopIfTrue="1" operator="equal">
      <formula>$H$3</formula>
    </cfRule>
    <cfRule type="cellIs" dxfId="859" priority="742" stopIfTrue="1" operator="lessThan">
      <formula>$H$3</formula>
    </cfRule>
    <cfRule type="cellIs" dxfId="858" priority="743" stopIfTrue="1" operator="equal">
      <formula>$H$3</formula>
    </cfRule>
    <cfRule type="cellIs" dxfId="857" priority="744" stopIfTrue="1" operator="lessThan">
      <formula>$H$3</formula>
    </cfRule>
    <cfRule type="cellIs" dxfId="856" priority="745" stopIfTrue="1" operator="equal">
      <formula>$H$3</formula>
    </cfRule>
    <cfRule type="cellIs" dxfId="855" priority="746" stopIfTrue="1" operator="lessThan">
      <formula>$H$3</formula>
    </cfRule>
    <cfRule type="cellIs" dxfId="854" priority="747" stopIfTrue="1" operator="equal">
      <formula>$H$3</formula>
    </cfRule>
    <cfRule type="cellIs" dxfId="853" priority="748" stopIfTrue="1" operator="lessThan">
      <formula>$H$3</formula>
    </cfRule>
    <cfRule type="cellIs" dxfId="852" priority="749" stopIfTrue="1" operator="equal">
      <formula>$H$3</formula>
    </cfRule>
    <cfRule type="cellIs" dxfId="851" priority="750" stopIfTrue="1" operator="lessThan">
      <formula>$H$3</formula>
    </cfRule>
    <cfRule type="cellIs" dxfId="850" priority="751" stopIfTrue="1" operator="equal">
      <formula>$H$3</formula>
    </cfRule>
    <cfRule type="cellIs" dxfId="849" priority="752" stopIfTrue="1" operator="lessThan">
      <formula>$H$3</formula>
    </cfRule>
    <cfRule type="cellIs" dxfId="848" priority="753" stopIfTrue="1" operator="equal">
      <formula>$H$3</formula>
    </cfRule>
    <cfRule type="cellIs" dxfId="847" priority="754" stopIfTrue="1" operator="lessThan">
      <formula>$H$3</formula>
    </cfRule>
    <cfRule type="cellIs" dxfId="846" priority="755" stopIfTrue="1" operator="equal">
      <formula>$H$3</formula>
    </cfRule>
    <cfRule type="cellIs" dxfId="845" priority="756" stopIfTrue="1" operator="lessThan">
      <formula>$H$3</formula>
    </cfRule>
    <cfRule type="cellIs" dxfId="844" priority="757" stopIfTrue="1" operator="equal">
      <formula>$H$3</formula>
    </cfRule>
    <cfRule type="cellIs" dxfId="843" priority="758" stopIfTrue="1" operator="lessThan">
      <formula>$H$3</formula>
    </cfRule>
    <cfRule type="cellIs" dxfId="842" priority="759" stopIfTrue="1" operator="equal">
      <formula>$H$3</formula>
    </cfRule>
    <cfRule type="cellIs" dxfId="841" priority="760" stopIfTrue="1" operator="lessThan">
      <formula>$H$3</formula>
    </cfRule>
    <cfRule type="cellIs" dxfId="840" priority="761" stopIfTrue="1" operator="equal">
      <formula>$H$3</formula>
    </cfRule>
    <cfRule type="cellIs" dxfId="839" priority="762" stopIfTrue="1" operator="lessThan">
      <formula>$H$3</formula>
    </cfRule>
    <cfRule type="cellIs" dxfId="838" priority="763" stopIfTrue="1" operator="equal">
      <formula>$H$3</formula>
    </cfRule>
    <cfRule type="cellIs" dxfId="837" priority="764" stopIfTrue="1" operator="lessThan">
      <formula>$H$3</formula>
    </cfRule>
    <cfRule type="cellIs" dxfId="836" priority="765" stopIfTrue="1" operator="equal">
      <formula>$H$3</formula>
    </cfRule>
    <cfRule type="cellIs" dxfId="835" priority="766" stopIfTrue="1" operator="lessThan">
      <formula>$H$3</formula>
    </cfRule>
    <cfRule type="cellIs" dxfId="834" priority="767" stopIfTrue="1" operator="equal">
      <formula>$H$3</formula>
    </cfRule>
    <cfRule type="cellIs" dxfId="833" priority="768" stopIfTrue="1" operator="lessThan">
      <formula>$H$3</formula>
    </cfRule>
    <cfRule type="cellIs" dxfId="832" priority="769" stopIfTrue="1" operator="equal">
      <formula>$H$3</formula>
    </cfRule>
    <cfRule type="cellIs" dxfId="831" priority="770" stopIfTrue="1" operator="lessThan">
      <formula>$H$3</formula>
    </cfRule>
    <cfRule type="cellIs" dxfId="830" priority="771" stopIfTrue="1" operator="equal">
      <formula>$H$3</formula>
    </cfRule>
    <cfRule type="cellIs" dxfId="829" priority="772" stopIfTrue="1" operator="lessThan">
      <formula>$H$3</formula>
    </cfRule>
    <cfRule type="cellIs" dxfId="828" priority="773" stopIfTrue="1" operator="equal">
      <formula>$H$3</formula>
    </cfRule>
    <cfRule type="cellIs" dxfId="827" priority="774" stopIfTrue="1" operator="lessThan">
      <formula>$H$3</formula>
    </cfRule>
    <cfRule type="cellIs" dxfId="826" priority="775" stopIfTrue="1" operator="equal">
      <formula>$H$3</formula>
    </cfRule>
    <cfRule type="cellIs" dxfId="825" priority="776" stopIfTrue="1" operator="lessThan">
      <formula>$H$3</formula>
    </cfRule>
    <cfRule type="cellIs" dxfId="824" priority="777" stopIfTrue="1" operator="equal">
      <formula>$H$3</formula>
    </cfRule>
    <cfRule type="cellIs" dxfId="823" priority="778" stopIfTrue="1" operator="lessThan">
      <formula>$H$3</formula>
    </cfRule>
    <cfRule type="cellIs" dxfId="822" priority="779" stopIfTrue="1" operator="equal">
      <formula>$H$3</formula>
    </cfRule>
    <cfRule type="cellIs" dxfId="821" priority="780" stopIfTrue="1" operator="lessThan">
      <formula>$H$3</formula>
    </cfRule>
    <cfRule type="cellIs" dxfId="820" priority="781" stopIfTrue="1" operator="equal">
      <formula>$H$3</formula>
    </cfRule>
    <cfRule type="cellIs" dxfId="819" priority="782" stopIfTrue="1" operator="lessThan">
      <formula>$H$3</formula>
    </cfRule>
    <cfRule type="cellIs" dxfId="818" priority="783" stopIfTrue="1" operator="equal">
      <formula>$H$3</formula>
    </cfRule>
    <cfRule type="cellIs" dxfId="817" priority="784" stopIfTrue="1" operator="lessThan">
      <formula>$H$3</formula>
    </cfRule>
    <cfRule type="cellIs" dxfId="816" priority="785" stopIfTrue="1" operator="equal">
      <formula>$H$3</formula>
    </cfRule>
    <cfRule type="cellIs" dxfId="815" priority="786" stopIfTrue="1" operator="lessThan">
      <formula>$H$3</formula>
    </cfRule>
    <cfRule type="cellIs" dxfId="814" priority="787" stopIfTrue="1" operator="equal">
      <formula>$H$3</formula>
    </cfRule>
    <cfRule type="cellIs" dxfId="813" priority="788" stopIfTrue="1" operator="lessThan">
      <formula>$H$3</formula>
    </cfRule>
    <cfRule type="cellIs" dxfId="812" priority="789" stopIfTrue="1" operator="equal">
      <formula>$H$3</formula>
    </cfRule>
    <cfRule type="cellIs" dxfId="811" priority="790" stopIfTrue="1" operator="lessThan">
      <formula>$H$3</formula>
    </cfRule>
    <cfRule type="cellIs" dxfId="810" priority="791" stopIfTrue="1" operator="equal">
      <formula>$H$3</formula>
    </cfRule>
    <cfRule type="cellIs" dxfId="809" priority="792" stopIfTrue="1" operator="lessThan">
      <formula>$H$3</formula>
    </cfRule>
    <cfRule type="cellIs" dxfId="808" priority="793" stopIfTrue="1" operator="equal">
      <formula>$H$3</formula>
    </cfRule>
    <cfRule type="cellIs" dxfId="807" priority="794" stopIfTrue="1" operator="lessThan">
      <formula>$H$3</formula>
    </cfRule>
    <cfRule type="cellIs" dxfId="806" priority="795" stopIfTrue="1" operator="equal">
      <formula>$H$3</formula>
    </cfRule>
    <cfRule type="cellIs" dxfId="805" priority="796" stopIfTrue="1" operator="lessThan">
      <formula>$H$3</formula>
    </cfRule>
    <cfRule type="cellIs" dxfId="804" priority="797" stopIfTrue="1" operator="equal">
      <formula>$H$3</formula>
    </cfRule>
    <cfRule type="cellIs" dxfId="803" priority="798" stopIfTrue="1" operator="lessThan">
      <formula>$H$3</formula>
    </cfRule>
    <cfRule type="cellIs" dxfId="802" priority="799" stopIfTrue="1" operator="equal">
      <formula>$H$3</formula>
    </cfRule>
    <cfRule type="cellIs" dxfId="801" priority="800" stopIfTrue="1" operator="lessThan">
      <formula>$H$3</formula>
    </cfRule>
  </conditionalFormatting>
  <conditionalFormatting sqref="F772 D772 B772:B777">
    <cfRule type="cellIs" dxfId="800" priority="828" stopIfTrue="1" operator="lessThan">
      <formula>$H$3</formula>
    </cfRule>
  </conditionalFormatting>
  <conditionalFormatting sqref="F772">
    <cfRule type="cellIs" dxfId="799" priority="827" stopIfTrue="1" operator="equal">
      <formula>$H$3</formula>
    </cfRule>
  </conditionalFormatting>
  <conditionalFormatting sqref="F773:F776">
    <cfRule type="cellIs" dxfId="798" priority="1217" stopIfTrue="1" operator="equal">
      <formula>$H$3</formula>
    </cfRule>
    <cfRule type="cellIs" dxfId="797" priority="1218" stopIfTrue="1" operator="lessThan">
      <formula>$H$3</formula>
    </cfRule>
  </conditionalFormatting>
  <conditionalFormatting sqref="F773:F777">
    <cfRule type="cellIs" dxfId="796" priority="1084" stopIfTrue="1" operator="equal">
      <formula>$H$3</formula>
    </cfRule>
    <cfRule type="cellIs" dxfId="795" priority="1085" stopIfTrue="1" operator="lessThan">
      <formula>$H$3</formula>
    </cfRule>
  </conditionalFormatting>
  <conditionalFormatting sqref="F777">
    <cfRule type="cellIs" dxfId="794" priority="1081" stopIfTrue="1" operator="equal">
      <formula>$H$3</formula>
    </cfRule>
    <cfRule type="cellIs" dxfId="793" priority="1082" stopIfTrue="1" operator="lessThan">
      <formula>$H$3</formula>
    </cfRule>
    <cfRule type="expression" dxfId="792" priority="1083" stopIfTrue="1">
      <formula>$F777=$H$3</formula>
    </cfRule>
  </conditionalFormatting>
  <conditionalFormatting sqref="G622">
    <cfRule type="expression" dxfId="791" priority="1304" stopIfTrue="1">
      <formula>$F622=$H$4</formula>
    </cfRule>
    <cfRule type="expression" dxfId="790" priority="1305" stopIfTrue="1">
      <formula>F622&lt;$H$4</formula>
    </cfRule>
  </conditionalFormatting>
  <conditionalFormatting sqref="G769:G773">
    <cfRule type="expression" dxfId="789" priority="803" stopIfTrue="1">
      <formula>F769&lt;$H$3</formula>
    </cfRule>
  </conditionalFormatting>
  <conditionalFormatting sqref="G774:G777">
    <cfRule type="expression" dxfId="788" priority="953" stopIfTrue="1">
      <formula>$F774=$H$3</formula>
    </cfRule>
    <cfRule type="expression" dxfId="787" priority="955" stopIfTrue="1">
      <formula>F774&lt;$H$3</formula>
    </cfRule>
    <cfRule type="expression" dxfId="786" priority="957" stopIfTrue="1">
      <formula>$B774=$H$3</formula>
    </cfRule>
  </conditionalFormatting>
  <conditionalFormatting sqref="B658">
    <cfRule type="cellIs" dxfId="785" priority="677" stopIfTrue="1" operator="equal">
      <formula>$H$3</formula>
    </cfRule>
    <cfRule type="cellIs" dxfId="784" priority="678" stopIfTrue="1" operator="lessThan">
      <formula>$H$3</formula>
    </cfRule>
    <cfRule type="cellIs" dxfId="783" priority="679" stopIfTrue="1" operator="equal">
      <formula>$H$3</formula>
    </cfRule>
    <cfRule type="cellIs" dxfId="782" priority="680" stopIfTrue="1" operator="lessThan">
      <formula>$H$3</formula>
    </cfRule>
    <cfRule type="cellIs" dxfId="781" priority="681" stopIfTrue="1" operator="equal">
      <formula>$H$3</formula>
    </cfRule>
    <cfRule type="cellIs" dxfId="780" priority="682" stopIfTrue="1" operator="lessThan">
      <formula>$H$3</formula>
    </cfRule>
    <cfRule type="cellIs" dxfId="779" priority="683" stopIfTrue="1" operator="equal">
      <formula>$H$3</formula>
    </cfRule>
    <cfRule type="cellIs" dxfId="778" priority="684" stopIfTrue="1" operator="lessThan">
      <formula>$H$3</formula>
    </cfRule>
    <cfRule type="cellIs" dxfId="777" priority="685" stopIfTrue="1" operator="equal">
      <formula>$H$3</formula>
    </cfRule>
    <cfRule type="cellIs" dxfId="776" priority="686" stopIfTrue="1" operator="lessThan">
      <formula>$H$3</formula>
    </cfRule>
    <cfRule type="cellIs" dxfId="775" priority="687" stopIfTrue="1" operator="equal">
      <formula>$H$3</formula>
    </cfRule>
    <cfRule type="cellIs" dxfId="774" priority="688" stopIfTrue="1" operator="lessThan">
      <formula>$H$3</formula>
    </cfRule>
    <cfRule type="cellIs" dxfId="773" priority="689" stopIfTrue="1" operator="equal">
      <formula>$H$3</formula>
    </cfRule>
    <cfRule type="cellIs" dxfId="772" priority="690" stopIfTrue="1" operator="lessThan">
      <formula>$H$3</formula>
    </cfRule>
    <cfRule type="cellIs" dxfId="771" priority="691" stopIfTrue="1" operator="equal">
      <formula>$H$3</formula>
    </cfRule>
    <cfRule type="cellIs" dxfId="770" priority="692" stopIfTrue="1" operator="lessThan">
      <formula>$H$3</formula>
    </cfRule>
    <cfRule type="cellIs" dxfId="769" priority="693" stopIfTrue="1" operator="equal">
      <formula>$H$3</formula>
    </cfRule>
    <cfRule type="cellIs" dxfId="768" priority="694" stopIfTrue="1" operator="lessThan">
      <formula>$H$3</formula>
    </cfRule>
    <cfRule type="cellIs" dxfId="767" priority="695" stopIfTrue="1" operator="equal">
      <formula>$H$3</formula>
    </cfRule>
    <cfRule type="cellIs" dxfId="766" priority="696" stopIfTrue="1" operator="lessThan">
      <formula>$H$3</formula>
    </cfRule>
    <cfRule type="cellIs" dxfId="765" priority="697" stopIfTrue="1" operator="equal">
      <formula>$H$3</formula>
    </cfRule>
    <cfRule type="cellIs" dxfId="764" priority="698" stopIfTrue="1" operator="lessThan">
      <formula>$H$3</formula>
    </cfRule>
    <cfRule type="cellIs" dxfId="763" priority="699" stopIfTrue="1" operator="equal">
      <formula>$H$3</formula>
    </cfRule>
    <cfRule type="cellIs" dxfId="762" priority="700" stopIfTrue="1" operator="lessThan">
      <formula>$H$3</formula>
    </cfRule>
    <cfRule type="cellIs" dxfId="761" priority="701" stopIfTrue="1" operator="equal">
      <formula>$H$3</formula>
    </cfRule>
    <cfRule type="cellIs" dxfId="760" priority="702" stopIfTrue="1" operator="lessThan">
      <formula>$H$3</formula>
    </cfRule>
    <cfRule type="cellIs" dxfId="759" priority="703" stopIfTrue="1" operator="equal">
      <formula>$H$3</formula>
    </cfRule>
    <cfRule type="cellIs" dxfId="758" priority="704" stopIfTrue="1" operator="lessThan">
      <formula>$H$3</formula>
    </cfRule>
    <cfRule type="cellIs" dxfId="757" priority="705" stopIfTrue="1" operator="equal">
      <formula>$H$3</formula>
    </cfRule>
    <cfRule type="cellIs" dxfId="756" priority="706" stopIfTrue="1" operator="lessThan">
      <formula>$H$3</formula>
    </cfRule>
    <cfRule type="cellIs" dxfId="755" priority="707" stopIfTrue="1" operator="equal">
      <formula>$H$3</formula>
    </cfRule>
    <cfRule type="cellIs" dxfId="754" priority="708" stopIfTrue="1" operator="lessThan">
      <formula>$H$3</formula>
    </cfRule>
    <cfRule type="cellIs" dxfId="753" priority="709" stopIfTrue="1" operator="equal">
      <formula>$H$3</formula>
    </cfRule>
    <cfRule type="cellIs" dxfId="752" priority="710" stopIfTrue="1" operator="lessThan">
      <formula>$H$3</formula>
    </cfRule>
    <cfRule type="cellIs" dxfId="751" priority="711" stopIfTrue="1" operator="equal">
      <formula>$H$3</formula>
    </cfRule>
    <cfRule type="cellIs" dxfId="750" priority="712" stopIfTrue="1" operator="lessThan">
      <formula>$H$3</formula>
    </cfRule>
    <cfRule type="cellIs" dxfId="749" priority="713" stopIfTrue="1" operator="equal">
      <formula>$H$3</formula>
    </cfRule>
    <cfRule type="cellIs" dxfId="748" priority="714" stopIfTrue="1" operator="lessThan">
      <formula>$H$3</formula>
    </cfRule>
    <cfRule type="cellIs" dxfId="747" priority="715" stopIfTrue="1" operator="equal">
      <formula>$H$3</formula>
    </cfRule>
    <cfRule type="cellIs" dxfId="746" priority="716" stopIfTrue="1" operator="lessThan">
      <formula>$H$3</formula>
    </cfRule>
    <cfRule type="cellIs" dxfId="745" priority="717" stopIfTrue="1" operator="equal">
      <formula>$H$3</formula>
    </cfRule>
    <cfRule type="cellIs" dxfId="744" priority="718" stopIfTrue="1" operator="lessThan">
      <formula>$H$3</formula>
    </cfRule>
    <cfRule type="cellIs" dxfId="743" priority="719" stopIfTrue="1" operator="equal">
      <formula>$H$3</formula>
    </cfRule>
    <cfRule type="cellIs" dxfId="742" priority="720" stopIfTrue="1" operator="lessThan">
      <formula>$H$3</formula>
    </cfRule>
    <cfRule type="cellIs" dxfId="741" priority="721" stopIfTrue="1" operator="equal">
      <formula>$H$3</formula>
    </cfRule>
    <cfRule type="cellIs" dxfId="740" priority="722" stopIfTrue="1" operator="lessThan">
      <formula>$H$3</formula>
    </cfRule>
    <cfRule type="cellIs" dxfId="739" priority="723" stopIfTrue="1" operator="equal">
      <formula>$H$3</formula>
    </cfRule>
    <cfRule type="cellIs" dxfId="738" priority="724" stopIfTrue="1" operator="lessThan">
      <formula>$H$3</formula>
    </cfRule>
    <cfRule type="cellIs" dxfId="737" priority="725" stopIfTrue="1" operator="equal">
      <formula>$H$3</formula>
    </cfRule>
    <cfRule type="cellIs" dxfId="736" priority="726" stopIfTrue="1" operator="lessThan">
      <formula>$H$3</formula>
    </cfRule>
    <cfRule type="cellIs" dxfId="735" priority="727" stopIfTrue="1" operator="equal">
      <formula>$H$3</formula>
    </cfRule>
    <cfRule type="cellIs" dxfId="734" priority="728" stopIfTrue="1" operator="lessThan">
      <formula>$H$3</formula>
    </cfRule>
    <cfRule type="cellIs" dxfId="733" priority="729" stopIfTrue="1" operator="equal">
      <formula>$H$3</formula>
    </cfRule>
    <cfRule type="cellIs" dxfId="732" priority="730" stopIfTrue="1" operator="lessThan">
      <formula>$H$3</formula>
    </cfRule>
    <cfRule type="cellIs" dxfId="731" priority="731" stopIfTrue="1" operator="equal">
      <formula>$H$3</formula>
    </cfRule>
    <cfRule type="cellIs" dxfId="730" priority="732" stopIfTrue="1" operator="lessThan">
      <formula>$H$3</formula>
    </cfRule>
    <cfRule type="cellIs" dxfId="729" priority="733" stopIfTrue="1" operator="equal">
      <formula>$H$3</formula>
    </cfRule>
    <cfRule type="cellIs" dxfId="728" priority="734" stopIfTrue="1" operator="lessThan">
      <formula>$H$3</formula>
    </cfRule>
    <cfRule type="cellIs" dxfId="727" priority="735" stopIfTrue="1" operator="equal">
      <formula>$H$3</formula>
    </cfRule>
    <cfRule type="cellIs" dxfId="726" priority="736" stopIfTrue="1" operator="lessThan">
      <formula>$H$3</formula>
    </cfRule>
  </conditionalFormatting>
  <conditionalFormatting sqref="B658">
    <cfRule type="cellIs" dxfId="725" priority="737" stopIfTrue="1" operator="equal">
      <formula>$H$3</formula>
    </cfRule>
  </conditionalFormatting>
  <conditionalFormatting sqref="B658">
    <cfRule type="cellIs" dxfId="724" priority="738" stopIfTrue="1" operator="lessThan">
      <formula>$H$3</formula>
    </cfRule>
  </conditionalFormatting>
  <conditionalFormatting sqref="C658">
    <cfRule type="expression" dxfId="723" priority="663" stopIfTrue="1">
      <formula>B658&lt;$H$3</formula>
    </cfRule>
    <cfRule type="expression" dxfId="722" priority="664" stopIfTrue="1">
      <formula>$B658=$H$3</formula>
    </cfRule>
    <cfRule type="expression" dxfId="721" priority="665" stopIfTrue="1">
      <formula>$F658=$H$3</formula>
    </cfRule>
    <cfRule type="expression" dxfId="720" priority="666" stopIfTrue="1">
      <formula>B658&lt;$H$3</formula>
    </cfRule>
    <cfRule type="expression" dxfId="719" priority="667" stopIfTrue="1">
      <formula>$F658=$H$3</formula>
    </cfRule>
    <cfRule type="expression" dxfId="718" priority="668" stopIfTrue="1">
      <formula>B658&lt;$H$3</formula>
    </cfRule>
    <cfRule type="expression" dxfId="717" priority="669" stopIfTrue="1">
      <formula>$B658=$H$3</formula>
    </cfRule>
    <cfRule type="expression" dxfId="716" priority="670" stopIfTrue="1">
      <formula>B658&lt;$H$3</formula>
    </cfRule>
    <cfRule type="expression" dxfId="715" priority="671" stopIfTrue="1">
      <formula>$B658=$H$3</formula>
    </cfRule>
    <cfRule type="expression" dxfId="714" priority="672" stopIfTrue="1">
      <formula>$F658=$H$3</formula>
    </cfRule>
    <cfRule type="expression" dxfId="713" priority="673" stopIfTrue="1">
      <formula>B658&lt;$H$3</formula>
    </cfRule>
    <cfRule type="expression" dxfId="712" priority="674" stopIfTrue="1">
      <formula>$B658=$H$3</formula>
    </cfRule>
    <cfRule type="expression" dxfId="711" priority="675" stopIfTrue="1">
      <formula>$F658=$H$3</formula>
    </cfRule>
    <cfRule type="expression" dxfId="710" priority="676" stopIfTrue="1">
      <formula>B658&lt;$H$3</formula>
    </cfRule>
  </conditionalFormatting>
  <conditionalFormatting sqref="F658">
    <cfRule type="cellIs" dxfId="709" priority="740" stopIfTrue="1" operator="lessThan">
      <formula>$H$3</formula>
    </cfRule>
  </conditionalFormatting>
  <conditionalFormatting sqref="F658">
    <cfRule type="cellIs" dxfId="708" priority="739" stopIfTrue="1" operator="equal">
      <formula>$H$3</formula>
    </cfRule>
  </conditionalFormatting>
  <conditionalFormatting sqref="G658">
    <cfRule type="expression" dxfId="707" priority="649" stopIfTrue="1">
      <formula>F658&lt;$H$3</formula>
    </cfRule>
    <cfRule type="expression" dxfId="706" priority="650" stopIfTrue="1">
      <formula>$B658=$H$3</formula>
    </cfRule>
    <cfRule type="expression" dxfId="705" priority="651" stopIfTrue="1">
      <formula>$F658=$H$3</formula>
    </cfRule>
    <cfRule type="expression" dxfId="704" priority="652" stopIfTrue="1">
      <formula>F658&lt;$H$3</formula>
    </cfRule>
    <cfRule type="expression" dxfId="703" priority="653" stopIfTrue="1">
      <formula>$F658=$H$3</formula>
    </cfRule>
    <cfRule type="expression" dxfId="702" priority="654" stopIfTrue="1">
      <formula>F658&lt;$H$3</formula>
    </cfRule>
    <cfRule type="expression" dxfId="701" priority="655" stopIfTrue="1">
      <formula>$B658=$H$3</formula>
    </cfRule>
    <cfRule type="expression" dxfId="700" priority="656" stopIfTrue="1">
      <formula>F658&lt;$H$3</formula>
    </cfRule>
    <cfRule type="expression" dxfId="699" priority="657" stopIfTrue="1">
      <formula>$B658=$H$3</formula>
    </cfRule>
    <cfRule type="expression" dxfId="698" priority="658" stopIfTrue="1">
      <formula>$F658=$H$3</formula>
    </cfRule>
    <cfRule type="expression" dxfId="697" priority="659" stopIfTrue="1">
      <formula>F658&lt;$H$3</formula>
    </cfRule>
    <cfRule type="expression" dxfId="696" priority="660" stopIfTrue="1">
      <formula>$B658=$H$3</formula>
    </cfRule>
    <cfRule type="expression" dxfId="695" priority="661" stopIfTrue="1">
      <formula>$F658=$H$3</formula>
    </cfRule>
    <cfRule type="expression" dxfId="694" priority="662" stopIfTrue="1">
      <formula>F658&lt;$H$3</formula>
    </cfRule>
  </conditionalFormatting>
  <conditionalFormatting sqref="E658">
    <cfRule type="expression" dxfId="693" priority="648" stopIfTrue="1">
      <formula>$D658=$H$3</formula>
    </cfRule>
  </conditionalFormatting>
  <conditionalFormatting sqref="D658">
    <cfRule type="cellIs" dxfId="692" priority="647" stopIfTrue="1" operator="lessThan">
      <formula>$H$3</formula>
    </cfRule>
  </conditionalFormatting>
  <conditionalFormatting sqref="D658">
    <cfRule type="cellIs" dxfId="691" priority="646" stopIfTrue="1" operator="equal">
      <formula>$H$3</formula>
    </cfRule>
  </conditionalFormatting>
  <conditionalFormatting sqref="E658">
    <cfRule type="expression" dxfId="690" priority="645" stopIfTrue="1">
      <formula>D658&lt;$H$3</formula>
    </cfRule>
  </conditionalFormatting>
  <conditionalFormatting sqref="B659:B660">
    <cfRule type="cellIs" dxfId="689" priority="581" stopIfTrue="1" operator="equal">
      <formula>$H$3</formula>
    </cfRule>
    <cfRule type="cellIs" dxfId="688" priority="582" stopIfTrue="1" operator="lessThan">
      <formula>$H$3</formula>
    </cfRule>
    <cfRule type="cellIs" dxfId="687" priority="583" stopIfTrue="1" operator="equal">
      <formula>$H$3</formula>
    </cfRule>
    <cfRule type="cellIs" dxfId="686" priority="584" stopIfTrue="1" operator="lessThan">
      <formula>$H$3</formula>
    </cfRule>
    <cfRule type="cellIs" dxfId="685" priority="585" stopIfTrue="1" operator="equal">
      <formula>$H$3</formula>
    </cfRule>
    <cfRule type="cellIs" dxfId="684" priority="586" stopIfTrue="1" operator="lessThan">
      <formula>$H$3</formula>
    </cfRule>
    <cfRule type="cellIs" dxfId="683" priority="587" stopIfTrue="1" operator="equal">
      <formula>$H$3</formula>
    </cfRule>
    <cfRule type="cellIs" dxfId="682" priority="588" stopIfTrue="1" operator="lessThan">
      <formula>$H$3</formula>
    </cfRule>
    <cfRule type="cellIs" dxfId="681" priority="589" stopIfTrue="1" operator="equal">
      <formula>$H$3</formula>
    </cfRule>
    <cfRule type="cellIs" dxfId="680" priority="590" stopIfTrue="1" operator="lessThan">
      <formula>$H$3</formula>
    </cfRule>
    <cfRule type="cellIs" dxfId="679" priority="591" stopIfTrue="1" operator="equal">
      <formula>$H$3</formula>
    </cfRule>
    <cfRule type="cellIs" dxfId="678" priority="592" stopIfTrue="1" operator="lessThan">
      <formula>$H$3</formula>
    </cfRule>
    <cfRule type="cellIs" dxfId="677" priority="593" stopIfTrue="1" operator="equal">
      <formula>$H$3</formula>
    </cfRule>
    <cfRule type="cellIs" dxfId="676" priority="594" stopIfTrue="1" operator="lessThan">
      <formula>$H$3</formula>
    </cfRule>
    <cfRule type="cellIs" dxfId="675" priority="595" stopIfTrue="1" operator="equal">
      <formula>$H$3</formula>
    </cfRule>
    <cfRule type="cellIs" dxfId="674" priority="596" stopIfTrue="1" operator="lessThan">
      <formula>$H$3</formula>
    </cfRule>
    <cfRule type="cellIs" dxfId="673" priority="597" stopIfTrue="1" operator="equal">
      <formula>$H$3</formula>
    </cfRule>
    <cfRule type="cellIs" dxfId="672" priority="598" stopIfTrue="1" operator="lessThan">
      <formula>$H$3</formula>
    </cfRule>
    <cfRule type="cellIs" dxfId="671" priority="599" stopIfTrue="1" operator="equal">
      <formula>$H$3</formula>
    </cfRule>
    <cfRule type="cellIs" dxfId="670" priority="600" stopIfTrue="1" operator="lessThan">
      <formula>$H$3</formula>
    </cfRule>
    <cfRule type="cellIs" dxfId="669" priority="601" stopIfTrue="1" operator="equal">
      <formula>$H$3</formula>
    </cfRule>
    <cfRule type="cellIs" dxfId="668" priority="602" stopIfTrue="1" operator="lessThan">
      <formula>$H$3</formula>
    </cfRule>
    <cfRule type="cellIs" dxfId="667" priority="603" stopIfTrue="1" operator="equal">
      <formula>$H$3</formula>
    </cfRule>
    <cfRule type="cellIs" dxfId="666" priority="604" stopIfTrue="1" operator="lessThan">
      <formula>$H$3</formula>
    </cfRule>
    <cfRule type="cellIs" dxfId="665" priority="605" stopIfTrue="1" operator="equal">
      <formula>$H$3</formula>
    </cfRule>
    <cfRule type="cellIs" dxfId="664" priority="606" stopIfTrue="1" operator="lessThan">
      <formula>$H$3</formula>
    </cfRule>
    <cfRule type="cellIs" dxfId="663" priority="607" stopIfTrue="1" operator="equal">
      <formula>$H$3</formula>
    </cfRule>
    <cfRule type="cellIs" dxfId="662" priority="608" stopIfTrue="1" operator="lessThan">
      <formula>$H$3</formula>
    </cfRule>
    <cfRule type="cellIs" dxfId="661" priority="609" stopIfTrue="1" operator="equal">
      <formula>$H$3</formula>
    </cfRule>
    <cfRule type="cellIs" dxfId="660" priority="610" stopIfTrue="1" operator="lessThan">
      <formula>$H$3</formula>
    </cfRule>
    <cfRule type="cellIs" dxfId="659" priority="611" stopIfTrue="1" operator="equal">
      <formula>$H$3</formula>
    </cfRule>
    <cfRule type="cellIs" dxfId="658" priority="612" stopIfTrue="1" operator="lessThan">
      <formula>$H$3</formula>
    </cfRule>
    <cfRule type="cellIs" dxfId="657" priority="613" stopIfTrue="1" operator="equal">
      <formula>$H$3</formula>
    </cfRule>
    <cfRule type="cellIs" dxfId="656" priority="614" stopIfTrue="1" operator="lessThan">
      <formula>$H$3</formula>
    </cfRule>
    <cfRule type="cellIs" dxfId="655" priority="615" stopIfTrue="1" operator="equal">
      <formula>$H$3</formula>
    </cfRule>
    <cfRule type="cellIs" dxfId="654" priority="616" stopIfTrue="1" operator="lessThan">
      <formula>$H$3</formula>
    </cfRule>
    <cfRule type="cellIs" dxfId="653" priority="617" stopIfTrue="1" operator="equal">
      <formula>$H$3</formula>
    </cfRule>
    <cfRule type="cellIs" dxfId="652" priority="618" stopIfTrue="1" operator="lessThan">
      <formula>$H$3</formula>
    </cfRule>
    <cfRule type="cellIs" dxfId="651" priority="619" stopIfTrue="1" operator="equal">
      <formula>$H$3</formula>
    </cfRule>
    <cfRule type="cellIs" dxfId="650" priority="620" stopIfTrue="1" operator="lessThan">
      <formula>$H$3</formula>
    </cfRule>
    <cfRule type="cellIs" dxfId="649" priority="621" stopIfTrue="1" operator="equal">
      <formula>$H$3</formula>
    </cfRule>
    <cfRule type="cellIs" dxfId="648" priority="622" stopIfTrue="1" operator="lessThan">
      <formula>$H$3</formula>
    </cfRule>
    <cfRule type="cellIs" dxfId="647" priority="623" stopIfTrue="1" operator="equal">
      <formula>$H$3</formula>
    </cfRule>
    <cfRule type="cellIs" dxfId="646" priority="624" stopIfTrue="1" operator="lessThan">
      <formula>$H$3</formula>
    </cfRule>
    <cfRule type="cellIs" dxfId="645" priority="625" stopIfTrue="1" operator="equal">
      <formula>$H$3</formula>
    </cfRule>
    <cfRule type="cellIs" dxfId="644" priority="626" stopIfTrue="1" operator="lessThan">
      <formula>$H$3</formula>
    </cfRule>
    <cfRule type="cellIs" dxfId="643" priority="627" stopIfTrue="1" operator="equal">
      <formula>$H$3</formula>
    </cfRule>
    <cfRule type="cellIs" dxfId="642" priority="628" stopIfTrue="1" operator="lessThan">
      <formula>$H$3</formula>
    </cfRule>
    <cfRule type="cellIs" dxfId="641" priority="629" stopIfTrue="1" operator="equal">
      <formula>$H$3</formula>
    </cfRule>
    <cfRule type="cellIs" dxfId="640" priority="630" stopIfTrue="1" operator="lessThan">
      <formula>$H$3</formula>
    </cfRule>
    <cfRule type="cellIs" dxfId="639" priority="631" stopIfTrue="1" operator="equal">
      <formula>$H$3</formula>
    </cfRule>
    <cfRule type="cellIs" dxfId="638" priority="632" stopIfTrue="1" operator="lessThan">
      <formula>$H$3</formula>
    </cfRule>
    <cfRule type="cellIs" dxfId="637" priority="633" stopIfTrue="1" operator="equal">
      <formula>$H$3</formula>
    </cfRule>
    <cfRule type="cellIs" dxfId="636" priority="634" stopIfTrue="1" operator="lessThan">
      <formula>$H$3</formula>
    </cfRule>
    <cfRule type="cellIs" dxfId="635" priority="635" stopIfTrue="1" operator="equal">
      <formula>$H$3</formula>
    </cfRule>
    <cfRule type="cellIs" dxfId="634" priority="636" stopIfTrue="1" operator="lessThan">
      <formula>$H$3</formula>
    </cfRule>
    <cfRule type="cellIs" dxfId="633" priority="637" stopIfTrue="1" operator="equal">
      <formula>$H$3</formula>
    </cfRule>
    <cfRule type="cellIs" dxfId="632" priority="638" stopIfTrue="1" operator="lessThan">
      <formula>$H$3</formula>
    </cfRule>
    <cfRule type="cellIs" dxfId="631" priority="639" stopIfTrue="1" operator="equal">
      <formula>$H$3</formula>
    </cfRule>
    <cfRule type="cellIs" dxfId="630" priority="640" stopIfTrue="1" operator="lessThan">
      <formula>$H$3</formula>
    </cfRule>
  </conditionalFormatting>
  <conditionalFormatting sqref="B659:B660">
    <cfRule type="cellIs" dxfId="629" priority="641" stopIfTrue="1" operator="equal">
      <formula>$H$3</formula>
    </cfRule>
  </conditionalFormatting>
  <conditionalFormatting sqref="B659:B660">
    <cfRule type="cellIs" dxfId="628" priority="642" stopIfTrue="1" operator="lessThan">
      <formula>$H$3</formula>
    </cfRule>
  </conditionalFormatting>
  <conditionalFormatting sqref="F659:F660 D659:D660">
    <cfRule type="cellIs" dxfId="627" priority="644" stopIfTrue="1" operator="lessThan">
      <formula>$H$3</formula>
    </cfRule>
  </conditionalFormatting>
  <conditionalFormatting sqref="F659:F660 D659:D660">
    <cfRule type="cellIs" dxfId="626" priority="643" stopIfTrue="1" operator="equal">
      <formula>$H$3</formula>
    </cfRule>
  </conditionalFormatting>
  <conditionalFormatting sqref="F798">
    <cfRule type="cellIs" dxfId="625" priority="579" stopIfTrue="1" operator="lessThan">
      <formula>$H$3</formula>
    </cfRule>
  </conditionalFormatting>
  <conditionalFormatting sqref="F798">
    <cfRule type="cellIs" dxfId="624" priority="577" stopIfTrue="1" operator="equal">
      <formula>$H$3</formula>
    </cfRule>
  </conditionalFormatting>
  <conditionalFormatting sqref="C794:C795 E794:E795 E797:E798 C797:C798">
    <cfRule type="expression" dxfId="623" priority="580" stopIfTrue="1">
      <formula>B794&lt;$H$3</formula>
    </cfRule>
  </conditionalFormatting>
  <conditionalFormatting sqref="C792:C795 E792:E795 G792:G793 E797:E798 C797:C798 G798">
    <cfRule type="expression" dxfId="622" priority="576" stopIfTrue="1">
      <formula>$B792=$H$3</formula>
    </cfRule>
  </conditionalFormatting>
  <conditionalFormatting sqref="C794:C795 G793 E798:G798 C797:C798 E794:E795 E797">
    <cfRule type="expression" dxfId="621" priority="578" stopIfTrue="1">
      <formula>$F793=$H$3</formula>
    </cfRule>
  </conditionalFormatting>
  <conditionalFormatting sqref="C794:C795 E794:E795 G798 E797:E798 C797:C798">
    <cfRule type="expression" dxfId="620" priority="567" stopIfTrue="1">
      <formula>B794&lt;$H$3</formula>
    </cfRule>
    <cfRule type="expression" dxfId="619" priority="568" stopIfTrue="1">
      <formula>$B794=$H$3</formula>
    </cfRule>
  </conditionalFormatting>
  <conditionalFormatting sqref="E793">
    <cfRule type="expression" dxfId="618" priority="572" stopIfTrue="1">
      <formula>$D793=$H$3</formula>
    </cfRule>
    <cfRule type="expression" dxfId="617" priority="573" stopIfTrue="1">
      <formula>D793&lt;$H$3</formula>
    </cfRule>
  </conditionalFormatting>
  <conditionalFormatting sqref="F798">
    <cfRule type="cellIs" dxfId="616" priority="574" stopIfTrue="1" operator="equal">
      <formula>$H$3</formula>
    </cfRule>
    <cfRule type="cellIs" dxfId="615" priority="575" stopIfTrue="1" operator="lessThan">
      <formula>$H$3</formula>
    </cfRule>
  </conditionalFormatting>
  <conditionalFormatting sqref="C794:C795 E794:E795 G798 E797:E798 C797:C798">
    <cfRule type="expression" dxfId="614" priority="569" stopIfTrue="1">
      <formula>$B794=$H$3</formula>
    </cfRule>
    <cfRule type="expression" dxfId="613" priority="570" stopIfTrue="1">
      <formula>$F794=$H$3</formula>
    </cfRule>
    <cfRule type="expression" dxfId="612" priority="571" stopIfTrue="1">
      <formula>B794&lt;$H$3</formula>
    </cfRule>
  </conditionalFormatting>
  <conditionalFormatting sqref="C794:C795 E794:E795 G798 E797:E798 C797:C798">
    <cfRule type="expression" dxfId="611" priority="559" stopIfTrue="1">
      <formula>B794&lt;$H$3</formula>
    </cfRule>
    <cfRule type="expression" dxfId="610" priority="560" stopIfTrue="1">
      <formula>$B794=$H$3</formula>
    </cfRule>
    <cfRule type="expression" dxfId="609" priority="561" stopIfTrue="1">
      <formula>$F794=$H$3</formula>
    </cfRule>
    <cfRule type="expression" dxfId="608" priority="562" stopIfTrue="1">
      <formula>B794&lt;$H$3</formula>
    </cfRule>
    <cfRule type="expression" dxfId="607" priority="563" stopIfTrue="1">
      <formula>$F794=$H$3</formula>
    </cfRule>
    <cfRule type="expression" dxfId="606" priority="564" stopIfTrue="1">
      <formula>B794&lt;$H$3</formula>
    </cfRule>
    <cfRule type="expression" dxfId="605" priority="565" stopIfTrue="1">
      <formula>$B794=$H$3</formula>
    </cfRule>
    <cfRule type="expression" dxfId="604" priority="566" stopIfTrue="1">
      <formula>B794&lt;$H$3</formula>
    </cfRule>
  </conditionalFormatting>
  <conditionalFormatting sqref="E797 C797:C798 G798">
    <cfRule type="expression" dxfId="603" priority="556" stopIfTrue="1">
      <formula>$F797=$H$3</formula>
    </cfRule>
    <cfRule type="expression" dxfId="602" priority="557" stopIfTrue="1">
      <formula>$F797=$H$3</formula>
    </cfRule>
    <cfRule type="expression" dxfId="601" priority="558" stopIfTrue="1">
      <formula>B797&lt;$H$3</formula>
    </cfRule>
  </conditionalFormatting>
  <conditionalFormatting sqref="D794:D795 D797:D798">
    <cfRule type="cellIs" dxfId="600" priority="553" stopIfTrue="1" operator="lessThan">
      <formula>$H$3</formula>
    </cfRule>
  </conditionalFormatting>
  <conditionalFormatting sqref="D794:D795 D797:D798">
    <cfRule type="cellIs" dxfId="599" priority="554" stopIfTrue="1" operator="equal">
      <formula>$H$3</formula>
    </cfRule>
    <cfRule type="cellIs" dxfId="598" priority="555" stopIfTrue="1" operator="lessThan">
      <formula>$H$3</formula>
    </cfRule>
  </conditionalFormatting>
  <conditionalFormatting sqref="D794:D795 D797:D798">
    <cfRule type="cellIs" dxfId="597" priority="552" stopIfTrue="1" operator="equal">
      <formula>$H$3</formula>
    </cfRule>
  </conditionalFormatting>
  <conditionalFormatting sqref="D794:D795 D797:D798">
    <cfRule type="cellIs" dxfId="596" priority="551" stopIfTrue="1" operator="equal">
      <formula>$H$3</formula>
    </cfRule>
  </conditionalFormatting>
  <conditionalFormatting sqref="D794:D795 D797:D798">
    <cfRule type="cellIs" dxfId="595" priority="544" stopIfTrue="1" operator="lessThan">
      <formula>$H$3</formula>
    </cfRule>
    <cfRule type="cellIs" dxfId="594" priority="545" stopIfTrue="1" operator="equal">
      <formula>$H$3</formula>
    </cfRule>
    <cfRule type="cellIs" dxfId="593" priority="546" stopIfTrue="1" operator="lessThan">
      <formula>$H$3</formula>
    </cfRule>
    <cfRule type="cellIs" dxfId="592" priority="547" stopIfTrue="1" operator="equal">
      <formula>$H$3</formula>
    </cfRule>
    <cfRule type="cellIs" dxfId="591" priority="548" stopIfTrue="1" operator="lessThan">
      <formula>$H$3</formula>
    </cfRule>
    <cfRule type="cellIs" dxfId="590" priority="549" stopIfTrue="1" operator="equal">
      <formula>$H$3</formula>
    </cfRule>
    <cfRule type="cellIs" dxfId="589" priority="550" stopIfTrue="1" operator="lessThan">
      <formula>$H$3</formula>
    </cfRule>
  </conditionalFormatting>
  <conditionalFormatting sqref="D794:D795 D797:D798">
    <cfRule type="cellIs" dxfId="588" priority="543" stopIfTrue="1" operator="equal">
      <formula>$H$3</formula>
    </cfRule>
  </conditionalFormatting>
  <conditionalFormatting sqref="D794:D795 D797:D798">
    <cfRule type="cellIs" dxfId="587" priority="534" stopIfTrue="1" operator="lessThan">
      <formula>$H$3</formula>
    </cfRule>
    <cfRule type="cellIs" dxfId="586" priority="535" stopIfTrue="1" operator="equal">
      <formula>$H$3</formula>
    </cfRule>
    <cfRule type="cellIs" dxfId="585" priority="536" stopIfTrue="1" operator="lessThan">
      <formula>$H$3</formula>
    </cfRule>
    <cfRule type="cellIs" dxfId="584" priority="537" stopIfTrue="1" operator="equal">
      <formula>$H$3</formula>
    </cfRule>
    <cfRule type="cellIs" dxfId="583" priority="538" stopIfTrue="1" operator="lessThan">
      <formula>$H$3</formula>
    </cfRule>
    <cfRule type="cellIs" dxfId="582" priority="539" stopIfTrue="1" operator="equal">
      <formula>$H$3</formula>
    </cfRule>
    <cfRule type="cellIs" dxfId="581" priority="540" stopIfTrue="1" operator="lessThan">
      <formula>$H$3</formula>
    </cfRule>
    <cfRule type="cellIs" dxfId="580" priority="541" stopIfTrue="1" operator="equal">
      <formula>$H$3</formula>
    </cfRule>
    <cfRule type="cellIs" dxfId="579" priority="542" stopIfTrue="1" operator="lessThan">
      <formula>$H$3</formula>
    </cfRule>
  </conditionalFormatting>
  <conditionalFormatting sqref="D794:D795 D797:D798">
    <cfRule type="cellIs" dxfId="578" priority="533" stopIfTrue="1" operator="equal">
      <formula>$H$3</formula>
    </cfRule>
  </conditionalFormatting>
  <conditionalFormatting sqref="D794:D795 D797:D798">
    <cfRule type="cellIs" dxfId="577" priority="501" stopIfTrue="1" operator="equal">
      <formula>$H$3</formula>
    </cfRule>
    <cfRule type="cellIs" dxfId="576" priority="502" stopIfTrue="1" operator="lessThan">
      <formula>$H$3</formula>
    </cfRule>
    <cfRule type="cellIs" dxfId="575" priority="503" stopIfTrue="1" operator="equal">
      <formula>$H$3</formula>
    </cfRule>
    <cfRule type="cellIs" dxfId="574" priority="504" stopIfTrue="1" operator="lessThan">
      <formula>$H$3</formula>
    </cfRule>
    <cfRule type="cellIs" dxfId="573" priority="505" stopIfTrue="1" operator="equal">
      <formula>$H$3</formula>
    </cfRule>
    <cfRule type="cellIs" dxfId="572" priority="506" stopIfTrue="1" operator="lessThan">
      <formula>$H$3</formula>
    </cfRule>
    <cfRule type="cellIs" dxfId="571" priority="507" stopIfTrue="1" operator="equal">
      <formula>$H$3</formula>
    </cfRule>
    <cfRule type="cellIs" dxfId="570" priority="508" stopIfTrue="1" operator="lessThan">
      <formula>$H$3</formula>
    </cfRule>
    <cfRule type="cellIs" dxfId="569" priority="509" stopIfTrue="1" operator="equal">
      <formula>$H$3</formula>
    </cfRule>
    <cfRule type="cellIs" dxfId="568" priority="510" stopIfTrue="1" operator="lessThan">
      <formula>$H$3</formula>
    </cfRule>
    <cfRule type="cellIs" dxfId="567" priority="511" stopIfTrue="1" operator="equal">
      <formula>$H$3</formula>
    </cfRule>
    <cfRule type="cellIs" dxfId="566" priority="512" stopIfTrue="1" operator="lessThan">
      <formula>$H$3</formula>
    </cfRule>
    <cfRule type="cellIs" dxfId="565" priority="513" stopIfTrue="1" operator="equal">
      <formula>$H$3</formula>
    </cfRule>
    <cfRule type="cellIs" dxfId="564" priority="514" stopIfTrue="1" operator="lessThan">
      <formula>$H$3</formula>
    </cfRule>
    <cfRule type="cellIs" dxfId="563" priority="515" stopIfTrue="1" operator="equal">
      <formula>$H$3</formula>
    </cfRule>
    <cfRule type="cellIs" dxfId="562" priority="516" stopIfTrue="1" operator="lessThan">
      <formula>$H$3</formula>
    </cfRule>
    <cfRule type="cellIs" dxfId="561" priority="517" stopIfTrue="1" operator="equal">
      <formula>$H$3</formula>
    </cfRule>
    <cfRule type="cellIs" dxfId="560" priority="518" stopIfTrue="1" operator="lessThan">
      <formula>$H$3</formula>
    </cfRule>
    <cfRule type="cellIs" dxfId="559" priority="519" stopIfTrue="1" operator="equal">
      <formula>$H$3</formula>
    </cfRule>
    <cfRule type="cellIs" dxfId="558" priority="520" stopIfTrue="1" operator="lessThan">
      <formula>$H$3</formula>
    </cfRule>
    <cfRule type="cellIs" dxfId="557" priority="521" stopIfTrue="1" operator="equal">
      <formula>$H$3</formula>
    </cfRule>
    <cfRule type="cellIs" dxfId="556" priority="522" stopIfTrue="1" operator="lessThan">
      <formula>$H$3</formula>
    </cfRule>
    <cfRule type="cellIs" dxfId="555" priority="523" stopIfTrue="1" operator="equal">
      <formula>$H$3</formula>
    </cfRule>
    <cfRule type="cellIs" dxfId="554" priority="524" stopIfTrue="1" operator="lessThan">
      <formula>$H$3</formula>
    </cfRule>
    <cfRule type="cellIs" dxfId="553" priority="525" stopIfTrue="1" operator="equal">
      <formula>$H$3</formula>
    </cfRule>
    <cfRule type="cellIs" dxfId="552" priority="526" stopIfTrue="1" operator="lessThan">
      <formula>$H$3</formula>
    </cfRule>
    <cfRule type="cellIs" dxfId="551" priority="527" stopIfTrue="1" operator="equal">
      <formula>$H$3</formula>
    </cfRule>
    <cfRule type="cellIs" dxfId="550" priority="528" stopIfTrue="1" operator="lessThan">
      <formula>$H$3</formula>
    </cfRule>
    <cfRule type="cellIs" dxfId="549" priority="529" stopIfTrue="1" operator="equal">
      <formula>$H$3</formula>
    </cfRule>
    <cfRule type="cellIs" dxfId="548" priority="530" stopIfTrue="1" operator="lessThan">
      <formula>$H$3</formula>
    </cfRule>
    <cfRule type="cellIs" dxfId="547" priority="531" stopIfTrue="1" operator="equal">
      <formula>$H$3</formula>
    </cfRule>
    <cfRule type="cellIs" dxfId="546" priority="532" stopIfTrue="1" operator="lessThan">
      <formula>$H$3</formula>
    </cfRule>
  </conditionalFormatting>
  <conditionalFormatting sqref="D794:D795 D797:D798">
    <cfRule type="cellIs" dxfId="545" priority="500" stopIfTrue="1" operator="lessThan">
      <formula>$H$3</formula>
    </cfRule>
  </conditionalFormatting>
  <conditionalFormatting sqref="D794:D795 D797:D798">
    <cfRule type="cellIs" dxfId="544" priority="495" stopIfTrue="1" operator="lessThan">
      <formula>$H$3</formula>
    </cfRule>
  </conditionalFormatting>
  <conditionalFormatting sqref="D794:D795 D797:D798">
    <cfRule type="cellIs" dxfId="543" priority="498" stopIfTrue="1" operator="equal">
      <formula>$H$3</formula>
    </cfRule>
  </conditionalFormatting>
  <conditionalFormatting sqref="D794:D795 D797:D798">
    <cfRule type="cellIs" dxfId="542" priority="497" stopIfTrue="1" operator="lessThan">
      <formula>$H$3</formula>
    </cfRule>
  </conditionalFormatting>
  <conditionalFormatting sqref="D794:D795 D797:D798">
    <cfRule type="cellIs" dxfId="541" priority="499" stopIfTrue="1" operator="lessThan">
      <formula>$H$3</formula>
    </cfRule>
  </conditionalFormatting>
  <conditionalFormatting sqref="D794:D795 D797:D798">
    <cfRule type="cellIs" dxfId="540" priority="496" stopIfTrue="1" operator="equal">
      <formula>$H$3</formula>
    </cfRule>
  </conditionalFormatting>
  <conditionalFormatting sqref="D794:D795 D797:D798">
    <cfRule type="cellIs" dxfId="539" priority="494" stopIfTrue="1" operator="lessThan">
      <formula>$H$3</formula>
    </cfRule>
  </conditionalFormatting>
  <conditionalFormatting sqref="D794:D795 D797:D798">
    <cfRule type="cellIs" dxfId="538" priority="492" stopIfTrue="1" operator="lessThan">
      <formula>$H$3</formula>
    </cfRule>
  </conditionalFormatting>
  <conditionalFormatting sqref="D794:D795 D797:D798">
    <cfRule type="cellIs" dxfId="537" priority="491" stopIfTrue="1" operator="lessThan">
      <formula>$H$3</formula>
    </cfRule>
  </conditionalFormatting>
  <conditionalFormatting sqref="D794:D795 D797:D798">
    <cfRule type="cellIs" dxfId="536" priority="490" stopIfTrue="1" operator="equal">
      <formula>$H$3</formula>
    </cfRule>
  </conditionalFormatting>
  <conditionalFormatting sqref="D794:D795 D797:D798">
    <cfRule type="cellIs" dxfId="535" priority="489" stopIfTrue="1" operator="lessThan">
      <formula>$H$3</formula>
    </cfRule>
  </conditionalFormatting>
  <conditionalFormatting sqref="D794:D795 D797:D798">
    <cfRule type="cellIs" dxfId="534" priority="488" stopIfTrue="1" operator="equal">
      <formula>$H$3</formula>
    </cfRule>
  </conditionalFormatting>
  <conditionalFormatting sqref="D794:D795 D797:D798">
    <cfRule type="cellIs" dxfId="533" priority="486" stopIfTrue="1" operator="equal">
      <formula>$H$3</formula>
    </cfRule>
    <cfRule type="cellIs" dxfId="532" priority="487" stopIfTrue="1" operator="lessThan">
      <formula>$H$3</formula>
    </cfRule>
  </conditionalFormatting>
  <conditionalFormatting sqref="D794:D795 D797:D798">
    <cfRule type="cellIs" dxfId="531" priority="468" stopIfTrue="1" operator="equal">
      <formula>$H$3</formula>
    </cfRule>
    <cfRule type="cellIs" dxfId="530" priority="469" stopIfTrue="1" operator="lessThan">
      <formula>$H$3</formula>
    </cfRule>
    <cfRule type="cellIs" dxfId="529" priority="470" stopIfTrue="1" operator="equal">
      <formula>$H$3</formula>
    </cfRule>
    <cfRule type="cellIs" dxfId="528" priority="471" stopIfTrue="1" operator="lessThan">
      <formula>$H$3</formula>
    </cfRule>
    <cfRule type="cellIs" dxfId="527" priority="472" stopIfTrue="1" operator="equal">
      <formula>$H$3</formula>
    </cfRule>
    <cfRule type="cellIs" dxfId="526" priority="473" stopIfTrue="1" operator="lessThan">
      <formula>$H$3</formula>
    </cfRule>
    <cfRule type="cellIs" dxfId="525" priority="474" stopIfTrue="1" operator="equal">
      <formula>$H$3</formula>
    </cfRule>
    <cfRule type="cellIs" dxfId="524" priority="475" stopIfTrue="1" operator="lessThan">
      <formula>$H$3</formula>
    </cfRule>
    <cfRule type="cellIs" dxfId="523" priority="476" stopIfTrue="1" operator="equal">
      <formula>$H$3</formula>
    </cfRule>
    <cfRule type="cellIs" dxfId="522" priority="477" stopIfTrue="1" operator="lessThan">
      <formula>$H$3</formula>
    </cfRule>
    <cfRule type="cellIs" dxfId="521" priority="478" stopIfTrue="1" operator="equal">
      <formula>$H$3</formula>
    </cfRule>
    <cfRule type="cellIs" dxfId="520" priority="479" stopIfTrue="1" operator="lessThan">
      <formula>$H$3</formula>
    </cfRule>
    <cfRule type="cellIs" dxfId="519" priority="480" stopIfTrue="1" operator="equal">
      <formula>$H$3</formula>
    </cfRule>
    <cfRule type="cellIs" dxfId="518" priority="481" stopIfTrue="1" operator="lessThan">
      <formula>$H$3</formula>
    </cfRule>
    <cfRule type="cellIs" dxfId="517" priority="482" stopIfTrue="1" operator="equal">
      <formula>$H$3</formula>
    </cfRule>
    <cfRule type="cellIs" dxfId="516" priority="483" stopIfTrue="1" operator="lessThan">
      <formula>$H$3</formula>
    </cfRule>
    <cfRule type="cellIs" dxfId="515" priority="484" stopIfTrue="1" operator="equal">
      <formula>$H$3</formula>
    </cfRule>
    <cfRule type="cellIs" dxfId="514" priority="485" stopIfTrue="1" operator="lessThan">
      <formula>$H$3</formula>
    </cfRule>
  </conditionalFormatting>
  <conditionalFormatting sqref="D794:D795 D797:D798">
    <cfRule type="cellIs" dxfId="513" priority="493" stopIfTrue="1" operator="equal">
      <formula>$H$3</formula>
    </cfRule>
  </conditionalFormatting>
  <conditionalFormatting sqref="B795 B798">
    <cfRule type="cellIs" dxfId="512" priority="467" stopIfTrue="1" operator="lessThan">
      <formula>$H$3</formula>
    </cfRule>
  </conditionalFormatting>
  <conditionalFormatting sqref="B795 B798">
    <cfRule type="cellIs" dxfId="511" priority="466" stopIfTrue="1" operator="equal">
      <formula>$H$3</formula>
    </cfRule>
  </conditionalFormatting>
  <conditionalFormatting sqref="B792:B793">
    <cfRule type="cellIs" dxfId="510" priority="445" stopIfTrue="1" operator="lessThan">
      <formula>$H$3</formula>
    </cfRule>
  </conditionalFormatting>
  <conditionalFormatting sqref="B792:B793">
    <cfRule type="cellIs" dxfId="509" priority="443" stopIfTrue="1" operator="equal">
      <formula>$H$3</formula>
    </cfRule>
  </conditionalFormatting>
  <conditionalFormatting sqref="B792:B793">
    <cfRule type="cellIs" dxfId="508" priority="430" stopIfTrue="1" operator="equal">
      <formula>$H$3</formula>
    </cfRule>
    <cfRule type="cellIs" dxfId="507" priority="431" stopIfTrue="1" operator="lessThan">
      <formula>$H$3</formula>
    </cfRule>
  </conditionalFormatting>
  <conditionalFormatting sqref="B792:B793">
    <cfRule type="cellIs" dxfId="506" priority="451" stopIfTrue="1" operator="equal">
      <formula>$H$3</formula>
    </cfRule>
  </conditionalFormatting>
  <conditionalFormatting sqref="B792:B793">
    <cfRule type="cellIs" dxfId="505" priority="454" stopIfTrue="1" operator="lessThan">
      <formula>$H$3</formula>
    </cfRule>
  </conditionalFormatting>
  <conditionalFormatting sqref="B792:B793">
    <cfRule type="cellIs" dxfId="504" priority="460" stopIfTrue="1" operator="equal">
      <formula>$H$3</formula>
    </cfRule>
  </conditionalFormatting>
  <conditionalFormatting sqref="B792:B793">
    <cfRule type="cellIs" dxfId="503" priority="450" stopIfTrue="1" operator="lessThan">
      <formula>$H$3</formula>
    </cfRule>
  </conditionalFormatting>
  <conditionalFormatting sqref="D792:D793">
    <cfRule type="cellIs" dxfId="502" priority="446" stopIfTrue="1" operator="equal">
      <formula>$H$3</formula>
    </cfRule>
  </conditionalFormatting>
  <conditionalFormatting sqref="B792:B793">
    <cfRule type="cellIs" dxfId="501" priority="432" stopIfTrue="1" operator="equal">
      <formula>$H$3</formula>
    </cfRule>
    <cfRule type="cellIs" dxfId="500" priority="433" stopIfTrue="1" operator="lessThan">
      <formula>$H$3</formula>
    </cfRule>
  </conditionalFormatting>
  <conditionalFormatting sqref="B793 D793 F793">
    <cfRule type="cellIs" dxfId="499" priority="439" stopIfTrue="1" operator="lessThan">
      <formula>$H$3</formula>
    </cfRule>
  </conditionalFormatting>
  <conditionalFormatting sqref="F792:F793">
    <cfRule type="cellIs" dxfId="498" priority="452" stopIfTrue="1" operator="lessThan">
      <formula>$H$3</formula>
    </cfRule>
  </conditionalFormatting>
  <conditionalFormatting sqref="C793">
    <cfRule type="expression" dxfId="497" priority="429" stopIfTrue="1">
      <formula>B793&lt;$H$3</formula>
    </cfRule>
  </conditionalFormatting>
  <conditionalFormatting sqref="D792:D793">
    <cfRule type="cellIs" dxfId="496" priority="457" stopIfTrue="1" operator="equal">
      <formula>$H$3</formula>
    </cfRule>
  </conditionalFormatting>
  <conditionalFormatting sqref="D792:D793 F792:F793">
    <cfRule type="cellIs" dxfId="495" priority="459" stopIfTrue="1" operator="lessThan">
      <formula>$H$3</formula>
    </cfRule>
  </conditionalFormatting>
  <conditionalFormatting sqref="D792:D793">
    <cfRule type="cellIs" dxfId="494" priority="461" stopIfTrue="1" operator="equal">
      <formula>$H$3</formula>
    </cfRule>
    <cfRule type="cellIs" dxfId="493" priority="462" stopIfTrue="1" operator="lessThan">
      <formula>$H$3</formula>
    </cfRule>
  </conditionalFormatting>
  <conditionalFormatting sqref="D792:D793 F792:F793">
    <cfRule type="cellIs" dxfId="492" priority="447" stopIfTrue="1" operator="lessThan">
      <formula>$H$3</formula>
    </cfRule>
  </conditionalFormatting>
  <conditionalFormatting sqref="D792:D793">
    <cfRule type="cellIs" dxfId="491" priority="458" stopIfTrue="1" operator="lessThan">
      <formula>$H$3</formula>
    </cfRule>
  </conditionalFormatting>
  <conditionalFormatting sqref="D792:D793">
    <cfRule type="cellIs" dxfId="490" priority="442" stopIfTrue="1" operator="lessThan">
      <formula>$H$3</formula>
    </cfRule>
  </conditionalFormatting>
  <conditionalFormatting sqref="D793 F793 B793">
    <cfRule type="cellIs" dxfId="489" priority="438" stopIfTrue="1" operator="equal">
      <formula>$H$3</formula>
    </cfRule>
  </conditionalFormatting>
  <conditionalFormatting sqref="D793">
    <cfRule type="cellIs" dxfId="488" priority="437" stopIfTrue="1" operator="lessThan">
      <formula>$H$3</formula>
    </cfRule>
  </conditionalFormatting>
  <conditionalFormatting sqref="D792:D793">
    <cfRule type="cellIs" dxfId="487" priority="453" stopIfTrue="1" operator="equal">
      <formula>$H$3</formula>
    </cfRule>
  </conditionalFormatting>
  <conditionalFormatting sqref="D792:D793">
    <cfRule type="cellIs" dxfId="486" priority="441" stopIfTrue="1" operator="equal">
      <formula>$H$3</formula>
    </cfRule>
  </conditionalFormatting>
  <conditionalFormatting sqref="D793">
    <cfRule type="cellIs" dxfId="485" priority="436" stopIfTrue="1" operator="equal">
      <formula>$H$3</formula>
    </cfRule>
  </conditionalFormatting>
  <conditionalFormatting sqref="E792:E793">
    <cfRule type="expression" dxfId="484" priority="428" stopIfTrue="1">
      <formula>D792&lt;$H$3</formula>
    </cfRule>
  </conditionalFormatting>
  <conditionalFormatting sqref="F792:F793">
    <cfRule type="cellIs" dxfId="483" priority="455" stopIfTrue="1" operator="equal">
      <formula>$H$3</formula>
    </cfRule>
  </conditionalFormatting>
  <conditionalFormatting sqref="F792:F793">
    <cfRule type="cellIs" dxfId="482" priority="464" stopIfTrue="1" operator="lessThan">
      <formula>$H$3</formula>
    </cfRule>
  </conditionalFormatting>
  <conditionalFormatting sqref="F792:F793">
    <cfRule type="cellIs" dxfId="481" priority="456" stopIfTrue="1" operator="lessThan">
      <formula>$H$3</formula>
    </cfRule>
  </conditionalFormatting>
  <conditionalFormatting sqref="F792:F793">
    <cfRule type="cellIs" dxfId="480" priority="444" stopIfTrue="1" operator="lessThan">
      <formula>$H$3</formula>
    </cfRule>
  </conditionalFormatting>
  <conditionalFormatting sqref="F793">
    <cfRule type="cellIs" dxfId="479" priority="435" stopIfTrue="1" operator="lessThan">
      <formula>$H$3</formula>
    </cfRule>
  </conditionalFormatting>
  <conditionalFormatting sqref="F793">
    <cfRule type="cellIs" dxfId="478" priority="434" stopIfTrue="1" operator="equal">
      <formula>$H$3</formula>
    </cfRule>
  </conditionalFormatting>
  <conditionalFormatting sqref="F792:F793">
    <cfRule type="cellIs" dxfId="477" priority="440" stopIfTrue="1" operator="equal">
      <formula>$H$3</formula>
    </cfRule>
  </conditionalFormatting>
  <conditionalFormatting sqref="F792:F793">
    <cfRule type="cellIs" dxfId="476" priority="448" stopIfTrue="1" operator="equal">
      <formula>$H$3</formula>
    </cfRule>
  </conditionalFormatting>
  <conditionalFormatting sqref="B792:B793">
    <cfRule type="cellIs" dxfId="475" priority="449" stopIfTrue="1" operator="equal">
      <formula>$H$3</formula>
    </cfRule>
  </conditionalFormatting>
  <conditionalFormatting sqref="F792:F793">
    <cfRule type="cellIs" dxfId="474" priority="463" stopIfTrue="1" operator="equal">
      <formula>$H$3</formula>
    </cfRule>
  </conditionalFormatting>
  <conditionalFormatting sqref="G793">
    <cfRule type="expression" dxfId="473" priority="465" stopIfTrue="1">
      <formula>F793&lt;$H$3</formula>
    </cfRule>
  </conditionalFormatting>
  <conditionalFormatting sqref="G792:G793">
    <cfRule type="expression" dxfId="472" priority="427" stopIfTrue="1">
      <formula>F792&lt;$H$3</formula>
    </cfRule>
  </conditionalFormatting>
  <conditionalFormatting sqref="B794">
    <cfRule type="cellIs" dxfId="471" priority="426" stopIfTrue="1" operator="lessThan">
      <formula>$H$3</formula>
    </cfRule>
  </conditionalFormatting>
  <conditionalFormatting sqref="B794">
    <cfRule type="cellIs" dxfId="470" priority="425" stopIfTrue="1" operator="equal">
      <formula>$H$3</formula>
    </cfRule>
  </conditionalFormatting>
  <conditionalFormatting sqref="B794">
    <cfRule type="cellIs" dxfId="469" priority="420" stopIfTrue="1" operator="lessThan">
      <formula>$H$3</formula>
    </cfRule>
  </conditionalFormatting>
  <conditionalFormatting sqref="B794">
    <cfRule type="cellIs" dxfId="468" priority="423" stopIfTrue="1" operator="equal">
      <formula>$H$3</formula>
    </cfRule>
  </conditionalFormatting>
  <conditionalFormatting sqref="B794">
    <cfRule type="cellIs" dxfId="467" priority="422" stopIfTrue="1" operator="lessThan">
      <formula>$H$3</formula>
    </cfRule>
  </conditionalFormatting>
  <conditionalFormatting sqref="B794">
    <cfRule type="cellIs" dxfId="466" priority="424" stopIfTrue="1" operator="lessThan">
      <formula>$H$3</formula>
    </cfRule>
  </conditionalFormatting>
  <conditionalFormatting sqref="B794">
    <cfRule type="cellIs" dxfId="465" priority="421" stopIfTrue="1" operator="equal">
      <formula>$H$3</formula>
    </cfRule>
  </conditionalFormatting>
  <conditionalFormatting sqref="B794">
    <cfRule type="cellIs" dxfId="464" priority="419" stopIfTrue="1" operator="lessThan">
      <formula>$H$3</formula>
    </cfRule>
  </conditionalFormatting>
  <conditionalFormatting sqref="B794">
    <cfRule type="cellIs" dxfId="463" priority="417" stopIfTrue="1" operator="lessThan">
      <formula>$H$3</formula>
    </cfRule>
  </conditionalFormatting>
  <conditionalFormatting sqref="B794">
    <cfRule type="cellIs" dxfId="462" priority="416" stopIfTrue="1" operator="lessThan">
      <formula>$H$3</formula>
    </cfRule>
  </conditionalFormatting>
  <conditionalFormatting sqref="B794">
    <cfRule type="cellIs" dxfId="461" priority="415" stopIfTrue="1" operator="equal">
      <formula>$H$3</formula>
    </cfRule>
  </conditionalFormatting>
  <conditionalFormatting sqref="B794">
    <cfRule type="cellIs" dxfId="460" priority="414" stopIfTrue="1" operator="lessThan">
      <formula>$H$3</formula>
    </cfRule>
  </conditionalFormatting>
  <conditionalFormatting sqref="B794">
    <cfRule type="cellIs" dxfId="459" priority="413" stopIfTrue="1" operator="equal">
      <formula>$H$3</formula>
    </cfRule>
  </conditionalFormatting>
  <conditionalFormatting sqref="B794">
    <cfRule type="cellIs" dxfId="458" priority="411" stopIfTrue="1" operator="equal">
      <formula>$H$3</formula>
    </cfRule>
    <cfRule type="cellIs" dxfId="457" priority="412" stopIfTrue="1" operator="lessThan">
      <formula>$H$3</formula>
    </cfRule>
  </conditionalFormatting>
  <conditionalFormatting sqref="B794">
    <cfRule type="cellIs" dxfId="456" priority="393" stopIfTrue="1" operator="equal">
      <formula>$H$3</formula>
    </cfRule>
    <cfRule type="cellIs" dxfId="455" priority="394" stopIfTrue="1" operator="lessThan">
      <formula>$H$3</formula>
    </cfRule>
    <cfRule type="cellIs" dxfId="454" priority="395" stopIfTrue="1" operator="equal">
      <formula>$H$3</formula>
    </cfRule>
    <cfRule type="cellIs" dxfId="453" priority="396" stopIfTrue="1" operator="lessThan">
      <formula>$H$3</formula>
    </cfRule>
    <cfRule type="cellIs" dxfId="452" priority="397" stopIfTrue="1" operator="equal">
      <formula>$H$3</formula>
    </cfRule>
    <cfRule type="cellIs" dxfId="451" priority="398" stopIfTrue="1" operator="lessThan">
      <formula>$H$3</formula>
    </cfRule>
    <cfRule type="cellIs" dxfId="450" priority="399" stopIfTrue="1" operator="equal">
      <formula>$H$3</formula>
    </cfRule>
    <cfRule type="cellIs" dxfId="449" priority="400" stopIfTrue="1" operator="lessThan">
      <formula>$H$3</formula>
    </cfRule>
    <cfRule type="cellIs" dxfId="448" priority="401" stopIfTrue="1" operator="equal">
      <formula>$H$3</formula>
    </cfRule>
    <cfRule type="cellIs" dxfId="447" priority="402" stopIfTrue="1" operator="lessThan">
      <formula>$H$3</formula>
    </cfRule>
    <cfRule type="cellIs" dxfId="446" priority="403" stopIfTrue="1" operator="equal">
      <formula>$H$3</formula>
    </cfRule>
    <cfRule type="cellIs" dxfId="445" priority="404" stopIfTrue="1" operator="lessThan">
      <formula>$H$3</formula>
    </cfRule>
    <cfRule type="cellIs" dxfId="444" priority="405" stopIfTrue="1" operator="equal">
      <formula>$H$3</formula>
    </cfRule>
    <cfRule type="cellIs" dxfId="443" priority="406" stopIfTrue="1" operator="lessThan">
      <formula>$H$3</formula>
    </cfRule>
    <cfRule type="cellIs" dxfId="442" priority="407" stopIfTrue="1" operator="equal">
      <formula>$H$3</formula>
    </cfRule>
    <cfRule type="cellIs" dxfId="441" priority="408" stopIfTrue="1" operator="lessThan">
      <formula>$H$3</formula>
    </cfRule>
    <cfRule type="cellIs" dxfId="440" priority="409" stopIfTrue="1" operator="equal">
      <formula>$H$3</formula>
    </cfRule>
    <cfRule type="cellIs" dxfId="439" priority="410" stopIfTrue="1" operator="lessThan">
      <formula>$H$3</formula>
    </cfRule>
  </conditionalFormatting>
  <conditionalFormatting sqref="B794">
    <cfRule type="cellIs" dxfId="438" priority="418" stopIfTrue="1" operator="equal">
      <formula>$H$3</formula>
    </cfRule>
  </conditionalFormatting>
  <conditionalFormatting sqref="B794">
    <cfRule type="cellIs" dxfId="437" priority="388" stopIfTrue="1" operator="lessThan">
      <formula>$H$3</formula>
    </cfRule>
  </conditionalFormatting>
  <conditionalFormatting sqref="B794">
    <cfRule type="cellIs" dxfId="436" priority="391" stopIfTrue="1" operator="equal">
      <formula>$H$3</formula>
    </cfRule>
  </conditionalFormatting>
  <conditionalFormatting sqref="B794">
    <cfRule type="cellIs" dxfId="435" priority="390" stopIfTrue="1" operator="lessThan">
      <formula>$H$3</formula>
    </cfRule>
  </conditionalFormatting>
  <conditionalFormatting sqref="B794">
    <cfRule type="cellIs" dxfId="434" priority="392" stopIfTrue="1" operator="lessThan">
      <formula>$H$3</formula>
    </cfRule>
  </conditionalFormatting>
  <conditionalFormatting sqref="B794">
    <cfRule type="cellIs" dxfId="433" priority="389" stopIfTrue="1" operator="equal">
      <formula>$H$3</formula>
    </cfRule>
  </conditionalFormatting>
  <conditionalFormatting sqref="B794">
    <cfRule type="cellIs" dxfId="432" priority="387" stopIfTrue="1" operator="lessThan">
      <formula>$H$3</formula>
    </cfRule>
  </conditionalFormatting>
  <conditionalFormatting sqref="B794">
    <cfRule type="cellIs" dxfId="431" priority="385" stopIfTrue="1" operator="lessThan">
      <formula>$H$3</formula>
    </cfRule>
  </conditionalFormatting>
  <conditionalFormatting sqref="B794">
    <cfRule type="cellIs" dxfId="430" priority="384" stopIfTrue="1" operator="lessThan">
      <formula>$H$3</formula>
    </cfRule>
  </conditionalFormatting>
  <conditionalFormatting sqref="B794">
    <cfRule type="cellIs" dxfId="429" priority="383" stopIfTrue="1" operator="equal">
      <formula>$H$3</formula>
    </cfRule>
  </conditionalFormatting>
  <conditionalFormatting sqref="B794">
    <cfRule type="cellIs" dxfId="428" priority="382" stopIfTrue="1" operator="lessThan">
      <formula>$H$3</formula>
    </cfRule>
  </conditionalFormatting>
  <conditionalFormatting sqref="B794">
    <cfRule type="cellIs" dxfId="427" priority="381" stopIfTrue="1" operator="equal">
      <formula>$H$3</formula>
    </cfRule>
  </conditionalFormatting>
  <conditionalFormatting sqref="B794">
    <cfRule type="cellIs" dxfId="426" priority="379" stopIfTrue="1" operator="equal">
      <formula>$H$3</formula>
    </cfRule>
    <cfRule type="cellIs" dxfId="425" priority="380" stopIfTrue="1" operator="lessThan">
      <formula>$H$3</formula>
    </cfRule>
  </conditionalFormatting>
  <conditionalFormatting sqref="B794">
    <cfRule type="cellIs" dxfId="424" priority="361" stopIfTrue="1" operator="equal">
      <formula>$H$3</formula>
    </cfRule>
    <cfRule type="cellIs" dxfId="423" priority="362" stopIfTrue="1" operator="lessThan">
      <formula>$H$3</formula>
    </cfRule>
    <cfRule type="cellIs" dxfId="422" priority="363" stopIfTrue="1" operator="equal">
      <formula>$H$3</formula>
    </cfRule>
    <cfRule type="cellIs" dxfId="421" priority="364" stopIfTrue="1" operator="lessThan">
      <formula>$H$3</formula>
    </cfRule>
    <cfRule type="cellIs" dxfId="420" priority="365" stopIfTrue="1" operator="equal">
      <formula>$H$3</formula>
    </cfRule>
    <cfRule type="cellIs" dxfId="419" priority="366" stopIfTrue="1" operator="lessThan">
      <formula>$H$3</formula>
    </cfRule>
    <cfRule type="cellIs" dxfId="418" priority="367" stopIfTrue="1" operator="equal">
      <formula>$H$3</formula>
    </cfRule>
    <cfRule type="cellIs" dxfId="417" priority="368" stopIfTrue="1" operator="lessThan">
      <formula>$H$3</formula>
    </cfRule>
    <cfRule type="cellIs" dxfId="416" priority="369" stopIfTrue="1" operator="equal">
      <formula>$H$3</formula>
    </cfRule>
    <cfRule type="cellIs" dxfId="415" priority="370" stopIfTrue="1" operator="lessThan">
      <formula>$H$3</formula>
    </cfRule>
    <cfRule type="cellIs" dxfId="414" priority="371" stopIfTrue="1" operator="equal">
      <formula>$H$3</formula>
    </cfRule>
    <cfRule type="cellIs" dxfId="413" priority="372" stopIfTrue="1" operator="lessThan">
      <formula>$H$3</formula>
    </cfRule>
    <cfRule type="cellIs" dxfId="412" priority="373" stopIfTrue="1" operator="equal">
      <formula>$H$3</formula>
    </cfRule>
    <cfRule type="cellIs" dxfId="411" priority="374" stopIfTrue="1" operator="lessThan">
      <formula>$H$3</formula>
    </cfRule>
    <cfRule type="cellIs" dxfId="410" priority="375" stopIfTrue="1" operator="equal">
      <formula>$H$3</formula>
    </cfRule>
    <cfRule type="cellIs" dxfId="409" priority="376" stopIfTrue="1" operator="lessThan">
      <formula>$H$3</formula>
    </cfRule>
    <cfRule type="cellIs" dxfId="408" priority="377" stopIfTrue="1" operator="equal">
      <formula>$H$3</formula>
    </cfRule>
    <cfRule type="cellIs" dxfId="407" priority="378" stopIfTrue="1" operator="lessThan">
      <formula>$H$3</formula>
    </cfRule>
  </conditionalFormatting>
  <conditionalFormatting sqref="B794">
    <cfRule type="cellIs" dxfId="406" priority="386" stopIfTrue="1" operator="equal">
      <formula>$H$3</formula>
    </cfRule>
  </conditionalFormatting>
  <conditionalFormatting sqref="C794:C795">
    <cfRule type="expression" dxfId="405" priority="360" stopIfTrue="1">
      <formula>B794&lt;$H$3</formula>
    </cfRule>
  </conditionalFormatting>
  <conditionalFormatting sqref="E794:E795">
    <cfRule type="expression" dxfId="404" priority="359" stopIfTrue="1">
      <formula>D794&lt;$H$3</formula>
    </cfRule>
  </conditionalFormatting>
  <conditionalFormatting sqref="C797">
    <cfRule type="expression" dxfId="403" priority="358" stopIfTrue="1">
      <formula>B797&lt;$H$3</formula>
    </cfRule>
  </conditionalFormatting>
  <conditionalFormatting sqref="C797">
    <cfRule type="expression" dxfId="402" priority="357" stopIfTrue="1">
      <formula>B797&lt;$H$3</formula>
    </cfRule>
  </conditionalFormatting>
  <conditionalFormatting sqref="E797">
    <cfRule type="expression" dxfId="401" priority="356" stopIfTrue="1">
      <formula>D797&lt;$H$3</formula>
    </cfRule>
  </conditionalFormatting>
  <conditionalFormatting sqref="E797">
    <cfRule type="expression" dxfId="400" priority="355" stopIfTrue="1">
      <formula>D797&lt;$H$3</formula>
    </cfRule>
  </conditionalFormatting>
  <conditionalFormatting sqref="C798">
    <cfRule type="expression" dxfId="399" priority="354" stopIfTrue="1">
      <formula>B798&lt;$H$3</formula>
    </cfRule>
  </conditionalFormatting>
  <conditionalFormatting sqref="C798">
    <cfRule type="expression" dxfId="398" priority="353" stopIfTrue="1">
      <formula>B798&lt;$H$3</formula>
    </cfRule>
  </conditionalFormatting>
  <conditionalFormatting sqref="E798">
    <cfRule type="expression" dxfId="397" priority="352" stopIfTrue="1">
      <formula>D798&lt;$H$3</formula>
    </cfRule>
  </conditionalFormatting>
  <conditionalFormatting sqref="G798">
    <cfRule type="expression" dxfId="396" priority="351" stopIfTrue="1">
      <formula>F798&lt;$H$3</formula>
    </cfRule>
  </conditionalFormatting>
  <conditionalFormatting sqref="G798">
    <cfRule type="expression" dxfId="395" priority="350" stopIfTrue="1">
      <formula>F798&lt;$H$3</formula>
    </cfRule>
  </conditionalFormatting>
  <conditionalFormatting sqref="B797">
    <cfRule type="cellIs" dxfId="394" priority="349" stopIfTrue="1" operator="lessThan">
      <formula>$H$3</formula>
    </cfRule>
  </conditionalFormatting>
  <conditionalFormatting sqref="B797">
    <cfRule type="cellIs" dxfId="393" priority="348" stopIfTrue="1" operator="equal">
      <formula>$H$3</formula>
    </cfRule>
  </conditionalFormatting>
  <conditionalFormatting sqref="B797">
    <cfRule type="cellIs" dxfId="392" priority="343" stopIfTrue="1" operator="lessThan">
      <formula>$H$3</formula>
    </cfRule>
  </conditionalFormatting>
  <conditionalFormatting sqref="B797">
    <cfRule type="cellIs" dxfId="391" priority="346" stopIfTrue="1" operator="equal">
      <formula>$H$3</formula>
    </cfRule>
  </conditionalFormatting>
  <conditionalFormatting sqref="B797">
    <cfRule type="cellIs" dxfId="390" priority="345" stopIfTrue="1" operator="lessThan">
      <formula>$H$3</formula>
    </cfRule>
  </conditionalFormatting>
  <conditionalFormatting sqref="B797">
    <cfRule type="cellIs" dxfId="389" priority="347" stopIfTrue="1" operator="lessThan">
      <formula>$H$3</formula>
    </cfRule>
  </conditionalFormatting>
  <conditionalFormatting sqref="B797">
    <cfRule type="cellIs" dxfId="388" priority="344" stopIfTrue="1" operator="equal">
      <formula>$H$3</formula>
    </cfRule>
  </conditionalFormatting>
  <conditionalFormatting sqref="B797">
    <cfRule type="cellIs" dxfId="387" priority="342" stopIfTrue="1" operator="lessThan">
      <formula>$H$3</formula>
    </cfRule>
  </conditionalFormatting>
  <conditionalFormatting sqref="B797">
    <cfRule type="cellIs" dxfId="386" priority="340" stopIfTrue="1" operator="lessThan">
      <formula>$H$3</formula>
    </cfRule>
  </conditionalFormatting>
  <conditionalFormatting sqref="B797">
    <cfRule type="cellIs" dxfId="385" priority="339" stopIfTrue="1" operator="lessThan">
      <formula>$H$3</formula>
    </cfRule>
  </conditionalFormatting>
  <conditionalFormatting sqref="B797">
    <cfRule type="cellIs" dxfId="384" priority="338" stopIfTrue="1" operator="equal">
      <formula>$H$3</formula>
    </cfRule>
  </conditionalFormatting>
  <conditionalFormatting sqref="B797">
    <cfRule type="cellIs" dxfId="383" priority="337" stopIfTrue="1" operator="lessThan">
      <formula>$H$3</formula>
    </cfRule>
  </conditionalFormatting>
  <conditionalFormatting sqref="B797">
    <cfRule type="cellIs" dxfId="382" priority="336" stopIfTrue="1" operator="equal">
      <formula>$H$3</formula>
    </cfRule>
  </conditionalFormatting>
  <conditionalFormatting sqref="B797">
    <cfRule type="cellIs" dxfId="381" priority="334" stopIfTrue="1" operator="equal">
      <formula>$H$3</formula>
    </cfRule>
    <cfRule type="cellIs" dxfId="380" priority="335" stopIfTrue="1" operator="lessThan">
      <formula>$H$3</formula>
    </cfRule>
  </conditionalFormatting>
  <conditionalFormatting sqref="B797">
    <cfRule type="cellIs" dxfId="379" priority="316" stopIfTrue="1" operator="equal">
      <formula>$H$3</formula>
    </cfRule>
    <cfRule type="cellIs" dxfId="378" priority="317" stopIfTrue="1" operator="lessThan">
      <formula>$H$3</formula>
    </cfRule>
    <cfRule type="cellIs" dxfId="377" priority="318" stopIfTrue="1" operator="equal">
      <formula>$H$3</formula>
    </cfRule>
    <cfRule type="cellIs" dxfId="376" priority="319" stopIfTrue="1" operator="lessThan">
      <formula>$H$3</formula>
    </cfRule>
    <cfRule type="cellIs" dxfId="375" priority="320" stopIfTrue="1" operator="equal">
      <formula>$H$3</formula>
    </cfRule>
    <cfRule type="cellIs" dxfId="374" priority="321" stopIfTrue="1" operator="lessThan">
      <formula>$H$3</formula>
    </cfRule>
    <cfRule type="cellIs" dxfId="373" priority="322" stopIfTrue="1" operator="equal">
      <formula>$H$3</formula>
    </cfRule>
    <cfRule type="cellIs" dxfId="372" priority="323" stopIfTrue="1" operator="lessThan">
      <formula>$H$3</formula>
    </cfRule>
    <cfRule type="cellIs" dxfId="371" priority="324" stopIfTrue="1" operator="equal">
      <formula>$H$3</formula>
    </cfRule>
    <cfRule type="cellIs" dxfId="370" priority="325" stopIfTrue="1" operator="lessThan">
      <formula>$H$3</formula>
    </cfRule>
    <cfRule type="cellIs" dxfId="369" priority="326" stopIfTrue="1" operator="equal">
      <formula>$H$3</formula>
    </cfRule>
    <cfRule type="cellIs" dxfId="368" priority="327" stopIfTrue="1" operator="lessThan">
      <formula>$H$3</formula>
    </cfRule>
    <cfRule type="cellIs" dxfId="367" priority="328" stopIfTrue="1" operator="equal">
      <formula>$H$3</formula>
    </cfRule>
    <cfRule type="cellIs" dxfId="366" priority="329" stopIfTrue="1" operator="lessThan">
      <formula>$H$3</formula>
    </cfRule>
    <cfRule type="cellIs" dxfId="365" priority="330" stopIfTrue="1" operator="equal">
      <formula>$H$3</formula>
    </cfRule>
    <cfRule type="cellIs" dxfId="364" priority="331" stopIfTrue="1" operator="lessThan">
      <formula>$H$3</formula>
    </cfRule>
    <cfRule type="cellIs" dxfId="363" priority="332" stopIfTrue="1" operator="equal">
      <formula>$H$3</formula>
    </cfRule>
    <cfRule type="cellIs" dxfId="362" priority="333" stopIfTrue="1" operator="lessThan">
      <formula>$H$3</formula>
    </cfRule>
  </conditionalFormatting>
  <conditionalFormatting sqref="B797">
    <cfRule type="cellIs" dxfId="361" priority="341" stopIfTrue="1" operator="equal">
      <formula>$H$3</formula>
    </cfRule>
  </conditionalFormatting>
  <conditionalFormatting sqref="B797">
    <cfRule type="cellIs" dxfId="360" priority="311" stopIfTrue="1" operator="lessThan">
      <formula>$H$3</formula>
    </cfRule>
  </conditionalFormatting>
  <conditionalFormatting sqref="B797">
    <cfRule type="cellIs" dxfId="359" priority="314" stopIfTrue="1" operator="equal">
      <formula>$H$3</formula>
    </cfRule>
  </conditionalFormatting>
  <conditionalFormatting sqref="B797">
    <cfRule type="cellIs" dxfId="358" priority="313" stopIfTrue="1" operator="lessThan">
      <formula>$H$3</formula>
    </cfRule>
  </conditionalFormatting>
  <conditionalFormatting sqref="B797">
    <cfRule type="cellIs" dxfId="357" priority="315" stopIfTrue="1" operator="lessThan">
      <formula>$H$3</formula>
    </cfRule>
  </conditionalFormatting>
  <conditionalFormatting sqref="B797">
    <cfRule type="cellIs" dxfId="356" priority="312" stopIfTrue="1" operator="equal">
      <formula>$H$3</formula>
    </cfRule>
  </conditionalFormatting>
  <conditionalFormatting sqref="B797">
    <cfRule type="cellIs" dxfId="355" priority="310" stopIfTrue="1" operator="lessThan">
      <formula>$H$3</formula>
    </cfRule>
  </conditionalFormatting>
  <conditionalFormatting sqref="B797">
    <cfRule type="cellIs" dxfId="354" priority="308" stopIfTrue="1" operator="lessThan">
      <formula>$H$3</formula>
    </cfRule>
  </conditionalFormatting>
  <conditionalFormatting sqref="B797">
    <cfRule type="cellIs" dxfId="353" priority="307" stopIfTrue="1" operator="lessThan">
      <formula>$H$3</formula>
    </cfRule>
  </conditionalFormatting>
  <conditionalFormatting sqref="B797">
    <cfRule type="cellIs" dxfId="352" priority="306" stopIfTrue="1" operator="equal">
      <formula>$H$3</formula>
    </cfRule>
  </conditionalFormatting>
  <conditionalFormatting sqref="B797">
    <cfRule type="cellIs" dxfId="351" priority="305" stopIfTrue="1" operator="lessThan">
      <formula>$H$3</formula>
    </cfRule>
  </conditionalFormatting>
  <conditionalFormatting sqref="B797">
    <cfRule type="cellIs" dxfId="350" priority="304" stopIfTrue="1" operator="equal">
      <formula>$H$3</formula>
    </cfRule>
  </conditionalFormatting>
  <conditionalFormatting sqref="B797">
    <cfRule type="cellIs" dxfId="349" priority="302" stopIfTrue="1" operator="equal">
      <formula>$H$3</formula>
    </cfRule>
    <cfRule type="cellIs" dxfId="348" priority="303" stopIfTrue="1" operator="lessThan">
      <formula>$H$3</formula>
    </cfRule>
  </conditionalFormatting>
  <conditionalFormatting sqref="B797">
    <cfRule type="cellIs" dxfId="347" priority="284" stopIfTrue="1" operator="equal">
      <formula>$H$3</formula>
    </cfRule>
    <cfRule type="cellIs" dxfId="346" priority="285" stopIfTrue="1" operator="lessThan">
      <formula>$H$3</formula>
    </cfRule>
    <cfRule type="cellIs" dxfId="345" priority="286" stopIfTrue="1" operator="equal">
      <formula>$H$3</formula>
    </cfRule>
    <cfRule type="cellIs" dxfId="344" priority="287" stopIfTrue="1" operator="lessThan">
      <formula>$H$3</formula>
    </cfRule>
    <cfRule type="cellIs" dxfId="343" priority="288" stopIfTrue="1" operator="equal">
      <formula>$H$3</formula>
    </cfRule>
    <cfRule type="cellIs" dxfId="342" priority="289" stopIfTrue="1" operator="lessThan">
      <formula>$H$3</formula>
    </cfRule>
    <cfRule type="cellIs" dxfId="341" priority="290" stopIfTrue="1" operator="equal">
      <formula>$H$3</formula>
    </cfRule>
    <cfRule type="cellIs" dxfId="340" priority="291" stopIfTrue="1" operator="lessThan">
      <formula>$H$3</formula>
    </cfRule>
    <cfRule type="cellIs" dxfId="339" priority="292" stopIfTrue="1" operator="equal">
      <formula>$H$3</formula>
    </cfRule>
    <cfRule type="cellIs" dxfId="338" priority="293" stopIfTrue="1" operator="lessThan">
      <formula>$H$3</formula>
    </cfRule>
    <cfRule type="cellIs" dxfId="337" priority="294" stopIfTrue="1" operator="equal">
      <formula>$H$3</formula>
    </cfRule>
    <cfRule type="cellIs" dxfId="336" priority="295" stopIfTrue="1" operator="lessThan">
      <formula>$H$3</formula>
    </cfRule>
    <cfRule type="cellIs" dxfId="335" priority="296" stopIfTrue="1" operator="equal">
      <formula>$H$3</formula>
    </cfRule>
    <cfRule type="cellIs" dxfId="334" priority="297" stopIfTrue="1" operator="lessThan">
      <formula>$H$3</formula>
    </cfRule>
    <cfRule type="cellIs" dxfId="333" priority="298" stopIfTrue="1" operator="equal">
      <formula>$H$3</formula>
    </cfRule>
    <cfRule type="cellIs" dxfId="332" priority="299" stopIfTrue="1" operator="lessThan">
      <formula>$H$3</formula>
    </cfRule>
    <cfRule type="cellIs" dxfId="331" priority="300" stopIfTrue="1" operator="equal">
      <formula>$H$3</formula>
    </cfRule>
    <cfRule type="cellIs" dxfId="330" priority="301" stopIfTrue="1" operator="lessThan">
      <formula>$H$3</formula>
    </cfRule>
  </conditionalFormatting>
  <conditionalFormatting sqref="B797">
    <cfRule type="cellIs" dxfId="329" priority="309" stopIfTrue="1" operator="equal">
      <formula>$H$3</formula>
    </cfRule>
  </conditionalFormatting>
  <conditionalFormatting sqref="G796:G797">
    <cfRule type="expression" dxfId="328" priority="282" stopIfTrue="1">
      <formula>$F796=$H$3</formula>
    </cfRule>
  </conditionalFormatting>
  <conditionalFormatting sqref="C796">
    <cfRule type="expression" dxfId="327" priority="281" stopIfTrue="1">
      <formula>$B796=$H$3</formula>
    </cfRule>
  </conditionalFormatting>
  <conditionalFormatting sqref="E796">
    <cfRule type="expression" dxfId="326" priority="283" stopIfTrue="1">
      <formula>$D796=$H$3</formula>
    </cfRule>
  </conditionalFormatting>
  <conditionalFormatting sqref="B796 D796 F796:F797">
    <cfRule type="cellIs" dxfId="325" priority="279" stopIfTrue="1" operator="equal">
      <formula>$H$3</formula>
    </cfRule>
    <cfRule type="cellIs" dxfId="324" priority="280" stopIfTrue="1" operator="lessThan">
      <formula>$H$3</formula>
    </cfRule>
  </conditionalFormatting>
  <conditionalFormatting sqref="E796">
    <cfRule type="expression" dxfId="323" priority="277" stopIfTrue="1">
      <formula>D796&lt;$H$3</formula>
    </cfRule>
  </conditionalFormatting>
  <conditionalFormatting sqref="G796:G797">
    <cfRule type="expression" dxfId="322" priority="278" stopIfTrue="1">
      <formula>F796&lt;$H$3</formula>
    </cfRule>
  </conditionalFormatting>
  <conditionalFormatting sqref="C796">
    <cfRule type="expression" dxfId="321" priority="276" stopIfTrue="1">
      <formula>B796&lt;$H$3</formula>
    </cfRule>
  </conditionalFormatting>
  <conditionalFormatting sqref="F800:F805">
    <cfRule type="cellIs" dxfId="320" priority="274" stopIfTrue="1" operator="lessThan">
      <formula>$H$3</formula>
    </cfRule>
  </conditionalFormatting>
  <conditionalFormatting sqref="F800:F805">
    <cfRule type="cellIs" dxfId="319" priority="272" stopIfTrue="1" operator="equal">
      <formula>$H$3</formula>
    </cfRule>
  </conditionalFormatting>
  <conditionalFormatting sqref="C800:C805 E800:E805">
    <cfRule type="expression" dxfId="318" priority="275" stopIfTrue="1">
      <formula>B800&lt;$H$3</formula>
    </cfRule>
  </conditionalFormatting>
  <conditionalFormatting sqref="C800:C805 E800:E805 G800:G805">
    <cfRule type="expression" dxfId="317" priority="271" stopIfTrue="1">
      <formula>$B800=$H$3</formula>
    </cfRule>
  </conditionalFormatting>
  <conditionalFormatting sqref="C800:C805 E800:G805">
    <cfRule type="expression" dxfId="316" priority="273" stopIfTrue="1">
      <formula>$F800=$H$3</formula>
    </cfRule>
  </conditionalFormatting>
  <conditionalFormatting sqref="C800:C805 E800:E805 G800:G805">
    <cfRule type="expression" dxfId="315" priority="264" stopIfTrue="1">
      <formula>B800&lt;$H$3</formula>
    </cfRule>
    <cfRule type="expression" dxfId="314" priority="265" stopIfTrue="1">
      <formula>$B800=$H$3</formula>
    </cfRule>
  </conditionalFormatting>
  <conditionalFormatting sqref="F800:F805">
    <cfRule type="cellIs" dxfId="313" priority="269" stopIfTrue="1" operator="equal">
      <formula>$H$3</formula>
    </cfRule>
    <cfRule type="cellIs" dxfId="312" priority="270" stopIfTrue="1" operator="lessThan">
      <formula>$H$3</formula>
    </cfRule>
  </conditionalFormatting>
  <conditionalFormatting sqref="C800:C805 E800:E805 G800:G805">
    <cfRule type="expression" dxfId="311" priority="266" stopIfTrue="1">
      <formula>$B800=$H$3</formula>
    </cfRule>
    <cfRule type="expression" dxfId="310" priority="267" stopIfTrue="1">
      <formula>$F800=$H$3</formula>
    </cfRule>
    <cfRule type="expression" dxfId="309" priority="268" stopIfTrue="1">
      <formula>B800&lt;$H$3</formula>
    </cfRule>
  </conditionalFormatting>
  <conditionalFormatting sqref="C800:C805 E800:E805 G800:G805">
    <cfRule type="expression" dxfId="308" priority="256" stopIfTrue="1">
      <formula>B800&lt;$H$3</formula>
    </cfRule>
    <cfRule type="expression" dxfId="307" priority="257" stopIfTrue="1">
      <formula>$B800=$H$3</formula>
    </cfRule>
    <cfRule type="expression" dxfId="306" priority="258" stopIfTrue="1">
      <formula>$F800=$H$3</formula>
    </cfRule>
    <cfRule type="expression" dxfId="305" priority="259" stopIfTrue="1">
      <formula>B800&lt;$H$3</formula>
    </cfRule>
    <cfRule type="expression" dxfId="304" priority="260" stopIfTrue="1">
      <formula>$F800=$H$3</formula>
    </cfRule>
    <cfRule type="expression" dxfId="303" priority="261" stopIfTrue="1">
      <formula>B800&lt;$H$3</formula>
    </cfRule>
    <cfRule type="expression" dxfId="302" priority="262" stopIfTrue="1">
      <formula>$B800=$H$3</formula>
    </cfRule>
    <cfRule type="expression" dxfId="301" priority="263" stopIfTrue="1">
      <formula>B800&lt;$H$3</formula>
    </cfRule>
  </conditionalFormatting>
  <conditionalFormatting sqref="G800:G805 C800:C805">
    <cfRule type="expression" dxfId="300" priority="253" stopIfTrue="1">
      <formula>$F800=$H$3</formula>
    </cfRule>
    <cfRule type="expression" dxfId="299" priority="254" stopIfTrue="1">
      <formula>$F800=$H$3</formula>
    </cfRule>
    <cfRule type="expression" dxfId="298" priority="255" stopIfTrue="1">
      <formula>B800&lt;$H$3</formula>
    </cfRule>
  </conditionalFormatting>
  <conditionalFormatting sqref="D800:D805">
    <cfRule type="cellIs" dxfId="297" priority="250" stopIfTrue="1" operator="lessThan">
      <formula>$H$3</formula>
    </cfRule>
  </conditionalFormatting>
  <conditionalFormatting sqref="D800:D805">
    <cfRule type="cellIs" dxfId="296" priority="251" stopIfTrue="1" operator="equal">
      <formula>$H$3</formula>
    </cfRule>
    <cfRule type="cellIs" dxfId="295" priority="252" stopIfTrue="1" operator="lessThan">
      <formula>$H$3</formula>
    </cfRule>
  </conditionalFormatting>
  <conditionalFormatting sqref="D800:D805">
    <cfRule type="cellIs" dxfId="294" priority="249" stopIfTrue="1" operator="equal">
      <formula>$H$3</formula>
    </cfRule>
  </conditionalFormatting>
  <conditionalFormatting sqref="D800:D805">
    <cfRule type="cellIs" dxfId="293" priority="248" stopIfTrue="1" operator="equal">
      <formula>$H$3</formula>
    </cfRule>
  </conditionalFormatting>
  <conditionalFormatting sqref="D800:D805">
    <cfRule type="cellIs" dxfId="292" priority="241" stopIfTrue="1" operator="lessThan">
      <formula>$H$3</formula>
    </cfRule>
    <cfRule type="cellIs" dxfId="291" priority="242" stopIfTrue="1" operator="equal">
      <formula>$H$3</formula>
    </cfRule>
    <cfRule type="cellIs" dxfId="290" priority="243" stopIfTrue="1" operator="lessThan">
      <formula>$H$3</formula>
    </cfRule>
    <cfRule type="cellIs" dxfId="289" priority="244" stopIfTrue="1" operator="equal">
      <formula>$H$3</formula>
    </cfRule>
    <cfRule type="cellIs" dxfId="288" priority="245" stopIfTrue="1" operator="lessThan">
      <formula>$H$3</formula>
    </cfRule>
    <cfRule type="cellIs" dxfId="287" priority="246" stopIfTrue="1" operator="equal">
      <formula>$H$3</formula>
    </cfRule>
    <cfRule type="cellIs" dxfId="286" priority="247" stopIfTrue="1" operator="lessThan">
      <formula>$H$3</formula>
    </cfRule>
  </conditionalFormatting>
  <conditionalFormatting sqref="D800:D805">
    <cfRule type="cellIs" dxfId="285" priority="240" stopIfTrue="1" operator="equal">
      <formula>$H$3</formula>
    </cfRule>
  </conditionalFormatting>
  <conditionalFormatting sqref="D800:D805">
    <cfRule type="cellIs" dxfId="284" priority="231" stopIfTrue="1" operator="lessThan">
      <formula>$H$3</formula>
    </cfRule>
    <cfRule type="cellIs" dxfId="283" priority="232" stopIfTrue="1" operator="equal">
      <formula>$H$3</formula>
    </cfRule>
    <cfRule type="cellIs" dxfId="282" priority="233" stopIfTrue="1" operator="lessThan">
      <formula>$H$3</formula>
    </cfRule>
    <cfRule type="cellIs" dxfId="281" priority="234" stopIfTrue="1" operator="equal">
      <formula>$H$3</formula>
    </cfRule>
    <cfRule type="cellIs" dxfId="280" priority="235" stopIfTrue="1" operator="lessThan">
      <formula>$H$3</formula>
    </cfRule>
    <cfRule type="cellIs" dxfId="279" priority="236" stopIfTrue="1" operator="equal">
      <formula>$H$3</formula>
    </cfRule>
    <cfRule type="cellIs" dxfId="278" priority="237" stopIfTrue="1" operator="lessThan">
      <formula>$H$3</formula>
    </cfRule>
    <cfRule type="cellIs" dxfId="277" priority="238" stopIfTrue="1" operator="equal">
      <formula>$H$3</formula>
    </cfRule>
    <cfRule type="cellIs" dxfId="276" priority="239" stopIfTrue="1" operator="lessThan">
      <formula>$H$3</formula>
    </cfRule>
  </conditionalFormatting>
  <conditionalFormatting sqref="D800:D805">
    <cfRule type="cellIs" dxfId="275" priority="230" stopIfTrue="1" operator="equal">
      <formula>$H$3</formula>
    </cfRule>
  </conditionalFormatting>
  <conditionalFormatting sqref="D800:D805">
    <cfRule type="cellIs" dxfId="274" priority="198" stopIfTrue="1" operator="equal">
      <formula>$H$3</formula>
    </cfRule>
    <cfRule type="cellIs" dxfId="273" priority="199" stopIfTrue="1" operator="lessThan">
      <formula>$H$3</formula>
    </cfRule>
    <cfRule type="cellIs" dxfId="272" priority="200" stopIfTrue="1" operator="equal">
      <formula>$H$3</formula>
    </cfRule>
    <cfRule type="cellIs" dxfId="271" priority="201" stopIfTrue="1" operator="lessThan">
      <formula>$H$3</formula>
    </cfRule>
    <cfRule type="cellIs" dxfId="270" priority="202" stopIfTrue="1" operator="equal">
      <formula>$H$3</formula>
    </cfRule>
    <cfRule type="cellIs" dxfId="269" priority="203" stopIfTrue="1" operator="lessThan">
      <formula>$H$3</formula>
    </cfRule>
    <cfRule type="cellIs" dxfId="268" priority="204" stopIfTrue="1" operator="equal">
      <formula>$H$3</formula>
    </cfRule>
    <cfRule type="cellIs" dxfId="267" priority="205" stopIfTrue="1" operator="lessThan">
      <formula>$H$3</formula>
    </cfRule>
    <cfRule type="cellIs" dxfId="266" priority="206" stopIfTrue="1" operator="equal">
      <formula>$H$3</formula>
    </cfRule>
    <cfRule type="cellIs" dxfId="265" priority="207" stopIfTrue="1" operator="lessThan">
      <formula>$H$3</formula>
    </cfRule>
    <cfRule type="cellIs" dxfId="264" priority="208" stopIfTrue="1" operator="equal">
      <formula>$H$3</formula>
    </cfRule>
    <cfRule type="cellIs" dxfId="263" priority="209" stopIfTrue="1" operator="lessThan">
      <formula>$H$3</formula>
    </cfRule>
    <cfRule type="cellIs" dxfId="262" priority="210" stopIfTrue="1" operator="equal">
      <formula>$H$3</formula>
    </cfRule>
    <cfRule type="cellIs" dxfId="261" priority="211" stopIfTrue="1" operator="lessThan">
      <formula>$H$3</formula>
    </cfRule>
    <cfRule type="cellIs" dxfId="260" priority="212" stopIfTrue="1" operator="equal">
      <formula>$H$3</formula>
    </cfRule>
    <cfRule type="cellIs" dxfId="259" priority="213" stopIfTrue="1" operator="lessThan">
      <formula>$H$3</formula>
    </cfRule>
    <cfRule type="cellIs" dxfId="258" priority="214" stopIfTrue="1" operator="equal">
      <formula>$H$3</formula>
    </cfRule>
    <cfRule type="cellIs" dxfId="257" priority="215" stopIfTrue="1" operator="lessThan">
      <formula>$H$3</formula>
    </cfRule>
    <cfRule type="cellIs" dxfId="256" priority="216" stopIfTrue="1" operator="equal">
      <formula>$H$3</formula>
    </cfRule>
    <cfRule type="cellIs" dxfId="255" priority="217" stopIfTrue="1" operator="lessThan">
      <formula>$H$3</formula>
    </cfRule>
    <cfRule type="cellIs" dxfId="254" priority="218" stopIfTrue="1" operator="equal">
      <formula>$H$3</formula>
    </cfRule>
    <cfRule type="cellIs" dxfId="253" priority="219" stopIfTrue="1" operator="lessThan">
      <formula>$H$3</formula>
    </cfRule>
    <cfRule type="cellIs" dxfId="252" priority="220" stopIfTrue="1" operator="equal">
      <formula>$H$3</formula>
    </cfRule>
    <cfRule type="cellIs" dxfId="251" priority="221" stopIfTrue="1" operator="lessThan">
      <formula>$H$3</formula>
    </cfRule>
    <cfRule type="cellIs" dxfId="250" priority="222" stopIfTrue="1" operator="equal">
      <formula>$H$3</formula>
    </cfRule>
    <cfRule type="cellIs" dxfId="249" priority="223" stopIfTrue="1" operator="lessThan">
      <formula>$H$3</formula>
    </cfRule>
    <cfRule type="cellIs" dxfId="248" priority="224" stopIfTrue="1" operator="equal">
      <formula>$H$3</formula>
    </cfRule>
    <cfRule type="cellIs" dxfId="247" priority="225" stopIfTrue="1" operator="lessThan">
      <formula>$H$3</formula>
    </cfRule>
    <cfRule type="cellIs" dxfId="246" priority="226" stopIfTrue="1" operator="equal">
      <formula>$H$3</formula>
    </cfRule>
    <cfRule type="cellIs" dxfId="245" priority="227" stopIfTrue="1" operator="lessThan">
      <formula>$H$3</formula>
    </cfRule>
    <cfRule type="cellIs" dxfId="244" priority="228" stopIfTrue="1" operator="equal">
      <formula>$H$3</formula>
    </cfRule>
    <cfRule type="cellIs" dxfId="243" priority="229" stopIfTrue="1" operator="lessThan">
      <formula>$H$3</formula>
    </cfRule>
  </conditionalFormatting>
  <conditionalFormatting sqref="D800:D805">
    <cfRule type="cellIs" dxfId="242" priority="197" stopIfTrue="1" operator="lessThan">
      <formula>$H$3</formula>
    </cfRule>
  </conditionalFormatting>
  <conditionalFormatting sqref="D800:D805">
    <cfRule type="cellIs" dxfId="241" priority="192" stopIfTrue="1" operator="lessThan">
      <formula>$H$3</formula>
    </cfRule>
  </conditionalFormatting>
  <conditionalFormatting sqref="D800:D805">
    <cfRule type="cellIs" dxfId="240" priority="195" stopIfTrue="1" operator="equal">
      <formula>$H$3</formula>
    </cfRule>
  </conditionalFormatting>
  <conditionalFormatting sqref="D800:D805">
    <cfRule type="cellIs" dxfId="239" priority="194" stopIfTrue="1" operator="lessThan">
      <formula>$H$3</formula>
    </cfRule>
  </conditionalFormatting>
  <conditionalFormatting sqref="D800:D805">
    <cfRule type="cellIs" dxfId="238" priority="196" stopIfTrue="1" operator="lessThan">
      <formula>$H$3</formula>
    </cfRule>
  </conditionalFormatting>
  <conditionalFormatting sqref="D800:D805">
    <cfRule type="cellIs" dxfId="237" priority="193" stopIfTrue="1" operator="equal">
      <formula>$H$3</formula>
    </cfRule>
  </conditionalFormatting>
  <conditionalFormatting sqref="D800:D805">
    <cfRule type="cellIs" dxfId="236" priority="191" stopIfTrue="1" operator="lessThan">
      <formula>$H$3</formula>
    </cfRule>
  </conditionalFormatting>
  <conditionalFormatting sqref="D800:D805">
    <cfRule type="cellIs" dxfId="235" priority="189" stopIfTrue="1" operator="lessThan">
      <formula>$H$3</formula>
    </cfRule>
  </conditionalFormatting>
  <conditionalFormatting sqref="D800:D805">
    <cfRule type="cellIs" dxfId="234" priority="188" stopIfTrue="1" operator="lessThan">
      <formula>$H$3</formula>
    </cfRule>
  </conditionalFormatting>
  <conditionalFormatting sqref="D800:D805">
    <cfRule type="cellIs" dxfId="233" priority="187" stopIfTrue="1" operator="equal">
      <formula>$H$3</formula>
    </cfRule>
  </conditionalFormatting>
  <conditionalFormatting sqref="D800:D805">
    <cfRule type="cellIs" dxfId="232" priority="186" stopIfTrue="1" operator="lessThan">
      <formula>$H$3</formula>
    </cfRule>
  </conditionalFormatting>
  <conditionalFormatting sqref="D800:D805">
    <cfRule type="cellIs" dxfId="231" priority="185" stopIfTrue="1" operator="equal">
      <formula>$H$3</formula>
    </cfRule>
  </conditionalFormatting>
  <conditionalFormatting sqref="D800:D805">
    <cfRule type="cellIs" dxfId="230" priority="183" stopIfTrue="1" operator="equal">
      <formula>$H$3</formula>
    </cfRule>
    <cfRule type="cellIs" dxfId="229" priority="184" stopIfTrue="1" operator="lessThan">
      <formula>$H$3</formula>
    </cfRule>
  </conditionalFormatting>
  <conditionalFormatting sqref="D800:D805">
    <cfRule type="cellIs" dxfId="228" priority="165" stopIfTrue="1" operator="equal">
      <formula>$H$3</formula>
    </cfRule>
    <cfRule type="cellIs" dxfId="227" priority="166" stopIfTrue="1" operator="lessThan">
      <formula>$H$3</formula>
    </cfRule>
    <cfRule type="cellIs" dxfId="226" priority="167" stopIfTrue="1" operator="equal">
      <formula>$H$3</formula>
    </cfRule>
    <cfRule type="cellIs" dxfId="225" priority="168" stopIfTrue="1" operator="lessThan">
      <formula>$H$3</formula>
    </cfRule>
    <cfRule type="cellIs" dxfId="224" priority="169" stopIfTrue="1" operator="equal">
      <formula>$H$3</formula>
    </cfRule>
    <cfRule type="cellIs" dxfId="223" priority="170" stopIfTrue="1" operator="lessThan">
      <formula>$H$3</formula>
    </cfRule>
    <cfRule type="cellIs" dxfId="222" priority="171" stopIfTrue="1" operator="equal">
      <formula>$H$3</formula>
    </cfRule>
    <cfRule type="cellIs" dxfId="221" priority="172" stopIfTrue="1" operator="lessThan">
      <formula>$H$3</formula>
    </cfRule>
    <cfRule type="cellIs" dxfId="220" priority="173" stopIfTrue="1" operator="equal">
      <formula>$H$3</formula>
    </cfRule>
    <cfRule type="cellIs" dxfId="219" priority="174" stopIfTrue="1" operator="lessThan">
      <formula>$H$3</formula>
    </cfRule>
    <cfRule type="cellIs" dxfId="218" priority="175" stopIfTrue="1" operator="equal">
      <formula>$H$3</formula>
    </cfRule>
    <cfRule type="cellIs" dxfId="217" priority="176" stopIfTrue="1" operator="lessThan">
      <formula>$H$3</formula>
    </cfRule>
    <cfRule type="cellIs" dxfId="216" priority="177" stopIfTrue="1" operator="equal">
      <formula>$H$3</formula>
    </cfRule>
    <cfRule type="cellIs" dxfId="215" priority="178" stopIfTrue="1" operator="lessThan">
      <formula>$H$3</formula>
    </cfRule>
    <cfRule type="cellIs" dxfId="214" priority="179" stopIfTrue="1" operator="equal">
      <formula>$H$3</formula>
    </cfRule>
    <cfRule type="cellIs" dxfId="213" priority="180" stopIfTrue="1" operator="lessThan">
      <formula>$H$3</formula>
    </cfRule>
    <cfRule type="cellIs" dxfId="212" priority="181" stopIfTrue="1" operator="equal">
      <formula>$H$3</formula>
    </cfRule>
    <cfRule type="cellIs" dxfId="211" priority="182" stopIfTrue="1" operator="lessThan">
      <formula>$H$3</formula>
    </cfRule>
  </conditionalFormatting>
  <conditionalFormatting sqref="D800:D805">
    <cfRule type="cellIs" dxfId="210" priority="190" stopIfTrue="1" operator="equal">
      <formula>$H$3</formula>
    </cfRule>
  </conditionalFormatting>
  <conditionalFormatting sqref="B800:B801">
    <cfRule type="cellIs" dxfId="209" priority="164" stopIfTrue="1" operator="lessThan">
      <formula>$H$3</formula>
    </cfRule>
  </conditionalFormatting>
  <conditionalFormatting sqref="B800:B801">
    <cfRule type="cellIs" dxfId="208" priority="163" stopIfTrue="1" operator="equal">
      <formula>$H$3</formula>
    </cfRule>
  </conditionalFormatting>
  <conditionalFormatting sqref="C800:C805">
    <cfRule type="expression" dxfId="207" priority="162" stopIfTrue="1">
      <formula>B800&lt;$H$3</formula>
    </cfRule>
  </conditionalFormatting>
  <conditionalFormatting sqref="C800:C805">
    <cfRule type="expression" dxfId="206" priority="161" stopIfTrue="1">
      <formula>B800&lt;$H$3</formula>
    </cfRule>
  </conditionalFormatting>
  <conditionalFormatting sqref="E800:E805">
    <cfRule type="expression" dxfId="205" priority="160" stopIfTrue="1">
      <formula>D800&lt;$H$3</formula>
    </cfRule>
  </conditionalFormatting>
  <conditionalFormatting sqref="G800:G805">
    <cfRule type="expression" dxfId="204" priority="159" stopIfTrue="1">
      <formula>F800&lt;$H$3</formula>
    </cfRule>
  </conditionalFormatting>
  <conditionalFormatting sqref="G800:G805">
    <cfRule type="expression" dxfId="203" priority="158" stopIfTrue="1">
      <formula>F800&lt;$H$3</formula>
    </cfRule>
  </conditionalFormatting>
  <conditionalFormatting sqref="C800">
    <cfRule type="expression" dxfId="202" priority="157" stopIfTrue="1">
      <formula>B800&lt;$H$3</formula>
    </cfRule>
  </conditionalFormatting>
  <conditionalFormatting sqref="E800">
    <cfRule type="expression" dxfId="201" priority="156" stopIfTrue="1">
      <formula>D800&lt;$H$3</formula>
    </cfRule>
  </conditionalFormatting>
  <conditionalFormatting sqref="G800:G801">
    <cfRule type="expression" dxfId="200" priority="155" stopIfTrue="1">
      <formula>F800&lt;$H$3</formula>
    </cfRule>
  </conditionalFormatting>
  <conditionalFormatting sqref="G800:G801">
    <cfRule type="expression" dxfId="199" priority="154" stopIfTrue="1">
      <formula>F800&lt;$H$3</formula>
    </cfRule>
  </conditionalFormatting>
  <conditionalFormatting sqref="C801:C805">
    <cfRule type="expression" dxfId="198" priority="153" stopIfTrue="1">
      <formula>B801&lt;$H$3</formula>
    </cfRule>
  </conditionalFormatting>
  <conditionalFormatting sqref="C801:C805">
    <cfRule type="expression" dxfId="197" priority="152" stopIfTrue="1">
      <formula>B801&lt;$H$3</formula>
    </cfRule>
  </conditionalFormatting>
  <conditionalFormatting sqref="C801:C805">
    <cfRule type="expression" dxfId="196" priority="151" stopIfTrue="1">
      <formula>B801&lt;$H$3</formula>
    </cfRule>
  </conditionalFormatting>
  <conditionalFormatting sqref="C801:C805">
    <cfRule type="expression" dxfId="195" priority="150" stopIfTrue="1">
      <formula>B801&lt;$H$3</formula>
    </cfRule>
  </conditionalFormatting>
  <conditionalFormatting sqref="C801:C805">
    <cfRule type="expression" dxfId="194" priority="149" stopIfTrue="1">
      <formula>B801&lt;$H$3</formula>
    </cfRule>
  </conditionalFormatting>
  <conditionalFormatting sqref="E801">
    <cfRule type="expression" dxfId="193" priority="146" stopIfTrue="1">
      <formula>$F801=$H$3</formula>
    </cfRule>
    <cfRule type="expression" dxfId="192" priority="147" stopIfTrue="1">
      <formula>$F801=$H$3</formula>
    </cfRule>
    <cfRule type="expression" dxfId="191" priority="148" stopIfTrue="1">
      <formula>D801&lt;$H$3</formula>
    </cfRule>
  </conditionalFormatting>
  <conditionalFormatting sqref="E801">
    <cfRule type="expression" dxfId="190" priority="145" stopIfTrue="1">
      <formula>D801&lt;$H$3</formula>
    </cfRule>
  </conditionalFormatting>
  <conditionalFormatting sqref="E801">
    <cfRule type="expression" dxfId="189" priority="144" stopIfTrue="1">
      <formula>D801&lt;$H$3</formula>
    </cfRule>
  </conditionalFormatting>
  <conditionalFormatting sqref="E801">
    <cfRule type="expression" dxfId="188" priority="143" stopIfTrue="1">
      <formula>D801&lt;$H$3</formula>
    </cfRule>
  </conditionalFormatting>
  <conditionalFormatting sqref="E801">
    <cfRule type="expression" dxfId="187" priority="142" stopIfTrue="1">
      <formula>D801&lt;$H$3</formula>
    </cfRule>
  </conditionalFormatting>
  <conditionalFormatting sqref="E801">
    <cfRule type="expression" dxfId="186" priority="141" stopIfTrue="1">
      <formula>D801&lt;$H$3</formula>
    </cfRule>
  </conditionalFormatting>
  <conditionalFormatting sqref="E801">
    <cfRule type="expression" dxfId="185" priority="140" stopIfTrue="1">
      <formula>D801&lt;$H$3</formula>
    </cfRule>
  </conditionalFormatting>
  <conditionalFormatting sqref="E801">
    <cfRule type="expression" dxfId="184" priority="139" stopIfTrue="1">
      <formula>D801&lt;$H$3</formula>
    </cfRule>
  </conditionalFormatting>
  <conditionalFormatting sqref="E802:E805">
    <cfRule type="expression" dxfId="183" priority="136" stopIfTrue="1">
      <formula>$F802=$H$3</formula>
    </cfRule>
    <cfRule type="expression" dxfId="182" priority="137" stopIfTrue="1">
      <formula>$F802=$H$3</formula>
    </cfRule>
    <cfRule type="expression" dxfId="181" priority="138" stopIfTrue="1">
      <formula>D802&lt;$H$3</formula>
    </cfRule>
  </conditionalFormatting>
  <conditionalFormatting sqref="E802:E805">
    <cfRule type="expression" dxfId="180" priority="135" stopIfTrue="1">
      <formula>D802&lt;$H$3</formula>
    </cfRule>
  </conditionalFormatting>
  <conditionalFormatting sqref="E802:E805">
    <cfRule type="expression" dxfId="179" priority="134" stopIfTrue="1">
      <formula>D802&lt;$H$3</formula>
    </cfRule>
  </conditionalFormatting>
  <conditionalFormatting sqref="E802:E805">
    <cfRule type="expression" dxfId="178" priority="133" stopIfTrue="1">
      <formula>D802&lt;$H$3</formula>
    </cfRule>
  </conditionalFormatting>
  <conditionalFormatting sqref="E802:E805">
    <cfRule type="expression" dxfId="177" priority="132" stopIfTrue="1">
      <formula>D802&lt;$H$3</formula>
    </cfRule>
  </conditionalFormatting>
  <conditionalFormatting sqref="E802:E805">
    <cfRule type="expression" dxfId="176" priority="131" stopIfTrue="1">
      <formula>D802&lt;$H$3</formula>
    </cfRule>
  </conditionalFormatting>
  <conditionalFormatting sqref="E802:E805">
    <cfRule type="expression" dxfId="175" priority="130" stopIfTrue="1">
      <formula>D802&lt;$H$3</formula>
    </cfRule>
  </conditionalFormatting>
  <conditionalFormatting sqref="E802:E805">
    <cfRule type="expression" dxfId="174" priority="129" stopIfTrue="1">
      <formula>D802&lt;$H$3</formula>
    </cfRule>
  </conditionalFormatting>
  <conditionalFormatting sqref="G802:G805">
    <cfRule type="expression" dxfId="173" priority="128" stopIfTrue="1">
      <formula>F802&lt;$H$3</formula>
    </cfRule>
  </conditionalFormatting>
  <conditionalFormatting sqref="G802:G805">
    <cfRule type="expression" dxfId="172" priority="127" stopIfTrue="1">
      <formula>F802&lt;$H$3</formula>
    </cfRule>
  </conditionalFormatting>
  <conditionalFormatting sqref="B802:B805">
    <cfRule type="cellIs" dxfId="171" priority="126" stopIfTrue="1" operator="lessThan">
      <formula>$H$3</formula>
    </cfRule>
  </conditionalFormatting>
  <conditionalFormatting sqref="B802:B805">
    <cfRule type="cellIs" dxfId="170" priority="125" stopIfTrue="1" operator="equal">
      <formula>$H$3</formula>
    </cfRule>
  </conditionalFormatting>
  <conditionalFormatting sqref="B802:B805">
    <cfRule type="cellIs" dxfId="169" priority="120" stopIfTrue="1" operator="lessThan">
      <formula>$H$3</formula>
    </cfRule>
  </conditionalFormatting>
  <conditionalFormatting sqref="B802:B805">
    <cfRule type="cellIs" dxfId="168" priority="123" stopIfTrue="1" operator="equal">
      <formula>$H$3</formula>
    </cfRule>
  </conditionalFormatting>
  <conditionalFormatting sqref="B802:B805">
    <cfRule type="cellIs" dxfId="167" priority="122" stopIfTrue="1" operator="lessThan">
      <formula>$H$3</formula>
    </cfRule>
  </conditionalFormatting>
  <conditionalFormatting sqref="B802:B805">
    <cfRule type="cellIs" dxfId="166" priority="124" stopIfTrue="1" operator="lessThan">
      <formula>$H$3</formula>
    </cfRule>
  </conditionalFormatting>
  <conditionalFormatting sqref="B802:B805">
    <cfRule type="cellIs" dxfId="165" priority="121" stopIfTrue="1" operator="equal">
      <formula>$H$3</formula>
    </cfRule>
  </conditionalFormatting>
  <conditionalFormatting sqref="B802:B805">
    <cfRule type="cellIs" dxfId="164" priority="119" stopIfTrue="1" operator="lessThan">
      <formula>$H$3</formula>
    </cfRule>
  </conditionalFormatting>
  <conditionalFormatting sqref="B802:B805">
    <cfRule type="cellIs" dxfId="163" priority="117" stopIfTrue="1" operator="lessThan">
      <formula>$H$3</formula>
    </cfRule>
  </conditionalFormatting>
  <conditionalFormatting sqref="B802:B805">
    <cfRule type="cellIs" dxfId="162" priority="116" stopIfTrue="1" operator="lessThan">
      <formula>$H$3</formula>
    </cfRule>
  </conditionalFormatting>
  <conditionalFormatting sqref="B802:B805">
    <cfRule type="cellIs" dxfId="161" priority="115" stopIfTrue="1" operator="equal">
      <formula>$H$3</formula>
    </cfRule>
  </conditionalFormatting>
  <conditionalFormatting sqref="B802:B805">
    <cfRule type="cellIs" dxfId="160" priority="114" stopIfTrue="1" operator="lessThan">
      <formula>$H$3</formula>
    </cfRule>
  </conditionalFormatting>
  <conditionalFormatting sqref="B802:B805">
    <cfRule type="cellIs" dxfId="159" priority="113" stopIfTrue="1" operator="equal">
      <formula>$H$3</formula>
    </cfRule>
  </conditionalFormatting>
  <conditionalFormatting sqref="B802:B805">
    <cfRule type="cellIs" dxfId="158" priority="111" stopIfTrue="1" operator="equal">
      <formula>$H$3</formula>
    </cfRule>
    <cfRule type="cellIs" dxfId="157" priority="112" stopIfTrue="1" operator="lessThan">
      <formula>$H$3</formula>
    </cfRule>
  </conditionalFormatting>
  <conditionalFormatting sqref="B802:B805">
    <cfRule type="cellIs" dxfId="156" priority="93" stopIfTrue="1" operator="equal">
      <formula>$H$3</formula>
    </cfRule>
    <cfRule type="cellIs" dxfId="155" priority="94" stopIfTrue="1" operator="lessThan">
      <formula>$H$3</formula>
    </cfRule>
    <cfRule type="cellIs" dxfId="154" priority="95" stopIfTrue="1" operator="equal">
      <formula>$H$3</formula>
    </cfRule>
    <cfRule type="cellIs" dxfId="153" priority="96" stopIfTrue="1" operator="lessThan">
      <formula>$H$3</formula>
    </cfRule>
    <cfRule type="cellIs" dxfId="152" priority="97" stopIfTrue="1" operator="equal">
      <formula>$H$3</formula>
    </cfRule>
    <cfRule type="cellIs" dxfId="151" priority="98" stopIfTrue="1" operator="lessThan">
      <formula>$H$3</formula>
    </cfRule>
    <cfRule type="cellIs" dxfId="150" priority="99" stopIfTrue="1" operator="equal">
      <formula>$H$3</formula>
    </cfRule>
    <cfRule type="cellIs" dxfId="149" priority="100" stopIfTrue="1" operator="lessThan">
      <formula>$H$3</formula>
    </cfRule>
    <cfRule type="cellIs" dxfId="148" priority="101" stopIfTrue="1" operator="equal">
      <formula>$H$3</formula>
    </cfRule>
    <cfRule type="cellIs" dxfId="147" priority="102" stopIfTrue="1" operator="lessThan">
      <formula>$H$3</formula>
    </cfRule>
    <cfRule type="cellIs" dxfId="146" priority="103" stopIfTrue="1" operator="equal">
      <formula>$H$3</formula>
    </cfRule>
    <cfRule type="cellIs" dxfId="145" priority="104" stopIfTrue="1" operator="lessThan">
      <formula>$H$3</formula>
    </cfRule>
    <cfRule type="cellIs" dxfId="144" priority="105" stopIfTrue="1" operator="equal">
      <formula>$H$3</formula>
    </cfRule>
    <cfRule type="cellIs" dxfId="143" priority="106" stopIfTrue="1" operator="lessThan">
      <formula>$H$3</formula>
    </cfRule>
    <cfRule type="cellIs" dxfId="142" priority="107" stopIfTrue="1" operator="equal">
      <formula>$H$3</formula>
    </cfRule>
    <cfRule type="cellIs" dxfId="141" priority="108" stopIfTrue="1" operator="lessThan">
      <formula>$H$3</formula>
    </cfRule>
    <cfRule type="cellIs" dxfId="140" priority="109" stopIfTrue="1" operator="equal">
      <formula>$H$3</formula>
    </cfRule>
    <cfRule type="cellIs" dxfId="139" priority="110" stopIfTrue="1" operator="lessThan">
      <formula>$H$3</formula>
    </cfRule>
  </conditionalFormatting>
  <conditionalFormatting sqref="B802:B805">
    <cfRule type="cellIs" dxfId="138" priority="118" stopIfTrue="1" operator="equal">
      <formula>$H$3</formula>
    </cfRule>
  </conditionalFormatting>
  <conditionalFormatting sqref="B802:B805">
    <cfRule type="cellIs" dxfId="137" priority="88" stopIfTrue="1" operator="lessThan">
      <formula>$H$3</formula>
    </cfRule>
  </conditionalFormatting>
  <conditionalFormatting sqref="B802:B805">
    <cfRule type="cellIs" dxfId="136" priority="91" stopIfTrue="1" operator="equal">
      <formula>$H$3</formula>
    </cfRule>
  </conditionalFormatting>
  <conditionalFormatting sqref="B802:B805">
    <cfRule type="cellIs" dxfId="135" priority="90" stopIfTrue="1" operator="lessThan">
      <formula>$H$3</formula>
    </cfRule>
  </conditionalFormatting>
  <conditionalFormatting sqref="B802:B805">
    <cfRule type="cellIs" dxfId="134" priority="92" stopIfTrue="1" operator="lessThan">
      <formula>$H$3</formula>
    </cfRule>
  </conditionalFormatting>
  <conditionalFormatting sqref="B802:B805">
    <cfRule type="cellIs" dxfId="133" priority="89" stopIfTrue="1" operator="equal">
      <formula>$H$3</formula>
    </cfRule>
  </conditionalFormatting>
  <conditionalFormatting sqref="B802:B805">
    <cfRule type="cellIs" dxfId="132" priority="87" stopIfTrue="1" operator="lessThan">
      <formula>$H$3</formula>
    </cfRule>
  </conditionalFormatting>
  <conditionalFormatting sqref="B802:B805">
    <cfRule type="cellIs" dxfId="131" priority="85" stopIfTrue="1" operator="lessThan">
      <formula>$H$3</formula>
    </cfRule>
  </conditionalFormatting>
  <conditionalFormatting sqref="B802:B805">
    <cfRule type="cellIs" dxfId="130" priority="84" stopIfTrue="1" operator="lessThan">
      <formula>$H$3</formula>
    </cfRule>
  </conditionalFormatting>
  <conditionalFormatting sqref="B802:B805">
    <cfRule type="cellIs" dxfId="129" priority="83" stopIfTrue="1" operator="equal">
      <formula>$H$3</formula>
    </cfRule>
  </conditionalFormatting>
  <conditionalFormatting sqref="B802:B805">
    <cfRule type="cellIs" dxfId="128" priority="82" stopIfTrue="1" operator="lessThan">
      <formula>$H$3</formula>
    </cfRule>
  </conditionalFormatting>
  <conditionalFormatting sqref="B802:B805">
    <cfRule type="cellIs" dxfId="127" priority="81" stopIfTrue="1" operator="equal">
      <formula>$H$3</formula>
    </cfRule>
  </conditionalFormatting>
  <conditionalFormatting sqref="B802:B805">
    <cfRule type="cellIs" dxfId="126" priority="79" stopIfTrue="1" operator="equal">
      <formula>$H$3</formula>
    </cfRule>
    <cfRule type="cellIs" dxfId="125" priority="80" stopIfTrue="1" operator="lessThan">
      <formula>$H$3</formula>
    </cfRule>
  </conditionalFormatting>
  <conditionalFormatting sqref="B802:B805">
    <cfRule type="cellIs" dxfId="124" priority="61" stopIfTrue="1" operator="equal">
      <formula>$H$3</formula>
    </cfRule>
    <cfRule type="cellIs" dxfId="123" priority="62" stopIfTrue="1" operator="lessThan">
      <formula>$H$3</formula>
    </cfRule>
    <cfRule type="cellIs" dxfId="122" priority="63" stopIfTrue="1" operator="equal">
      <formula>$H$3</formula>
    </cfRule>
    <cfRule type="cellIs" dxfId="121" priority="64" stopIfTrue="1" operator="lessThan">
      <formula>$H$3</formula>
    </cfRule>
    <cfRule type="cellIs" dxfId="120" priority="65" stopIfTrue="1" operator="equal">
      <formula>$H$3</formula>
    </cfRule>
    <cfRule type="cellIs" dxfId="119" priority="66" stopIfTrue="1" operator="lessThan">
      <formula>$H$3</formula>
    </cfRule>
    <cfRule type="cellIs" dxfId="118" priority="67" stopIfTrue="1" operator="equal">
      <formula>$H$3</formula>
    </cfRule>
    <cfRule type="cellIs" dxfId="117" priority="68" stopIfTrue="1" operator="lessThan">
      <formula>$H$3</formula>
    </cfRule>
    <cfRule type="cellIs" dxfId="116" priority="69" stopIfTrue="1" operator="equal">
      <formula>$H$3</formula>
    </cfRule>
    <cfRule type="cellIs" dxfId="115" priority="70" stopIfTrue="1" operator="lessThan">
      <formula>$H$3</formula>
    </cfRule>
    <cfRule type="cellIs" dxfId="114" priority="71" stopIfTrue="1" operator="equal">
      <formula>$H$3</formula>
    </cfRule>
    <cfRule type="cellIs" dxfId="113" priority="72" stopIfTrue="1" operator="lessThan">
      <formula>$H$3</formula>
    </cfRule>
    <cfRule type="cellIs" dxfId="112" priority="73" stopIfTrue="1" operator="equal">
      <formula>$H$3</formula>
    </cfRule>
    <cfRule type="cellIs" dxfId="111" priority="74" stopIfTrue="1" operator="lessThan">
      <formula>$H$3</formula>
    </cfRule>
    <cfRule type="cellIs" dxfId="110" priority="75" stopIfTrue="1" operator="equal">
      <formula>$H$3</formula>
    </cfRule>
    <cfRule type="cellIs" dxfId="109" priority="76" stopIfTrue="1" operator="lessThan">
      <formula>$H$3</formula>
    </cfRule>
    <cfRule type="cellIs" dxfId="108" priority="77" stopIfTrue="1" operator="equal">
      <formula>$H$3</formula>
    </cfRule>
    <cfRule type="cellIs" dxfId="107" priority="78" stopIfTrue="1" operator="lessThan">
      <formula>$H$3</formula>
    </cfRule>
  </conditionalFormatting>
  <conditionalFormatting sqref="B802:B805">
    <cfRule type="cellIs" dxfId="106" priority="86" stopIfTrue="1" operator="equal">
      <formula>$H$3</formula>
    </cfRule>
  </conditionalFormatting>
  <conditionalFormatting sqref="C800">
    <cfRule type="expression" dxfId="105" priority="60" stopIfTrue="1">
      <formula>B800&lt;$H$3</formula>
    </cfRule>
  </conditionalFormatting>
  <conditionalFormatting sqref="E800">
    <cfRule type="expression" dxfId="104" priority="59" stopIfTrue="1">
      <formula>D800&lt;$H$3</formula>
    </cfRule>
  </conditionalFormatting>
  <conditionalFormatting sqref="G800">
    <cfRule type="expression" dxfId="103" priority="58" stopIfTrue="1">
      <formula>F800&lt;$H$3</formula>
    </cfRule>
  </conditionalFormatting>
  <conditionalFormatting sqref="G800">
    <cfRule type="expression" dxfId="102" priority="57" stopIfTrue="1">
      <formula>F800&lt;$H$3</formula>
    </cfRule>
  </conditionalFormatting>
  <conditionalFormatting sqref="C801">
    <cfRule type="expression" dxfId="101" priority="56" stopIfTrue="1">
      <formula>B801&lt;$H$3</formula>
    </cfRule>
  </conditionalFormatting>
  <conditionalFormatting sqref="C801">
    <cfRule type="expression" dxfId="100" priority="55" stopIfTrue="1">
      <formula>B801&lt;$H$3</formula>
    </cfRule>
  </conditionalFormatting>
  <conditionalFormatting sqref="C801">
    <cfRule type="expression" dxfId="99" priority="54" stopIfTrue="1">
      <formula>B801&lt;$H$3</formula>
    </cfRule>
  </conditionalFormatting>
  <conditionalFormatting sqref="C801">
    <cfRule type="expression" dxfId="98" priority="53" stopIfTrue="1">
      <formula>B801&lt;$H$3</formula>
    </cfRule>
  </conditionalFormatting>
  <conditionalFormatting sqref="C801">
    <cfRule type="expression" dxfId="97" priority="52" stopIfTrue="1">
      <formula>B801&lt;$H$3</formula>
    </cfRule>
  </conditionalFormatting>
  <conditionalFormatting sqref="C801">
    <cfRule type="expression" dxfId="96" priority="51" stopIfTrue="1">
      <formula>B801&lt;$H$3</formula>
    </cfRule>
  </conditionalFormatting>
  <conditionalFormatting sqref="E801">
    <cfRule type="expression" dxfId="95" priority="48" stopIfTrue="1">
      <formula>$F801=$H$3</formula>
    </cfRule>
    <cfRule type="expression" dxfId="94" priority="49" stopIfTrue="1">
      <formula>$F801=$H$3</formula>
    </cfRule>
    <cfRule type="expression" dxfId="93" priority="50" stopIfTrue="1">
      <formula>D801&lt;$H$3</formula>
    </cfRule>
  </conditionalFormatting>
  <conditionalFormatting sqref="E801">
    <cfRule type="expression" dxfId="92" priority="47" stopIfTrue="1">
      <formula>D801&lt;$H$3</formula>
    </cfRule>
  </conditionalFormatting>
  <conditionalFormatting sqref="E801">
    <cfRule type="expression" dxfId="91" priority="46" stopIfTrue="1">
      <formula>D801&lt;$H$3</formula>
    </cfRule>
  </conditionalFormatting>
  <conditionalFormatting sqref="E801">
    <cfRule type="expression" dxfId="90" priority="45" stopIfTrue="1">
      <formula>D801&lt;$H$3</formula>
    </cfRule>
  </conditionalFormatting>
  <conditionalFormatting sqref="E801">
    <cfRule type="expression" dxfId="89" priority="44" stopIfTrue="1">
      <formula>D801&lt;$H$3</formula>
    </cfRule>
  </conditionalFormatting>
  <conditionalFormatting sqref="G801">
    <cfRule type="expression" dxfId="88" priority="43" stopIfTrue="1">
      <formula>F801&lt;$H$3</formula>
    </cfRule>
  </conditionalFormatting>
  <conditionalFormatting sqref="G801">
    <cfRule type="expression" dxfId="87" priority="42" stopIfTrue="1">
      <formula>F801&lt;$H$3</formula>
    </cfRule>
  </conditionalFormatting>
  <conditionalFormatting sqref="G801">
    <cfRule type="expression" dxfId="86" priority="41" stopIfTrue="1">
      <formula>F801&lt;$H$3</formula>
    </cfRule>
  </conditionalFormatting>
  <conditionalFormatting sqref="C802:C805">
    <cfRule type="expression" dxfId="85" priority="40" stopIfTrue="1">
      <formula>B802&lt;$H$3</formula>
    </cfRule>
  </conditionalFormatting>
  <conditionalFormatting sqref="C802:C805">
    <cfRule type="expression" dxfId="84" priority="39" stopIfTrue="1">
      <formula>B802&lt;$H$3</formula>
    </cfRule>
  </conditionalFormatting>
  <conditionalFormatting sqref="C802:C805">
    <cfRule type="expression" dxfId="83" priority="38" stopIfTrue="1">
      <formula>B802&lt;$H$3</formula>
    </cfRule>
  </conditionalFormatting>
  <conditionalFormatting sqref="C802:C805">
    <cfRule type="expression" dxfId="82" priority="37" stopIfTrue="1">
      <formula>B802&lt;$H$3</formula>
    </cfRule>
  </conditionalFormatting>
  <conditionalFormatting sqref="C802:C805">
    <cfRule type="expression" dxfId="81" priority="36" stopIfTrue="1">
      <formula>B802&lt;$H$3</formula>
    </cfRule>
  </conditionalFormatting>
  <conditionalFormatting sqref="C802:C805">
    <cfRule type="expression" dxfId="80" priority="35" stopIfTrue="1">
      <formula>B802&lt;$H$3</formula>
    </cfRule>
  </conditionalFormatting>
  <conditionalFormatting sqref="C802:C805">
    <cfRule type="expression" dxfId="79" priority="34" stopIfTrue="1">
      <formula>B802&lt;$H$3</formula>
    </cfRule>
  </conditionalFormatting>
  <conditionalFormatting sqref="E802:E805">
    <cfRule type="expression" dxfId="78" priority="31" stopIfTrue="1">
      <formula>$F802=$H$3</formula>
    </cfRule>
    <cfRule type="expression" dxfId="77" priority="32" stopIfTrue="1">
      <formula>$F802=$H$3</formula>
    </cfRule>
    <cfRule type="expression" dxfId="76" priority="33" stopIfTrue="1">
      <formula>D802&lt;$H$3</formula>
    </cfRule>
  </conditionalFormatting>
  <conditionalFormatting sqref="E802:E805">
    <cfRule type="expression" dxfId="75" priority="30" stopIfTrue="1">
      <formula>D802&lt;$H$3</formula>
    </cfRule>
  </conditionalFormatting>
  <conditionalFormatting sqref="E802:E805">
    <cfRule type="expression" dxfId="74" priority="29" stopIfTrue="1">
      <formula>D802&lt;$H$3</formula>
    </cfRule>
  </conditionalFormatting>
  <conditionalFormatting sqref="E802:E805">
    <cfRule type="expression" dxfId="73" priority="28" stopIfTrue="1">
      <formula>D802&lt;$H$3</formula>
    </cfRule>
  </conditionalFormatting>
  <conditionalFormatting sqref="E802:E805">
    <cfRule type="expression" dxfId="72" priority="27" stopIfTrue="1">
      <formula>D802&lt;$H$3</formula>
    </cfRule>
  </conditionalFormatting>
  <conditionalFormatting sqref="E802:E805">
    <cfRule type="expression" dxfId="71" priority="26" stopIfTrue="1">
      <formula>D802&lt;$H$3</formula>
    </cfRule>
  </conditionalFormatting>
  <conditionalFormatting sqref="E802:E805">
    <cfRule type="expression" dxfId="70" priority="25" stopIfTrue="1">
      <formula>D802&lt;$H$3</formula>
    </cfRule>
  </conditionalFormatting>
  <conditionalFormatting sqref="E802:E805">
    <cfRule type="expression" dxfId="69" priority="24" stopIfTrue="1">
      <formula>D802&lt;$H$3</formula>
    </cfRule>
  </conditionalFormatting>
  <conditionalFormatting sqref="E802:E805">
    <cfRule type="expression" dxfId="68" priority="23" stopIfTrue="1">
      <formula>D802&lt;$H$3</formula>
    </cfRule>
  </conditionalFormatting>
  <conditionalFormatting sqref="E802:E805">
    <cfRule type="expression" dxfId="67" priority="22" stopIfTrue="1">
      <formula>D802&lt;$H$3</formula>
    </cfRule>
  </conditionalFormatting>
  <conditionalFormatting sqref="E802:E805">
    <cfRule type="expression" dxfId="66" priority="21" stopIfTrue="1">
      <formula>D802&lt;$H$3</formula>
    </cfRule>
  </conditionalFormatting>
  <conditionalFormatting sqref="E802:E805">
    <cfRule type="expression" dxfId="65" priority="20" stopIfTrue="1">
      <formula>D802&lt;$H$3</formula>
    </cfRule>
  </conditionalFormatting>
  <conditionalFormatting sqref="E802:E805">
    <cfRule type="expression" dxfId="64" priority="19" stopIfTrue="1">
      <formula>D802&lt;$H$3</formula>
    </cfRule>
  </conditionalFormatting>
  <conditionalFormatting sqref="E802:E805">
    <cfRule type="expression" dxfId="63" priority="18" stopIfTrue="1">
      <formula>D802&lt;$H$3</formula>
    </cfRule>
  </conditionalFormatting>
  <conditionalFormatting sqref="E802:E805">
    <cfRule type="expression" dxfId="62" priority="17" stopIfTrue="1">
      <formula>D802&lt;$H$3</formula>
    </cfRule>
  </conditionalFormatting>
  <conditionalFormatting sqref="G802:G805">
    <cfRule type="expression" dxfId="61" priority="16" stopIfTrue="1">
      <formula>F802&lt;$H$3</formula>
    </cfRule>
  </conditionalFormatting>
  <conditionalFormatting sqref="G802:G805">
    <cfRule type="expression" dxfId="60" priority="15" stopIfTrue="1">
      <formula>F802&lt;$H$3</formula>
    </cfRule>
  </conditionalFormatting>
  <conditionalFormatting sqref="G802:G805">
    <cfRule type="expression" dxfId="59" priority="14" stopIfTrue="1">
      <formula>F802&lt;$H$3</formula>
    </cfRule>
  </conditionalFormatting>
  <conditionalFormatting sqref="G802:G805">
    <cfRule type="expression" dxfId="58" priority="13" stopIfTrue="1">
      <formula>F802&lt;$H$3</formula>
    </cfRule>
  </conditionalFormatting>
  <conditionalFormatting sqref="G799">
    <cfRule type="expression" dxfId="57" priority="11" stopIfTrue="1">
      <formula>$F799=$H$3</formula>
    </cfRule>
  </conditionalFormatting>
  <conditionalFormatting sqref="C799">
    <cfRule type="expression" dxfId="56" priority="10" stopIfTrue="1">
      <formula>$B799=$H$3</formula>
    </cfRule>
  </conditionalFormatting>
  <conditionalFormatting sqref="E799">
    <cfRule type="expression" dxfId="55" priority="12" stopIfTrue="1">
      <formula>$D799=$H$3</formula>
    </cfRule>
  </conditionalFormatting>
  <conditionalFormatting sqref="B799 D799 F799">
    <cfRule type="cellIs" dxfId="54" priority="8" stopIfTrue="1" operator="equal">
      <formula>$H$3</formula>
    </cfRule>
    <cfRule type="cellIs" dxfId="53" priority="9" stopIfTrue="1" operator="lessThan">
      <formula>$H$3</formula>
    </cfRule>
  </conditionalFormatting>
  <conditionalFormatting sqref="E799">
    <cfRule type="expression" dxfId="52" priority="6" stopIfTrue="1">
      <formula>D799&lt;$H$3</formula>
    </cfRule>
  </conditionalFormatting>
  <conditionalFormatting sqref="G799">
    <cfRule type="expression" dxfId="51" priority="7" stopIfTrue="1">
      <formula>F799&lt;$H$3</formula>
    </cfRule>
  </conditionalFormatting>
  <conditionalFormatting sqref="C799">
    <cfRule type="expression" dxfId="50" priority="5" stopIfTrue="1">
      <formula>B799&lt;$H$3</formula>
    </cfRule>
  </conditionalFormatting>
  <conditionalFormatting sqref="G794:G795">
    <cfRule type="expression" dxfId="49" priority="4" stopIfTrue="1">
      <formula>$F794=$H$3</formula>
    </cfRule>
  </conditionalFormatting>
  <conditionalFormatting sqref="F794:F795">
    <cfRule type="cellIs" dxfId="48" priority="3" stopIfTrue="1" operator="lessThan">
      <formula>$H$3</formula>
    </cfRule>
  </conditionalFormatting>
  <conditionalFormatting sqref="F794:F795">
    <cfRule type="cellIs" dxfId="47" priority="2" stopIfTrue="1" operator="equal">
      <formula>$H$3</formula>
    </cfRule>
  </conditionalFormatting>
  <conditionalFormatting sqref="G794:G795">
    <cfRule type="expression" dxfId="46" priority="1" stopIfTrue="1">
      <formula>F794&lt;$H$3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8"/>
  <sheetViews>
    <sheetView topLeftCell="A553" zoomScale="85" zoomScaleNormal="85" workbookViewId="0">
      <selection activeCell="H4" sqref="H4"/>
    </sheetView>
  </sheetViews>
  <sheetFormatPr defaultRowHeight="24.9" customHeight="1"/>
  <cols>
    <col min="1" max="1" width="17.1640625" customWidth="1"/>
    <col min="2" max="7" width="11.6640625" customWidth="1"/>
    <col min="8" max="8" width="51.83203125" style="9" customWidth="1"/>
    <col min="9" max="9" width="13.4140625" customWidth="1"/>
  </cols>
  <sheetData>
    <row r="1" spans="1:9" ht="88.25" hidden="1" customHeight="1">
      <c r="A1" s="66"/>
      <c r="B1" s="66"/>
      <c r="C1" s="67" t="s">
        <v>1541</v>
      </c>
      <c r="D1" s="68"/>
      <c r="E1" s="68"/>
      <c r="F1" s="68"/>
      <c r="G1" s="68"/>
      <c r="H1" s="68"/>
      <c r="I1" s="68"/>
    </row>
    <row r="2" spans="1:9" ht="77.400000000000006" customHeight="1">
      <c r="A2" s="66"/>
      <c r="B2" s="66"/>
      <c r="C2" s="67" t="s">
        <v>43</v>
      </c>
      <c r="D2" s="68"/>
      <c r="E2" s="68"/>
      <c r="F2" s="68"/>
      <c r="G2" s="68"/>
      <c r="H2" s="68"/>
      <c r="I2" s="68"/>
    </row>
    <row r="3" spans="1:9" ht="22.75" customHeight="1">
      <c r="A3" s="69" t="s">
        <v>0</v>
      </c>
      <c r="B3" s="69"/>
      <c r="C3" s="70" t="s">
        <v>1</v>
      </c>
      <c r="D3" s="70"/>
      <c r="E3" s="70"/>
      <c r="F3" s="70"/>
      <c r="G3" s="70"/>
      <c r="H3" s="70"/>
      <c r="I3" s="70"/>
    </row>
    <row r="4" spans="1:9" ht="24.9" customHeight="1">
      <c r="A4" s="71"/>
      <c r="B4" s="71"/>
      <c r="C4" s="71"/>
      <c r="D4" s="71"/>
      <c r="E4" s="71"/>
      <c r="F4" s="71"/>
      <c r="G4" s="71"/>
      <c r="H4" s="6">
        <v>45126</v>
      </c>
      <c r="I4" s="4"/>
    </row>
    <row r="5" spans="1:9" ht="24.65" customHeight="1">
      <c r="A5" s="75" t="s">
        <v>1542</v>
      </c>
      <c r="B5" s="75"/>
      <c r="C5" s="75"/>
      <c r="D5" s="75"/>
      <c r="E5" s="75"/>
      <c r="F5" s="75"/>
      <c r="G5" s="75"/>
      <c r="H5" s="75"/>
      <c r="I5" s="75"/>
    </row>
    <row r="6" spans="1:9" ht="24.65" customHeight="1">
      <c r="A6" s="21" t="s">
        <v>2</v>
      </c>
      <c r="B6" s="65" t="s">
        <v>3</v>
      </c>
      <c r="C6" s="65"/>
      <c r="D6" s="65" t="s">
        <v>4</v>
      </c>
      <c r="E6" s="65"/>
      <c r="F6" s="65" t="s">
        <v>5</v>
      </c>
      <c r="G6" s="65"/>
      <c r="H6" s="3" t="s">
        <v>6</v>
      </c>
      <c r="I6" s="3" t="s">
        <v>7</v>
      </c>
    </row>
    <row r="7" spans="1:9" ht="24.65" hidden="1" customHeight="1">
      <c r="A7" s="7" t="s">
        <v>930</v>
      </c>
      <c r="B7" s="2">
        <v>44918</v>
      </c>
      <c r="C7" s="5">
        <v>0.21527777777777779</v>
      </c>
      <c r="D7" s="2">
        <v>44918</v>
      </c>
      <c r="E7" s="5">
        <v>0.3</v>
      </c>
      <c r="F7" s="2">
        <v>44919</v>
      </c>
      <c r="G7" s="5">
        <v>0.34166666666666662</v>
      </c>
      <c r="H7" s="8"/>
      <c r="I7" s="2"/>
    </row>
    <row r="8" spans="1:9" ht="24.65" hidden="1" customHeight="1">
      <c r="A8" s="7" t="s">
        <v>931</v>
      </c>
      <c r="B8" s="2">
        <v>44920</v>
      </c>
      <c r="C8" s="5">
        <v>0.4826388888888889</v>
      </c>
      <c r="D8" s="2">
        <v>44920</v>
      </c>
      <c r="E8" s="5">
        <v>0.52430555555555558</v>
      </c>
      <c r="F8" s="2">
        <v>44921</v>
      </c>
      <c r="G8" s="5">
        <v>0.14166666666666666</v>
      </c>
      <c r="H8" s="8"/>
      <c r="I8" s="2"/>
    </row>
    <row r="9" spans="1:9" ht="24.65" hidden="1" customHeight="1">
      <c r="A9" s="7" t="s">
        <v>944</v>
      </c>
      <c r="B9" s="2">
        <f>F8+3</f>
        <v>44924</v>
      </c>
      <c r="C9" s="5">
        <v>0.14583333333333334</v>
      </c>
      <c r="D9" s="2">
        <f t="shared" ref="D9:D14" si="0">B9</f>
        <v>44924</v>
      </c>
      <c r="E9" s="5">
        <v>0.33333333333333331</v>
      </c>
      <c r="F9" s="2">
        <v>44924</v>
      </c>
      <c r="G9" s="5">
        <v>0.6958333333333333</v>
      </c>
      <c r="H9" s="8"/>
      <c r="I9" s="2"/>
    </row>
    <row r="10" spans="1:9" ht="24.65" hidden="1" customHeight="1">
      <c r="A10" s="7" t="s">
        <v>945</v>
      </c>
      <c r="B10" s="2">
        <f>F9</f>
        <v>44924</v>
      </c>
      <c r="C10" s="5">
        <v>0.75</v>
      </c>
      <c r="D10" s="2">
        <f t="shared" si="0"/>
        <v>44924</v>
      </c>
      <c r="E10" s="5">
        <v>0.78333333333333333</v>
      </c>
      <c r="F10" s="2">
        <v>44925</v>
      </c>
      <c r="G10" s="5">
        <v>0.14583333333333334</v>
      </c>
      <c r="H10" s="8"/>
      <c r="I10" s="2"/>
    </row>
    <row r="11" spans="1:9" ht="24.65" hidden="1" customHeight="1">
      <c r="A11" s="7" t="s">
        <v>946</v>
      </c>
      <c r="B11" s="2">
        <v>44925</v>
      </c>
      <c r="C11" s="5">
        <v>0.75</v>
      </c>
      <c r="D11" s="2">
        <f t="shared" si="0"/>
        <v>44925</v>
      </c>
      <c r="E11" s="5">
        <v>0.77430555555555547</v>
      </c>
      <c r="F11" s="2">
        <v>44926</v>
      </c>
      <c r="G11" s="5">
        <v>6.25E-2</v>
      </c>
      <c r="H11" s="8"/>
      <c r="I11" s="2"/>
    </row>
    <row r="12" spans="1:9" ht="24.65" hidden="1" customHeight="1">
      <c r="A12" s="7" t="s">
        <v>950</v>
      </c>
      <c r="B12" s="2">
        <v>44926</v>
      </c>
      <c r="C12" s="5">
        <v>0.57847222222222217</v>
      </c>
      <c r="D12" s="2">
        <v>44928</v>
      </c>
      <c r="E12" s="5">
        <v>0.33333333333333331</v>
      </c>
      <c r="F12" s="2">
        <f t="shared" ref="F12:F13" si="1">D12</f>
        <v>44928</v>
      </c>
      <c r="G12" s="5">
        <v>0.54583333333333328</v>
      </c>
      <c r="H12" s="8"/>
      <c r="I12" s="2"/>
    </row>
    <row r="13" spans="1:9" ht="24.65" hidden="1" customHeight="1">
      <c r="A13" s="7" t="s">
        <v>951</v>
      </c>
      <c r="B13" s="2">
        <f>F12</f>
        <v>44928</v>
      </c>
      <c r="C13" s="5">
        <v>0.70833333333333337</v>
      </c>
      <c r="D13" s="2">
        <v>44929</v>
      </c>
      <c r="E13" s="5">
        <v>0.30833333333333335</v>
      </c>
      <c r="F13" s="2">
        <f t="shared" si="1"/>
        <v>44929</v>
      </c>
      <c r="G13" s="5">
        <v>0.50416666666666665</v>
      </c>
      <c r="H13" s="8"/>
      <c r="I13" s="2"/>
    </row>
    <row r="14" spans="1:9" ht="24.65" hidden="1" customHeight="1">
      <c r="A14" s="7" t="s">
        <v>952</v>
      </c>
      <c r="B14" s="2">
        <v>44932</v>
      </c>
      <c r="C14" s="5">
        <v>0.3263888888888889</v>
      </c>
      <c r="D14" s="2">
        <f t="shared" si="0"/>
        <v>44932</v>
      </c>
      <c r="E14" s="5">
        <v>0.71250000000000002</v>
      </c>
      <c r="F14" s="2">
        <v>44933</v>
      </c>
      <c r="G14" s="5">
        <v>0.34166666666666662</v>
      </c>
      <c r="H14" s="8" t="s">
        <v>1543</v>
      </c>
      <c r="I14" s="2"/>
    </row>
    <row r="15" spans="1:9" ht="24.65" hidden="1" customHeight="1">
      <c r="A15" s="7" t="s">
        <v>961</v>
      </c>
      <c r="B15" s="2">
        <v>44934</v>
      </c>
      <c r="C15" s="5">
        <v>0.47638888888888892</v>
      </c>
      <c r="D15" s="2">
        <f>B15</f>
        <v>44934</v>
      </c>
      <c r="E15" s="5">
        <v>0.83750000000000002</v>
      </c>
      <c r="F15" s="2">
        <v>44935</v>
      </c>
      <c r="G15" s="5">
        <v>0.3125</v>
      </c>
      <c r="H15" s="8" t="s">
        <v>31</v>
      </c>
      <c r="I15" s="2"/>
    </row>
    <row r="16" spans="1:9" ht="24.65" hidden="1" customHeight="1">
      <c r="A16" s="7" t="s">
        <v>962</v>
      </c>
      <c r="B16" s="2">
        <f>F15+3</f>
        <v>44938</v>
      </c>
      <c r="C16" s="5">
        <v>0.45277777777777778</v>
      </c>
      <c r="D16" s="2">
        <v>44938</v>
      </c>
      <c r="E16" s="5">
        <v>0.78333333333333333</v>
      </c>
      <c r="F16" s="2">
        <v>44939</v>
      </c>
      <c r="G16" s="5">
        <v>0.59722222222222221</v>
      </c>
      <c r="H16" s="8"/>
      <c r="I16" s="2"/>
    </row>
    <row r="17" spans="1:9" ht="24.65" hidden="1" customHeight="1">
      <c r="A17" s="7" t="s">
        <v>963</v>
      </c>
      <c r="B17" s="2">
        <f>F16</f>
        <v>44939</v>
      </c>
      <c r="C17" s="5">
        <v>0.6875</v>
      </c>
      <c r="D17" s="2">
        <f t="shared" ref="D17:D18" si="2">B17</f>
        <v>44939</v>
      </c>
      <c r="E17" s="5">
        <v>0.72083333333333333</v>
      </c>
      <c r="F17" s="2">
        <v>44940</v>
      </c>
      <c r="G17" s="5">
        <v>2.8472222222222222E-2</v>
      </c>
      <c r="H17" s="8"/>
      <c r="I17" s="2"/>
    </row>
    <row r="18" spans="1:9" ht="24.65" hidden="1" customHeight="1">
      <c r="A18" s="7" t="s">
        <v>964</v>
      </c>
      <c r="B18" s="2">
        <v>44940</v>
      </c>
      <c r="C18" s="5">
        <v>0.70833333333333337</v>
      </c>
      <c r="D18" s="2">
        <f t="shared" si="2"/>
        <v>44940</v>
      </c>
      <c r="E18" s="5">
        <v>0.93333333333333324</v>
      </c>
      <c r="F18" s="2">
        <v>44941</v>
      </c>
      <c r="G18" s="5">
        <v>0.27083333333333331</v>
      </c>
      <c r="H18" s="8"/>
      <c r="I18" s="2"/>
    </row>
    <row r="19" spans="1:9" ht="24.65" hidden="1" customHeight="1">
      <c r="A19" s="7" t="s">
        <v>965</v>
      </c>
      <c r="B19" s="2">
        <v>44944</v>
      </c>
      <c r="C19" s="5">
        <v>0.6333333333333333</v>
      </c>
      <c r="D19" s="2">
        <v>44945</v>
      </c>
      <c r="E19" s="5">
        <v>0.4375</v>
      </c>
      <c r="F19" s="2">
        <v>44946</v>
      </c>
      <c r="G19" s="5">
        <v>0.17500000000000002</v>
      </c>
      <c r="H19" s="8"/>
      <c r="I19" s="2"/>
    </row>
    <row r="20" spans="1:9" ht="24.65" hidden="1" customHeight="1">
      <c r="A20" s="7" t="s">
        <v>966</v>
      </c>
      <c r="B20" s="2">
        <v>44947</v>
      </c>
      <c r="C20" s="5">
        <v>0.38055555555555554</v>
      </c>
      <c r="D20" s="2">
        <f>B20</f>
        <v>44947</v>
      </c>
      <c r="E20" s="5">
        <v>0.41666666666666669</v>
      </c>
      <c r="F20" s="2">
        <v>44947</v>
      </c>
      <c r="G20" s="5">
        <v>0.86458333333333337</v>
      </c>
      <c r="H20" s="8"/>
      <c r="I20" s="2"/>
    </row>
    <row r="21" spans="1:9" ht="24.65" hidden="1" customHeight="1">
      <c r="A21" s="7" t="s">
        <v>1020</v>
      </c>
      <c r="B21" s="2">
        <f>F20+3</f>
        <v>44950</v>
      </c>
      <c r="C21" s="5">
        <v>0.99652777777777779</v>
      </c>
      <c r="D21" s="2">
        <v>44951</v>
      </c>
      <c r="E21" s="5">
        <v>0.65833333333333333</v>
      </c>
      <c r="F21" s="2">
        <v>44952</v>
      </c>
      <c r="G21" s="5">
        <v>0.68333333333333324</v>
      </c>
      <c r="H21" s="8" t="s">
        <v>1544</v>
      </c>
      <c r="I21" s="2"/>
    </row>
    <row r="22" spans="1:9" ht="24.65" hidden="1" customHeight="1">
      <c r="A22" s="7" t="s">
        <v>1021</v>
      </c>
      <c r="B22" s="2">
        <f>F21</f>
        <v>44952</v>
      </c>
      <c r="C22" s="5">
        <v>0.75</v>
      </c>
      <c r="D22" s="2">
        <f t="shared" ref="D22:D23" si="3">B22</f>
        <v>44952</v>
      </c>
      <c r="E22" s="5">
        <v>0.77916666666666667</v>
      </c>
      <c r="F22" s="2">
        <v>44953</v>
      </c>
      <c r="G22" s="5">
        <v>0.15833333333333333</v>
      </c>
      <c r="H22" s="8"/>
      <c r="I22" s="2"/>
    </row>
    <row r="23" spans="1:9" ht="24.65" hidden="1" customHeight="1">
      <c r="A23" s="7" t="s">
        <v>999</v>
      </c>
      <c r="B23" s="2">
        <v>44953</v>
      </c>
      <c r="C23" s="5">
        <v>0.83333333333333337</v>
      </c>
      <c r="D23" s="2">
        <f t="shared" si="3"/>
        <v>44953</v>
      </c>
      <c r="E23" s="5">
        <v>0.8833333333333333</v>
      </c>
      <c r="F23" s="2">
        <v>44954</v>
      </c>
      <c r="G23" s="5">
        <v>0.28750000000000003</v>
      </c>
      <c r="H23" s="8"/>
      <c r="I23" s="2"/>
    </row>
    <row r="24" spans="1:9" ht="24.65" hidden="1" customHeight="1">
      <c r="A24" s="16" t="s">
        <v>665</v>
      </c>
      <c r="B24" s="2">
        <v>44954</v>
      </c>
      <c r="C24" s="5">
        <v>0.95694444444444438</v>
      </c>
      <c r="D24" s="2">
        <v>44956</v>
      </c>
      <c r="E24" s="5">
        <v>0.3125</v>
      </c>
      <c r="F24" s="2">
        <f>D24</f>
        <v>44956</v>
      </c>
      <c r="G24" s="5">
        <v>0.63750000000000007</v>
      </c>
      <c r="H24" s="8"/>
      <c r="I24" s="2"/>
    </row>
    <row r="25" spans="1:9" ht="24.65" hidden="1" customHeight="1">
      <c r="A25" s="16" t="s">
        <v>664</v>
      </c>
      <c r="B25" s="2">
        <f>F24</f>
        <v>44956</v>
      </c>
      <c r="C25" s="5">
        <v>0.67361111111111116</v>
      </c>
      <c r="D25" s="2">
        <f>B25</f>
        <v>44956</v>
      </c>
      <c r="E25" s="5">
        <v>0.76666666666666661</v>
      </c>
      <c r="F25" s="2">
        <f>D25</f>
        <v>44956</v>
      </c>
      <c r="G25" s="5">
        <v>0.86249999999999993</v>
      </c>
      <c r="H25" s="8"/>
      <c r="I25" s="2"/>
    </row>
    <row r="26" spans="1:9" ht="24.65" hidden="1" customHeight="1">
      <c r="A26" s="16" t="s">
        <v>1022</v>
      </c>
      <c r="B26" s="2">
        <f>F25+1</f>
        <v>44957</v>
      </c>
      <c r="C26" s="5">
        <v>0.6875</v>
      </c>
      <c r="D26" s="2">
        <f>B26</f>
        <v>44957</v>
      </c>
      <c r="E26" s="5">
        <v>0.72499999999999998</v>
      </c>
      <c r="F26" s="2">
        <f>D26</f>
        <v>44957</v>
      </c>
      <c r="G26" s="5">
        <v>0.8027777777777777</v>
      </c>
      <c r="H26" s="8"/>
      <c r="I26" s="2"/>
    </row>
    <row r="27" spans="1:9" ht="24.65" hidden="1" customHeight="1">
      <c r="A27" s="7" t="s">
        <v>1023</v>
      </c>
      <c r="B27" s="2">
        <v>44959</v>
      </c>
      <c r="C27" s="5">
        <v>0.87847222222222221</v>
      </c>
      <c r="D27" s="2">
        <f>B27</f>
        <v>44959</v>
      </c>
      <c r="E27" s="5">
        <v>0.9458333333333333</v>
      </c>
      <c r="F27" s="2">
        <v>44960</v>
      </c>
      <c r="G27" s="5">
        <v>0.47916666666666669</v>
      </c>
      <c r="H27" s="8"/>
      <c r="I27" s="2"/>
    </row>
    <row r="28" spans="1:9" ht="24.65" hidden="1" customHeight="1">
      <c r="A28" s="7" t="s">
        <v>1019</v>
      </c>
      <c r="B28" s="2">
        <v>44961</v>
      </c>
      <c r="C28" s="5">
        <v>0.6166666666666667</v>
      </c>
      <c r="D28" s="2">
        <v>44962</v>
      </c>
      <c r="E28" s="5">
        <v>4.9999999999999996E-2</v>
      </c>
      <c r="F28" s="2">
        <v>44962</v>
      </c>
      <c r="G28" s="5">
        <v>0.5083333333333333</v>
      </c>
      <c r="H28" s="8"/>
      <c r="I28" s="2"/>
    </row>
    <row r="29" spans="1:9" ht="24.65" hidden="1" customHeight="1">
      <c r="A29" s="7" t="s">
        <v>1052</v>
      </c>
      <c r="B29" s="2">
        <f>F28+3</f>
        <v>44965</v>
      </c>
      <c r="C29" s="5">
        <v>0.60416666666666663</v>
      </c>
      <c r="D29" s="2">
        <f>B29</f>
        <v>44965</v>
      </c>
      <c r="E29" s="5">
        <v>0.65763888888888888</v>
      </c>
      <c r="F29" s="2">
        <v>44966</v>
      </c>
      <c r="G29" s="5">
        <v>0.22222222222222221</v>
      </c>
      <c r="H29" s="8"/>
      <c r="I29" s="2"/>
    </row>
    <row r="30" spans="1:9" ht="24.65" hidden="1" customHeight="1">
      <c r="A30" s="7" t="s">
        <v>1053</v>
      </c>
      <c r="B30" s="2">
        <f>F29</f>
        <v>44966</v>
      </c>
      <c r="C30" s="5">
        <v>0.27083333333333331</v>
      </c>
      <c r="D30" s="2">
        <f t="shared" ref="D30:D31" si="4">B30</f>
        <v>44966</v>
      </c>
      <c r="E30" s="5">
        <v>0.32916666666666666</v>
      </c>
      <c r="F30" s="2">
        <v>44966</v>
      </c>
      <c r="G30" s="5">
        <v>0.73749999999999993</v>
      </c>
      <c r="H30" s="8"/>
      <c r="I30" s="2"/>
    </row>
    <row r="31" spans="1:9" ht="24.65" hidden="1" customHeight="1">
      <c r="A31" s="7" t="s">
        <v>1054</v>
      </c>
      <c r="B31" s="2">
        <v>44967</v>
      </c>
      <c r="C31" s="5">
        <v>0.3125</v>
      </c>
      <c r="D31" s="2">
        <f t="shared" si="4"/>
        <v>44967</v>
      </c>
      <c r="E31" s="5">
        <v>0.34513888888888888</v>
      </c>
      <c r="F31" s="2">
        <v>44967</v>
      </c>
      <c r="G31" s="5">
        <v>0.68402777777777779</v>
      </c>
      <c r="H31" s="8"/>
      <c r="I31" s="2"/>
    </row>
    <row r="32" spans="1:9" ht="24.65" hidden="1" customHeight="1">
      <c r="A32" s="7" t="s">
        <v>1055</v>
      </c>
      <c r="B32" s="2">
        <v>44971</v>
      </c>
      <c r="C32" s="5">
        <v>0.82500000000000007</v>
      </c>
      <c r="D32" s="2">
        <v>44973</v>
      </c>
      <c r="E32" s="5">
        <v>0.45</v>
      </c>
      <c r="F32" s="2">
        <v>44974</v>
      </c>
      <c r="G32" s="5">
        <v>0.13055555555555556</v>
      </c>
      <c r="H32" s="8"/>
      <c r="I32" s="2"/>
    </row>
    <row r="33" spans="1:9" ht="24.65" hidden="1" customHeight="1">
      <c r="A33" s="7" t="s">
        <v>1056</v>
      </c>
      <c r="B33" s="2">
        <v>44975</v>
      </c>
      <c r="C33" s="5">
        <v>0.37777777777777777</v>
      </c>
      <c r="D33" s="2">
        <f>B33</f>
        <v>44975</v>
      </c>
      <c r="E33" s="5">
        <v>0.42499999999999999</v>
      </c>
      <c r="F33" s="2">
        <v>44976</v>
      </c>
      <c r="G33" s="5">
        <v>0.28333333333333333</v>
      </c>
      <c r="H33" s="8" t="s">
        <v>1545</v>
      </c>
      <c r="I33" s="2"/>
    </row>
    <row r="34" spans="1:9" ht="24.65" hidden="1" customHeight="1">
      <c r="A34" s="7" t="s">
        <v>1068</v>
      </c>
      <c r="B34" s="2">
        <v>44979</v>
      </c>
      <c r="C34" s="5">
        <v>0.39583333333333331</v>
      </c>
      <c r="D34" s="2">
        <f>B34</f>
        <v>44979</v>
      </c>
      <c r="E34" s="5">
        <v>0.4291666666666667</v>
      </c>
      <c r="F34" s="2">
        <v>44980</v>
      </c>
      <c r="G34" s="5">
        <v>0.21180555555555555</v>
      </c>
      <c r="H34" s="8"/>
      <c r="I34" s="2"/>
    </row>
    <row r="35" spans="1:9" ht="24.65" hidden="1" customHeight="1">
      <c r="A35" s="7" t="s">
        <v>1069</v>
      </c>
      <c r="B35" s="2">
        <f>F34</f>
        <v>44980</v>
      </c>
      <c r="C35" s="5">
        <v>0.27916666666666667</v>
      </c>
      <c r="D35" s="2">
        <v>44982</v>
      </c>
      <c r="E35" s="5">
        <v>0.79999999999999993</v>
      </c>
      <c r="F35" s="2">
        <v>44983</v>
      </c>
      <c r="G35" s="5">
        <v>6.6666666666666666E-2</v>
      </c>
      <c r="H35" s="8" t="s">
        <v>1546</v>
      </c>
      <c r="I35" s="2"/>
    </row>
    <row r="36" spans="1:9" ht="24.65" hidden="1" customHeight="1">
      <c r="A36" s="7" t="s">
        <v>1070</v>
      </c>
      <c r="B36" s="2">
        <v>44983</v>
      </c>
      <c r="C36" s="5">
        <v>0.66666666666666663</v>
      </c>
      <c r="D36" s="2">
        <v>44984</v>
      </c>
      <c r="E36" s="5">
        <v>0.30416666666666664</v>
      </c>
      <c r="F36" s="2">
        <v>44984</v>
      </c>
      <c r="G36" s="5">
        <v>0.72499999999999998</v>
      </c>
      <c r="H36" s="8"/>
      <c r="I36" s="2"/>
    </row>
    <row r="37" spans="1:9" ht="24.65" hidden="1" customHeight="1">
      <c r="A37" s="7" t="s">
        <v>1118</v>
      </c>
      <c r="B37" s="2">
        <v>44988</v>
      </c>
      <c r="C37" s="5">
        <v>0.20138888888888887</v>
      </c>
      <c r="D37" s="2">
        <v>44988</v>
      </c>
      <c r="E37" s="5">
        <v>0.27083333333333331</v>
      </c>
      <c r="F37" s="2">
        <v>44988</v>
      </c>
      <c r="G37" s="5">
        <v>0.79166666666666663</v>
      </c>
      <c r="H37" s="8"/>
      <c r="I37" s="2"/>
    </row>
    <row r="38" spans="1:9" ht="24.65" hidden="1" customHeight="1">
      <c r="A38" s="7" t="s">
        <v>1119</v>
      </c>
      <c r="B38" s="2">
        <v>44989</v>
      </c>
      <c r="C38" s="5">
        <v>0.95486111111111116</v>
      </c>
      <c r="D38" s="2">
        <v>44990</v>
      </c>
      <c r="E38" s="5">
        <v>4.1666666666666666E-3</v>
      </c>
      <c r="F38" s="2">
        <v>44990</v>
      </c>
      <c r="G38" s="5">
        <v>0.3347222222222222</v>
      </c>
      <c r="H38" s="8"/>
      <c r="I38" s="2"/>
    </row>
    <row r="39" spans="1:9" ht="24.65" hidden="1" customHeight="1">
      <c r="A39" s="7" t="s">
        <v>1120</v>
      </c>
      <c r="B39" s="2">
        <v>44993</v>
      </c>
      <c r="C39" s="5">
        <v>0.375</v>
      </c>
      <c r="D39" s="2">
        <f t="shared" ref="D39:D41" si="5">B39</f>
        <v>44993</v>
      </c>
      <c r="E39" s="5">
        <v>0.4201388888888889</v>
      </c>
      <c r="F39" s="2">
        <v>44993</v>
      </c>
      <c r="G39" s="5">
        <v>0.84583333333333333</v>
      </c>
      <c r="H39" s="8"/>
      <c r="I39" s="2"/>
    </row>
    <row r="40" spans="1:9" ht="24.65" hidden="1" customHeight="1">
      <c r="A40" s="7" t="s">
        <v>1121</v>
      </c>
      <c r="B40" s="2">
        <v>44993</v>
      </c>
      <c r="C40" s="5">
        <v>0.89583333333333337</v>
      </c>
      <c r="D40" s="2">
        <v>44993</v>
      </c>
      <c r="E40" s="5">
        <v>0.93611111111111101</v>
      </c>
      <c r="F40" s="2">
        <v>44994</v>
      </c>
      <c r="G40" s="5">
        <v>0.62083333333333335</v>
      </c>
      <c r="H40" s="8"/>
      <c r="I40" s="2"/>
    </row>
    <row r="41" spans="1:9" ht="24.65" hidden="1" customHeight="1">
      <c r="A41" s="7" t="s">
        <v>1122</v>
      </c>
      <c r="B41" s="2">
        <v>44995</v>
      </c>
      <c r="C41" s="5">
        <v>0.33333333333333331</v>
      </c>
      <c r="D41" s="2">
        <f t="shared" si="5"/>
        <v>44995</v>
      </c>
      <c r="E41" s="5">
        <v>0.39097222222222222</v>
      </c>
      <c r="F41" s="2">
        <f>D41</f>
        <v>44995</v>
      </c>
      <c r="G41" s="5">
        <v>0.81805555555555554</v>
      </c>
      <c r="H41" s="8"/>
      <c r="I41" s="2"/>
    </row>
    <row r="42" spans="1:9" ht="24.65" hidden="1" customHeight="1">
      <c r="A42" s="7" t="s">
        <v>1123</v>
      </c>
      <c r="B42" s="2">
        <v>44999</v>
      </c>
      <c r="C42" s="5">
        <v>0.8125</v>
      </c>
      <c r="D42" s="2">
        <v>45003</v>
      </c>
      <c r="E42" s="5">
        <v>9.9999999999999992E-2</v>
      </c>
      <c r="F42" s="2">
        <f>D42</f>
        <v>45003</v>
      </c>
      <c r="G42" s="5">
        <v>0.91666666666666663</v>
      </c>
      <c r="H42" s="8"/>
      <c r="I42" s="2"/>
    </row>
    <row r="43" spans="1:9" ht="24.65" hidden="1" customHeight="1">
      <c r="A43" s="7" t="s">
        <v>1124</v>
      </c>
      <c r="B43" s="2">
        <v>45005</v>
      </c>
      <c r="C43" s="5">
        <v>0.14930555555555555</v>
      </c>
      <c r="D43" s="2">
        <f>B43</f>
        <v>45005</v>
      </c>
      <c r="E43" s="5">
        <v>0.1875</v>
      </c>
      <c r="F43" s="2">
        <v>45005</v>
      </c>
      <c r="G43" s="5">
        <v>0.6333333333333333</v>
      </c>
      <c r="H43" s="8"/>
      <c r="I43" s="2"/>
    </row>
    <row r="44" spans="1:9" ht="24.65" hidden="1" customHeight="1">
      <c r="A44" s="7" t="s">
        <v>1164</v>
      </c>
      <c r="B44" s="2">
        <v>45008</v>
      </c>
      <c r="C44" s="5">
        <v>0.77083333333333337</v>
      </c>
      <c r="D44" s="2">
        <f>B44</f>
        <v>45008</v>
      </c>
      <c r="E44" s="5">
        <v>0.80833333333333324</v>
      </c>
      <c r="F44" s="2">
        <v>45009</v>
      </c>
      <c r="G44" s="5">
        <v>0.20833333333333334</v>
      </c>
      <c r="H44" s="8" t="s">
        <v>1547</v>
      </c>
      <c r="I44" s="2"/>
    </row>
    <row r="45" spans="1:9" ht="24.65" hidden="1" customHeight="1">
      <c r="A45" s="7" t="s">
        <v>1163</v>
      </c>
      <c r="B45" s="2">
        <f>F44</f>
        <v>45009</v>
      </c>
      <c r="C45" s="5">
        <v>0.27083333333333331</v>
      </c>
      <c r="D45" s="2">
        <f>B45</f>
        <v>45009</v>
      </c>
      <c r="E45" s="5">
        <v>0.30416666666666664</v>
      </c>
      <c r="F45" s="2">
        <v>45010</v>
      </c>
      <c r="G45" s="5">
        <v>4.9999999999999996E-2</v>
      </c>
      <c r="H45" s="8" t="s">
        <v>1548</v>
      </c>
      <c r="I45" s="2"/>
    </row>
    <row r="46" spans="1:9" ht="24.65" hidden="1" customHeight="1">
      <c r="A46" s="7" t="s">
        <v>1165</v>
      </c>
      <c r="B46" s="2">
        <v>45010</v>
      </c>
      <c r="C46" s="5">
        <v>0.63750000000000007</v>
      </c>
      <c r="D46" s="2">
        <v>45012</v>
      </c>
      <c r="E46" s="5">
        <v>0.32916666666666666</v>
      </c>
      <c r="F46" s="2">
        <v>45012</v>
      </c>
      <c r="G46" s="5">
        <v>0.8833333333333333</v>
      </c>
      <c r="H46" s="8"/>
      <c r="I46" s="2"/>
    </row>
    <row r="47" spans="1:9" ht="24.65" hidden="1" customHeight="1">
      <c r="A47" s="7" t="s">
        <v>1215</v>
      </c>
      <c r="B47" s="2">
        <v>45015</v>
      </c>
      <c r="C47" s="5">
        <v>0.49305555555555558</v>
      </c>
      <c r="D47" s="2">
        <f>B47</f>
        <v>45015</v>
      </c>
      <c r="E47" s="5">
        <v>0.53333333333333333</v>
      </c>
      <c r="F47" s="2">
        <v>45015</v>
      </c>
      <c r="G47" s="5">
        <v>0.79166666666666663</v>
      </c>
      <c r="H47" s="8" t="s">
        <v>1216</v>
      </c>
      <c r="I47" s="2"/>
    </row>
    <row r="48" spans="1:9" ht="24.65" hidden="1" customHeight="1">
      <c r="A48" s="7" t="s">
        <v>1217</v>
      </c>
      <c r="B48" s="2">
        <v>45017</v>
      </c>
      <c r="C48" s="5">
        <v>3.4722222222222224E-2</v>
      </c>
      <c r="D48" s="2">
        <v>45017</v>
      </c>
      <c r="E48" s="5">
        <v>9.5833333333333326E-2</v>
      </c>
      <c r="F48" s="2">
        <f>D48</f>
        <v>45017</v>
      </c>
      <c r="G48" s="5">
        <v>0.64583333333333337</v>
      </c>
      <c r="H48" s="8"/>
      <c r="I48" s="2"/>
    </row>
    <row r="49" spans="1:9" ht="24.65" hidden="1" customHeight="1">
      <c r="A49" s="7" t="s">
        <v>1166</v>
      </c>
      <c r="B49" s="2">
        <v>45018</v>
      </c>
      <c r="C49" s="5">
        <v>0.86805555555555547</v>
      </c>
      <c r="D49" s="2">
        <f>B49</f>
        <v>45018</v>
      </c>
      <c r="E49" s="5">
        <v>0.91249999999999998</v>
      </c>
      <c r="F49" s="2">
        <v>45019</v>
      </c>
      <c r="G49" s="5">
        <v>0.17083333333333331</v>
      </c>
      <c r="H49" s="8"/>
      <c r="I49" s="2"/>
    </row>
    <row r="50" spans="1:9" ht="24.65" hidden="1" customHeight="1">
      <c r="A50" s="7" t="s">
        <v>1219</v>
      </c>
      <c r="B50" s="2">
        <f>F49+3</f>
        <v>45022</v>
      </c>
      <c r="C50" s="5">
        <v>0.29166666666666669</v>
      </c>
      <c r="D50" s="2">
        <f>B50</f>
        <v>45022</v>
      </c>
      <c r="E50" s="5">
        <v>0.3125</v>
      </c>
      <c r="F50" s="2">
        <v>45022</v>
      </c>
      <c r="G50" s="5">
        <v>0.62916666666666665</v>
      </c>
      <c r="H50" s="8" t="s">
        <v>1549</v>
      </c>
      <c r="I50" s="2"/>
    </row>
    <row r="51" spans="1:9" ht="24.65" hidden="1" customHeight="1">
      <c r="A51" s="7" t="s">
        <v>1218</v>
      </c>
      <c r="B51" s="2">
        <f>F50</f>
        <v>45022</v>
      </c>
      <c r="C51" s="5">
        <v>0.77916666666666667</v>
      </c>
      <c r="D51" s="2">
        <v>45023</v>
      </c>
      <c r="E51" s="5">
        <v>0.67083333333333339</v>
      </c>
      <c r="F51" s="2">
        <v>45024</v>
      </c>
      <c r="G51" s="5">
        <v>0.6166666666666667</v>
      </c>
      <c r="H51" s="8" t="s">
        <v>671</v>
      </c>
      <c r="I51" s="2"/>
    </row>
    <row r="52" spans="1:9" ht="24.65" hidden="1" customHeight="1">
      <c r="A52" s="7" t="s">
        <v>1220</v>
      </c>
      <c r="B52" s="2">
        <v>45025</v>
      </c>
      <c r="C52" s="5">
        <v>0.41250000000000003</v>
      </c>
      <c r="D52" s="2">
        <v>45026</v>
      </c>
      <c r="E52" s="5">
        <v>0.3125</v>
      </c>
      <c r="F52" s="2">
        <v>45026</v>
      </c>
      <c r="G52" s="5">
        <v>0.62916666666666665</v>
      </c>
      <c r="H52" s="8"/>
      <c r="I52" s="2"/>
    </row>
    <row r="53" spans="1:9" ht="24.65" hidden="1" customHeight="1">
      <c r="A53" s="7" t="s">
        <v>1249</v>
      </c>
      <c r="B53" s="2">
        <v>45030</v>
      </c>
      <c r="C53" s="5">
        <v>0.19166666666666665</v>
      </c>
      <c r="D53" s="2">
        <v>45031</v>
      </c>
      <c r="E53" s="5">
        <v>0.29166666666666669</v>
      </c>
      <c r="F53" s="2">
        <f>D53</f>
        <v>45031</v>
      </c>
      <c r="G53" s="5">
        <v>0.97499999999999998</v>
      </c>
      <c r="H53" s="8"/>
      <c r="I53" s="2"/>
    </row>
    <row r="54" spans="1:9" ht="24.65" hidden="1" customHeight="1">
      <c r="A54" s="7" t="s">
        <v>1250</v>
      </c>
      <c r="B54" s="2">
        <v>45033</v>
      </c>
      <c r="C54" s="5">
        <v>0.16666666666666666</v>
      </c>
      <c r="D54" s="2">
        <f>B54</f>
        <v>45033</v>
      </c>
      <c r="E54" s="5">
        <v>0.20416666666666669</v>
      </c>
      <c r="F54" s="2">
        <v>45033</v>
      </c>
      <c r="G54" s="5">
        <v>0.65416666666666667</v>
      </c>
      <c r="H54" s="8"/>
      <c r="I54" s="2"/>
    </row>
    <row r="55" spans="1:9" ht="24.65" hidden="1" customHeight="1">
      <c r="A55" s="7" t="s">
        <v>1255</v>
      </c>
      <c r="B55" s="2">
        <v>45036</v>
      </c>
      <c r="C55" s="5">
        <v>0.25</v>
      </c>
      <c r="D55" s="2">
        <f>B55</f>
        <v>45036</v>
      </c>
      <c r="E55" s="5">
        <v>0.30416666666666664</v>
      </c>
      <c r="F55" s="2">
        <v>45036</v>
      </c>
      <c r="G55" s="5">
        <v>0.45</v>
      </c>
      <c r="H55" s="8"/>
      <c r="I55" s="2"/>
    </row>
    <row r="56" spans="1:9" ht="24.65" hidden="1" customHeight="1">
      <c r="A56" s="7" t="s">
        <v>1251</v>
      </c>
      <c r="B56" s="2">
        <f>F55+1</f>
        <v>45037</v>
      </c>
      <c r="C56" s="5">
        <v>0.45833333333333331</v>
      </c>
      <c r="D56" s="2">
        <v>45037</v>
      </c>
      <c r="E56" s="5">
        <v>0.48333333333333334</v>
      </c>
      <c r="F56" s="2">
        <v>45037</v>
      </c>
      <c r="G56" s="5">
        <v>0.87083333333333324</v>
      </c>
      <c r="H56" s="8"/>
      <c r="I56" s="2"/>
    </row>
    <row r="57" spans="1:9" ht="24.65" hidden="1" customHeight="1">
      <c r="A57" s="7" t="s">
        <v>1252</v>
      </c>
      <c r="B57" s="2">
        <v>45037</v>
      </c>
      <c r="C57" s="5">
        <v>0.9291666666666667</v>
      </c>
      <c r="D57" s="2">
        <v>45038</v>
      </c>
      <c r="E57" s="5">
        <v>0.32500000000000001</v>
      </c>
      <c r="F57" s="2">
        <v>45038</v>
      </c>
      <c r="G57" s="5">
        <v>0.64583333333333337</v>
      </c>
      <c r="H57" s="8"/>
      <c r="I57" s="2"/>
    </row>
    <row r="58" spans="1:9" ht="24.65" hidden="1" customHeight="1">
      <c r="A58" s="7" t="s">
        <v>1253</v>
      </c>
      <c r="B58" s="2">
        <v>45039</v>
      </c>
      <c r="C58" s="5">
        <v>0.31666666666666665</v>
      </c>
      <c r="D58" s="2">
        <v>45040</v>
      </c>
      <c r="E58" s="5">
        <v>0.32500000000000001</v>
      </c>
      <c r="F58" s="2">
        <v>45040</v>
      </c>
      <c r="G58" s="5">
        <v>0.6791666666666667</v>
      </c>
      <c r="H58" s="8"/>
      <c r="I58" s="2"/>
    </row>
    <row r="59" spans="1:9" ht="24.65" hidden="1" customHeight="1">
      <c r="A59" s="7" t="s">
        <v>1254</v>
      </c>
      <c r="B59" s="2">
        <v>45044</v>
      </c>
      <c r="C59" s="5">
        <v>0.30416666666666664</v>
      </c>
      <c r="D59" s="2">
        <f>B59</f>
        <v>45044</v>
      </c>
      <c r="E59" s="5">
        <v>0.98749999999999993</v>
      </c>
      <c r="F59" s="2">
        <v>45045</v>
      </c>
      <c r="G59" s="5">
        <v>0.49583333333333335</v>
      </c>
      <c r="H59" s="8"/>
      <c r="I59" s="2"/>
    </row>
    <row r="60" spans="1:9" ht="24.65" hidden="1" customHeight="1">
      <c r="A60" s="7" t="s">
        <v>1288</v>
      </c>
      <c r="B60" s="2">
        <v>45046</v>
      </c>
      <c r="C60" s="5">
        <v>0.77430555555555547</v>
      </c>
      <c r="D60" s="2">
        <f>B60</f>
        <v>45046</v>
      </c>
      <c r="E60" s="5">
        <v>0.8125</v>
      </c>
      <c r="F60" s="2">
        <v>45047</v>
      </c>
      <c r="G60" s="5">
        <v>0.23333333333333331</v>
      </c>
      <c r="H60" s="8"/>
      <c r="I60" s="2"/>
    </row>
    <row r="61" spans="1:9" ht="24.65" hidden="1" customHeight="1">
      <c r="A61" s="7" t="s">
        <v>1289</v>
      </c>
      <c r="B61" s="2">
        <f>F60+2</f>
        <v>45049</v>
      </c>
      <c r="C61" s="5">
        <v>0.62916666666666665</v>
      </c>
      <c r="D61" s="2">
        <v>45050</v>
      </c>
      <c r="E61" s="5">
        <v>0.30416666666666664</v>
      </c>
      <c r="F61" s="2">
        <v>45050</v>
      </c>
      <c r="G61" s="5">
        <v>0.47500000000000003</v>
      </c>
      <c r="H61" s="8"/>
      <c r="I61" s="2"/>
    </row>
    <row r="62" spans="1:9" ht="24.65" hidden="1" customHeight="1">
      <c r="A62" s="7" t="s">
        <v>1290</v>
      </c>
      <c r="B62" s="2">
        <f>F61+1</f>
        <v>45051</v>
      </c>
      <c r="C62" s="5">
        <v>0.58750000000000002</v>
      </c>
      <c r="D62" s="2">
        <v>45053</v>
      </c>
      <c r="E62" s="5">
        <v>0.33749999999999997</v>
      </c>
      <c r="F62" s="2">
        <v>45053</v>
      </c>
      <c r="G62" s="5">
        <v>0.72499999999999998</v>
      </c>
      <c r="H62" s="8" t="s">
        <v>1550</v>
      </c>
      <c r="I62" s="2"/>
    </row>
    <row r="63" spans="1:9" ht="24.65" hidden="1" customHeight="1">
      <c r="A63" s="7" t="s">
        <v>1291</v>
      </c>
      <c r="B63" s="2">
        <f>F62</f>
        <v>45053</v>
      </c>
      <c r="C63" s="5">
        <v>0.8125</v>
      </c>
      <c r="D63" s="2">
        <v>45053</v>
      </c>
      <c r="E63" s="5">
        <v>0.83333333333333337</v>
      </c>
      <c r="F63" s="2">
        <v>45054</v>
      </c>
      <c r="G63" s="5">
        <v>0.625</v>
      </c>
      <c r="H63" s="8"/>
      <c r="I63" s="2"/>
    </row>
    <row r="64" spans="1:9" ht="24.65" hidden="1" customHeight="1">
      <c r="A64" s="7" t="s">
        <v>1292</v>
      </c>
      <c r="B64" s="2">
        <v>45055</v>
      </c>
      <c r="C64" s="5">
        <v>0.3125</v>
      </c>
      <c r="D64" s="2">
        <v>45055</v>
      </c>
      <c r="E64" s="5">
        <v>0.34166666666666662</v>
      </c>
      <c r="F64" s="2">
        <f>D64</f>
        <v>45055</v>
      </c>
      <c r="G64" s="5">
        <v>0.6166666666666667</v>
      </c>
      <c r="H64" s="8"/>
      <c r="I64" s="2"/>
    </row>
    <row r="65" spans="1:9" ht="24.65" hidden="1" customHeight="1">
      <c r="A65" s="7" t="s">
        <v>1286</v>
      </c>
      <c r="B65" s="2">
        <v>45058</v>
      </c>
      <c r="C65" s="5">
        <v>0.9375</v>
      </c>
      <c r="D65" s="2">
        <v>45058</v>
      </c>
      <c r="E65" s="5">
        <v>0.99583333333333324</v>
      </c>
      <c r="F65" s="2">
        <v>45059</v>
      </c>
      <c r="G65" s="5">
        <v>0.64583333333333337</v>
      </c>
      <c r="H65" s="8"/>
      <c r="I65" s="2"/>
    </row>
    <row r="66" spans="1:9" ht="24.65" hidden="1" customHeight="1">
      <c r="A66" s="7" t="s">
        <v>1287</v>
      </c>
      <c r="B66" s="2">
        <v>45060</v>
      </c>
      <c r="C66" s="5">
        <v>0.97222222222222221</v>
      </c>
      <c r="D66" s="2">
        <v>45061</v>
      </c>
      <c r="E66" s="5">
        <v>1.2499999999999999E-2</v>
      </c>
      <c r="F66" s="2">
        <v>45061</v>
      </c>
      <c r="G66" s="5">
        <v>0.46666666666666662</v>
      </c>
      <c r="H66" s="8"/>
      <c r="I66" s="2"/>
    </row>
    <row r="67" spans="1:9" ht="24.65" hidden="1" customHeight="1">
      <c r="A67" s="7" t="s">
        <v>1320</v>
      </c>
      <c r="B67" s="2">
        <v>45063</v>
      </c>
      <c r="C67" s="5">
        <v>0.75</v>
      </c>
      <c r="D67" s="2">
        <v>45063</v>
      </c>
      <c r="E67" s="5">
        <v>0.79166666666666663</v>
      </c>
      <c r="F67" s="2">
        <v>45063</v>
      </c>
      <c r="G67" s="5">
        <v>0.95833333333333337</v>
      </c>
      <c r="H67" s="8"/>
      <c r="I67" s="2"/>
    </row>
    <row r="68" spans="1:9" ht="24.65" hidden="1" customHeight="1">
      <c r="A68" s="7" t="s">
        <v>1327</v>
      </c>
      <c r="B68" s="2">
        <v>45065</v>
      </c>
      <c r="C68" s="5">
        <v>0</v>
      </c>
      <c r="D68" s="2">
        <v>45065</v>
      </c>
      <c r="E68" s="5">
        <v>0.3125</v>
      </c>
      <c r="F68" s="2">
        <v>45066</v>
      </c>
      <c r="G68" s="5">
        <v>0.20416666666666669</v>
      </c>
      <c r="H68" s="8"/>
      <c r="I68" s="2"/>
    </row>
    <row r="69" spans="1:9" ht="24.65" hidden="1" customHeight="1">
      <c r="A69" s="7" t="s">
        <v>1328</v>
      </c>
      <c r="B69" s="2">
        <f>F68</f>
        <v>45066</v>
      </c>
      <c r="C69" s="5">
        <v>0.27083333333333331</v>
      </c>
      <c r="D69" s="2">
        <f>B69</f>
        <v>45066</v>
      </c>
      <c r="E69" s="5">
        <v>0.30833333333333335</v>
      </c>
      <c r="F69" s="2">
        <v>45066</v>
      </c>
      <c r="G69" s="5">
        <v>0.62083333333333335</v>
      </c>
      <c r="H69" s="8"/>
      <c r="I69" s="2"/>
    </row>
    <row r="70" spans="1:9" ht="24.65" hidden="1" customHeight="1">
      <c r="A70" s="7" t="s">
        <v>1329</v>
      </c>
      <c r="B70" s="2">
        <v>45067</v>
      </c>
      <c r="C70" s="5">
        <v>0.31527777777777777</v>
      </c>
      <c r="D70" s="2">
        <v>45068</v>
      </c>
      <c r="E70" s="5">
        <v>0.30416666666666664</v>
      </c>
      <c r="F70" s="2">
        <v>45068</v>
      </c>
      <c r="G70" s="5">
        <v>0.67083333333333339</v>
      </c>
      <c r="H70" s="8"/>
      <c r="I70" s="2"/>
    </row>
    <row r="71" spans="1:9" ht="24.65" hidden="1" customHeight="1">
      <c r="A71" s="7" t="s">
        <v>1330</v>
      </c>
      <c r="B71" s="2">
        <v>45072</v>
      </c>
      <c r="C71" s="5">
        <v>0.25972222222222224</v>
      </c>
      <c r="D71" s="2">
        <v>45073</v>
      </c>
      <c r="E71" s="5">
        <v>0.125</v>
      </c>
      <c r="F71" s="2">
        <v>45073</v>
      </c>
      <c r="G71" s="5">
        <v>0.85416666666666663</v>
      </c>
      <c r="H71" s="8"/>
      <c r="I71" s="2"/>
    </row>
    <row r="72" spans="1:9" ht="24.65" hidden="1" customHeight="1">
      <c r="A72" s="7" t="s">
        <v>1332</v>
      </c>
      <c r="B72" s="2">
        <v>45074</v>
      </c>
      <c r="C72" s="5">
        <v>0.9458333333333333</v>
      </c>
      <c r="D72" s="2">
        <v>45075</v>
      </c>
      <c r="E72" s="5">
        <v>0.41666666666666669</v>
      </c>
      <c r="F72" s="2">
        <v>45075</v>
      </c>
      <c r="G72" s="5">
        <v>0.78749999999999998</v>
      </c>
      <c r="H72" s="8" t="s">
        <v>1551</v>
      </c>
      <c r="I72" s="2"/>
    </row>
    <row r="73" spans="1:9" ht="24.65" hidden="1" customHeight="1">
      <c r="A73" s="7" t="s">
        <v>1365</v>
      </c>
      <c r="B73" s="2">
        <v>45078</v>
      </c>
      <c r="C73" s="5">
        <v>0.29166666666666669</v>
      </c>
      <c r="D73" s="2">
        <f>B73</f>
        <v>45078</v>
      </c>
      <c r="E73" s="5">
        <v>0.32916666666666666</v>
      </c>
      <c r="F73" s="2">
        <v>45078</v>
      </c>
      <c r="G73" s="5">
        <v>0.48333333333333334</v>
      </c>
      <c r="H73" s="8"/>
      <c r="I73" s="2"/>
    </row>
    <row r="74" spans="1:9" ht="24.65" hidden="1" customHeight="1">
      <c r="A74" s="7" t="s">
        <v>1366</v>
      </c>
      <c r="B74" s="2">
        <f>F73+1</f>
        <v>45079</v>
      </c>
      <c r="C74" s="5">
        <v>0.47916666666666669</v>
      </c>
      <c r="D74" s="2">
        <v>45080</v>
      </c>
      <c r="E74" s="5">
        <v>0.52916666666666667</v>
      </c>
      <c r="F74" s="2">
        <v>45081</v>
      </c>
      <c r="G74" s="5">
        <v>0.20416666666666669</v>
      </c>
      <c r="H74" s="8" t="s">
        <v>1552</v>
      </c>
      <c r="I74" s="2"/>
    </row>
    <row r="75" spans="1:9" ht="24.65" hidden="1" customHeight="1">
      <c r="A75" s="7" t="s">
        <v>1367</v>
      </c>
      <c r="B75" s="2">
        <f>F74</f>
        <v>45081</v>
      </c>
      <c r="C75" s="5">
        <v>0.27083333333333331</v>
      </c>
      <c r="D75" s="2">
        <v>45081</v>
      </c>
      <c r="E75" s="5">
        <v>0.29583333333333334</v>
      </c>
      <c r="F75" s="2">
        <v>45081</v>
      </c>
      <c r="G75" s="5">
        <v>0.64166666666666672</v>
      </c>
      <c r="H75" s="8"/>
      <c r="I75" s="2"/>
    </row>
    <row r="76" spans="1:9" ht="24.65" hidden="1" customHeight="1">
      <c r="A76" s="7" t="s">
        <v>1368</v>
      </c>
      <c r="B76" s="2">
        <v>45082</v>
      </c>
      <c r="C76" s="5">
        <v>0.5</v>
      </c>
      <c r="D76" s="2">
        <v>45082</v>
      </c>
      <c r="E76" s="5">
        <v>0.54583333333333328</v>
      </c>
      <c r="F76" s="2">
        <f>D76</f>
        <v>45082</v>
      </c>
      <c r="G76" s="5">
        <v>0.82500000000000007</v>
      </c>
      <c r="H76" s="8"/>
      <c r="I76" s="2"/>
    </row>
    <row r="77" spans="1:9" ht="24.65" hidden="1" customHeight="1">
      <c r="A77" s="7" t="s">
        <v>1369</v>
      </c>
      <c r="B77" s="2">
        <v>45086</v>
      </c>
      <c r="C77" s="5">
        <v>0.35416666666666669</v>
      </c>
      <c r="D77" s="2">
        <v>45087</v>
      </c>
      <c r="E77" s="5">
        <v>8.3333333333333329E-2</v>
      </c>
      <c r="F77" s="2">
        <v>45087</v>
      </c>
      <c r="G77" s="5">
        <v>0.79583333333333339</v>
      </c>
      <c r="H77" s="8" t="s">
        <v>1553</v>
      </c>
      <c r="I77" s="2"/>
    </row>
    <row r="78" spans="1:9" ht="24.65" hidden="1" customHeight="1">
      <c r="A78" s="7" t="s">
        <v>1370</v>
      </c>
      <c r="B78" s="2">
        <v>45089</v>
      </c>
      <c r="C78" s="5">
        <v>2.9166666666666664E-2</v>
      </c>
      <c r="D78" s="2">
        <v>45089</v>
      </c>
      <c r="E78" s="5">
        <v>7.0833333333333331E-2</v>
      </c>
      <c r="F78" s="2">
        <v>45089</v>
      </c>
      <c r="G78" s="5">
        <v>0.40833333333333338</v>
      </c>
      <c r="H78" s="8"/>
      <c r="I78" s="2"/>
    </row>
    <row r="79" spans="1:9" ht="24.65" hidden="1" customHeight="1">
      <c r="A79" s="7" t="s">
        <v>1425</v>
      </c>
      <c r="B79" s="2">
        <f>F78+2</f>
        <v>45091</v>
      </c>
      <c r="C79" s="5">
        <v>0.70833333333333337</v>
      </c>
      <c r="D79" s="2">
        <f>B79</f>
        <v>45091</v>
      </c>
      <c r="E79" s="5">
        <v>0.75</v>
      </c>
      <c r="F79" s="2">
        <v>45091</v>
      </c>
      <c r="G79" s="5">
        <v>0.82500000000000007</v>
      </c>
      <c r="H79" s="8"/>
      <c r="I79" s="2"/>
    </row>
    <row r="80" spans="1:9" ht="24.65" hidden="1" customHeight="1">
      <c r="A80" s="7" t="s">
        <v>1451</v>
      </c>
      <c r="B80" s="2">
        <v>45092</v>
      </c>
      <c r="C80" s="5">
        <v>0.79166666666666663</v>
      </c>
      <c r="D80" s="2">
        <v>45092</v>
      </c>
      <c r="E80" s="5">
        <v>0.8208333333333333</v>
      </c>
      <c r="F80" s="2">
        <v>45093</v>
      </c>
      <c r="G80" s="5">
        <v>0.22083333333333333</v>
      </c>
      <c r="H80" s="8"/>
      <c r="I80" s="2"/>
    </row>
    <row r="81" spans="1:9" ht="24.65" hidden="1" customHeight="1">
      <c r="A81" s="7" t="s">
        <v>1426</v>
      </c>
      <c r="B81" s="2">
        <f>F80</f>
        <v>45093</v>
      </c>
      <c r="C81" s="5">
        <v>0.29166666666666669</v>
      </c>
      <c r="D81" s="2">
        <f>B81</f>
        <v>45093</v>
      </c>
      <c r="E81" s="5">
        <v>0.32500000000000001</v>
      </c>
      <c r="F81" s="2">
        <v>45093</v>
      </c>
      <c r="G81" s="5">
        <v>0.67499999999999993</v>
      </c>
      <c r="H81" s="8"/>
      <c r="I81" s="2"/>
    </row>
    <row r="82" spans="1:9" ht="24.65" hidden="1" customHeight="1">
      <c r="A82" s="7" t="s">
        <v>1427</v>
      </c>
      <c r="B82" s="2">
        <v>45094</v>
      </c>
      <c r="C82" s="5">
        <v>0.5</v>
      </c>
      <c r="D82" s="2">
        <v>45094</v>
      </c>
      <c r="E82" s="5">
        <v>0.52083333333333337</v>
      </c>
      <c r="F82" s="2">
        <v>45094</v>
      </c>
      <c r="G82" s="5">
        <v>0.91666666666666663</v>
      </c>
      <c r="H82" s="8"/>
      <c r="I82" s="2"/>
    </row>
    <row r="83" spans="1:9" ht="24.65" hidden="1" customHeight="1">
      <c r="A83" s="7" t="s">
        <v>1428</v>
      </c>
      <c r="B83" s="2">
        <v>45098</v>
      </c>
      <c r="C83" s="5">
        <v>0.45416666666666666</v>
      </c>
      <c r="D83" s="2">
        <v>45101</v>
      </c>
      <c r="E83" s="5">
        <v>0.11666666666666665</v>
      </c>
      <c r="F83" s="2">
        <v>45101</v>
      </c>
      <c r="G83" s="5">
        <v>0.82500000000000007</v>
      </c>
      <c r="H83" s="57" t="s">
        <v>1554</v>
      </c>
      <c r="I83" s="2"/>
    </row>
    <row r="84" spans="1:9" ht="24.65" hidden="1" customHeight="1">
      <c r="A84" s="7" t="s">
        <v>1429</v>
      </c>
      <c r="B84" s="2">
        <v>45103</v>
      </c>
      <c r="C84" s="5">
        <v>4.5138888888888888E-2</v>
      </c>
      <c r="D84" s="2">
        <v>45103</v>
      </c>
      <c r="E84" s="5">
        <v>8.3333333333333329E-2</v>
      </c>
      <c r="F84" s="2">
        <v>45103</v>
      </c>
      <c r="G84" s="5">
        <v>0.45833333333333331</v>
      </c>
      <c r="H84" s="8"/>
      <c r="I84" s="2"/>
    </row>
    <row r="85" spans="1:9" ht="24.65" hidden="1" customHeight="1">
      <c r="A85" s="7" t="s">
        <v>1480</v>
      </c>
      <c r="B85" s="2">
        <f>F84+2</f>
        <v>45105</v>
      </c>
      <c r="C85" s="5">
        <v>0.70833333333333337</v>
      </c>
      <c r="D85" s="2">
        <f>B85</f>
        <v>45105</v>
      </c>
      <c r="E85" s="5">
        <v>0.73749999999999993</v>
      </c>
      <c r="F85" s="2">
        <f>D85</f>
        <v>45105</v>
      </c>
      <c r="G85" s="5">
        <v>0.86249999999999993</v>
      </c>
      <c r="H85" s="8"/>
      <c r="I85" s="2"/>
    </row>
    <row r="86" spans="1:9" ht="24.65" hidden="1" customHeight="1">
      <c r="A86" s="7" t="s">
        <v>1482</v>
      </c>
      <c r="B86" s="2">
        <v>45106</v>
      </c>
      <c r="C86" s="5">
        <v>0.79166666666666663</v>
      </c>
      <c r="D86" s="2">
        <f>B86</f>
        <v>45106</v>
      </c>
      <c r="E86" s="5">
        <v>0.82916666666666661</v>
      </c>
      <c r="F86" s="2">
        <v>45107</v>
      </c>
      <c r="G86" s="5">
        <v>0.20416666666666669</v>
      </c>
      <c r="H86" s="8"/>
      <c r="I86" s="2"/>
    </row>
    <row r="87" spans="1:9" ht="24.65" hidden="1" customHeight="1">
      <c r="A87" s="7" t="s">
        <v>1481</v>
      </c>
      <c r="B87" s="2">
        <f>F86</f>
        <v>45107</v>
      </c>
      <c r="C87" s="5">
        <v>0.27083333333333331</v>
      </c>
      <c r="D87" s="2">
        <f>B87</f>
        <v>45107</v>
      </c>
      <c r="E87" s="5">
        <v>0.30833333333333335</v>
      </c>
      <c r="F87" s="2">
        <f>D87</f>
        <v>45107</v>
      </c>
      <c r="G87" s="5">
        <v>0.72083333333333333</v>
      </c>
      <c r="H87" s="8"/>
      <c r="I87" s="2"/>
    </row>
    <row r="88" spans="1:9" ht="24.65" hidden="1" customHeight="1">
      <c r="A88" s="7" t="s">
        <v>1483</v>
      </c>
      <c r="B88" s="2">
        <v>45108</v>
      </c>
      <c r="C88" s="5">
        <v>0.47916666666666669</v>
      </c>
      <c r="D88" s="2">
        <f>B88</f>
        <v>45108</v>
      </c>
      <c r="E88" s="5">
        <v>0.51666666666666672</v>
      </c>
      <c r="F88" s="2">
        <v>45108</v>
      </c>
      <c r="G88" s="5">
        <v>0.86111111111111116</v>
      </c>
      <c r="H88" s="8"/>
      <c r="I88" s="2"/>
    </row>
    <row r="89" spans="1:9" ht="24.65" customHeight="1">
      <c r="A89" s="7" t="s">
        <v>1484</v>
      </c>
      <c r="B89" s="2">
        <f>F88+4</f>
        <v>45112</v>
      </c>
      <c r="C89" s="5">
        <v>0.4375</v>
      </c>
      <c r="D89" s="2">
        <v>45115</v>
      </c>
      <c r="E89" s="5">
        <v>0.26666666666666666</v>
      </c>
      <c r="F89" s="2">
        <v>45115</v>
      </c>
      <c r="G89" s="5">
        <v>0.97569444444444453</v>
      </c>
      <c r="H89" s="8" t="s">
        <v>671</v>
      </c>
      <c r="I89" s="2"/>
    </row>
    <row r="90" spans="1:9" ht="24.65" customHeight="1">
      <c r="A90" s="7" t="s">
        <v>1485</v>
      </c>
      <c r="B90" s="2">
        <v>45117</v>
      </c>
      <c r="C90" s="5">
        <v>0.53472222222222221</v>
      </c>
      <c r="D90" s="2">
        <v>45117</v>
      </c>
      <c r="E90" s="5">
        <v>0.58333333333333337</v>
      </c>
      <c r="F90" s="2">
        <v>45118</v>
      </c>
      <c r="G90" s="5">
        <v>7.0833333333333331E-2</v>
      </c>
      <c r="H90" s="8" t="s">
        <v>671</v>
      </c>
      <c r="I90" s="2"/>
    </row>
    <row r="91" spans="1:9" ht="24.65" customHeight="1">
      <c r="A91" s="7" t="s">
        <v>1488</v>
      </c>
      <c r="B91" s="2">
        <v>45120</v>
      </c>
      <c r="C91" s="5">
        <v>0.35416666666666669</v>
      </c>
      <c r="D91" s="2">
        <f>B91</f>
        <v>45120</v>
      </c>
      <c r="E91" s="5">
        <v>0.375</v>
      </c>
      <c r="F91" s="2">
        <f>D91</f>
        <v>45120</v>
      </c>
      <c r="G91" s="5">
        <v>0.6791666666666667</v>
      </c>
      <c r="H91" s="8"/>
      <c r="I91" s="2"/>
    </row>
    <row r="92" spans="1:9" ht="24.65" customHeight="1">
      <c r="A92" s="7" t="s">
        <v>1555</v>
      </c>
      <c r="B92" s="2">
        <v>45121</v>
      </c>
      <c r="C92" s="5">
        <v>0.66666666666666663</v>
      </c>
      <c r="D92" s="2">
        <f>B92</f>
        <v>45121</v>
      </c>
      <c r="E92" s="5">
        <v>0.70833333333333337</v>
      </c>
      <c r="F92" s="2">
        <v>45122</v>
      </c>
      <c r="G92" s="5">
        <v>0.22500000000000001</v>
      </c>
      <c r="H92" s="8"/>
      <c r="I92" s="2"/>
    </row>
    <row r="93" spans="1:9" ht="24.65" customHeight="1">
      <c r="A93" s="7" t="s">
        <v>1556</v>
      </c>
      <c r="B93" s="2">
        <f>F92</f>
        <v>45122</v>
      </c>
      <c r="C93" s="5">
        <v>0.29166666666666669</v>
      </c>
      <c r="D93" s="2">
        <f>B93</f>
        <v>45122</v>
      </c>
      <c r="E93" s="5">
        <v>0.3125</v>
      </c>
      <c r="F93" s="2">
        <v>45122</v>
      </c>
      <c r="G93" s="5">
        <v>0.73749999999999993</v>
      </c>
      <c r="H93" s="8"/>
      <c r="I93" s="2"/>
    </row>
    <row r="94" spans="1:9" ht="24.65" customHeight="1">
      <c r="A94" s="7" t="s">
        <v>1557</v>
      </c>
      <c r="B94" s="2">
        <v>45123</v>
      </c>
      <c r="C94" s="5">
        <v>0.45416666666666666</v>
      </c>
      <c r="D94" s="2">
        <v>45125</v>
      </c>
      <c r="E94" s="5">
        <v>0.34166666666666662</v>
      </c>
      <c r="F94" s="2">
        <v>45125</v>
      </c>
      <c r="G94" s="5">
        <v>0.72916666666666663</v>
      </c>
      <c r="H94" s="8" t="s">
        <v>1613</v>
      </c>
      <c r="I94" s="2"/>
    </row>
    <row r="95" spans="1:9" ht="24.65" customHeight="1">
      <c r="A95" s="7" t="s">
        <v>1558</v>
      </c>
      <c r="B95" s="2">
        <v>45128</v>
      </c>
      <c r="C95" s="5">
        <v>0.875</v>
      </c>
      <c r="D95" s="2">
        <v>45128</v>
      </c>
      <c r="E95" s="5">
        <v>0.95833333333333337</v>
      </c>
      <c r="F95" s="2">
        <v>45129</v>
      </c>
      <c r="G95" s="5">
        <v>0.45833333333333331</v>
      </c>
      <c r="H95" s="8"/>
      <c r="I95" s="2"/>
    </row>
    <row r="96" spans="1:9" ht="24.65" customHeight="1">
      <c r="A96" s="7" t="s">
        <v>1559</v>
      </c>
      <c r="B96" s="2">
        <f>F95+1</f>
        <v>45130</v>
      </c>
      <c r="C96" s="5">
        <v>0.66666666666666663</v>
      </c>
      <c r="D96" s="2">
        <f>B96</f>
        <v>45130</v>
      </c>
      <c r="E96" s="5">
        <v>0.70833333333333337</v>
      </c>
      <c r="F96" s="2">
        <v>45131</v>
      </c>
      <c r="G96" s="5">
        <v>0.20833333333333334</v>
      </c>
      <c r="H96" s="8"/>
      <c r="I96" s="2"/>
    </row>
    <row r="97" spans="1:9" ht="24.9" hidden="1" customHeight="1">
      <c r="A97" s="76" t="s">
        <v>1560</v>
      </c>
      <c r="B97" s="77"/>
      <c r="C97" s="77"/>
      <c r="D97" s="77"/>
      <c r="E97" s="77"/>
      <c r="F97" s="77"/>
      <c r="G97" s="77"/>
      <c r="H97" s="77"/>
      <c r="I97" s="78"/>
    </row>
    <row r="98" spans="1:9" ht="24.65" hidden="1" customHeight="1">
      <c r="A98" s="21" t="s">
        <v>2</v>
      </c>
      <c r="B98" s="60" t="s">
        <v>3</v>
      </c>
      <c r="C98" s="61"/>
      <c r="D98" s="60" t="s">
        <v>4</v>
      </c>
      <c r="E98" s="61"/>
      <c r="F98" s="60" t="s">
        <v>5</v>
      </c>
      <c r="G98" s="61"/>
      <c r="H98" s="3" t="s">
        <v>6</v>
      </c>
      <c r="I98" s="3" t="s">
        <v>7</v>
      </c>
    </row>
    <row r="99" spans="1:9" ht="24.65" hidden="1" customHeight="1">
      <c r="A99" s="7" t="s">
        <v>1561</v>
      </c>
      <c r="B99" s="2">
        <v>44266</v>
      </c>
      <c r="C99" s="5">
        <v>0.30208333333333331</v>
      </c>
      <c r="D99" s="2">
        <v>44267</v>
      </c>
      <c r="E99" s="5">
        <v>0.97777777777777775</v>
      </c>
      <c r="F99" s="2">
        <v>44268</v>
      </c>
      <c r="G99" s="5">
        <v>0.52083333333333337</v>
      </c>
      <c r="H99" s="8" t="s">
        <v>1562</v>
      </c>
      <c r="I99" s="2"/>
    </row>
    <row r="100" spans="1:9" ht="24.65" hidden="1" customHeight="1">
      <c r="A100" s="7" t="s">
        <v>1563</v>
      </c>
      <c r="B100" s="2">
        <v>44269</v>
      </c>
      <c r="C100" s="5">
        <v>0.67222222222222217</v>
      </c>
      <c r="D100" s="2">
        <v>44269</v>
      </c>
      <c r="E100" s="5">
        <v>0.71527777777777779</v>
      </c>
      <c r="F100" s="2">
        <v>44270</v>
      </c>
      <c r="G100" s="5">
        <v>0.10416666666666667</v>
      </c>
      <c r="H100" s="8"/>
      <c r="I100" s="2"/>
    </row>
    <row r="101" spans="1:9" ht="24.65" hidden="1" customHeight="1">
      <c r="A101" s="7" t="s">
        <v>1564</v>
      </c>
      <c r="B101" s="2">
        <v>44273</v>
      </c>
      <c r="C101" s="5">
        <v>0.19583333333333333</v>
      </c>
      <c r="D101" s="2">
        <v>44273</v>
      </c>
      <c r="E101" s="5">
        <v>0.32083333333333336</v>
      </c>
      <c r="F101" s="2">
        <v>44274</v>
      </c>
      <c r="G101" s="5">
        <v>0.19999999999999998</v>
      </c>
      <c r="H101" s="8"/>
      <c r="I101" s="2"/>
    </row>
    <row r="102" spans="1:9" ht="24.65" hidden="1" customHeight="1">
      <c r="A102" s="7" t="s">
        <v>672</v>
      </c>
      <c r="B102" s="2">
        <v>44274</v>
      </c>
      <c r="C102" s="5">
        <v>0.28125</v>
      </c>
      <c r="D102" s="2">
        <v>44274</v>
      </c>
      <c r="E102" s="5">
        <v>0.30208333333333331</v>
      </c>
      <c r="F102" s="2">
        <v>44274</v>
      </c>
      <c r="G102" s="5">
        <v>0.625</v>
      </c>
      <c r="H102" s="8"/>
      <c r="I102" s="2"/>
    </row>
    <row r="103" spans="1:9" ht="24.65" hidden="1" customHeight="1">
      <c r="A103" s="7" t="s">
        <v>673</v>
      </c>
      <c r="B103" s="2">
        <v>44275</v>
      </c>
      <c r="C103" s="5">
        <v>0.3833333333333333</v>
      </c>
      <c r="D103" s="2">
        <v>44277</v>
      </c>
      <c r="E103" s="5">
        <v>0.31527777777777777</v>
      </c>
      <c r="F103" s="2">
        <v>44277</v>
      </c>
      <c r="G103" s="5">
        <v>0.79166666666666663</v>
      </c>
      <c r="H103" s="8" t="s">
        <v>674</v>
      </c>
      <c r="I103" s="2"/>
    </row>
    <row r="104" spans="1:9" ht="24.65" hidden="1" customHeight="1">
      <c r="A104" s="7" t="s">
        <v>675</v>
      </c>
      <c r="B104" s="2">
        <v>44281</v>
      </c>
      <c r="C104" s="5">
        <v>0.22569444444444445</v>
      </c>
      <c r="D104" s="2">
        <v>44281</v>
      </c>
      <c r="E104" s="5">
        <v>0.28750000000000003</v>
      </c>
      <c r="F104" s="2">
        <v>44282</v>
      </c>
      <c r="G104" s="5">
        <v>0.30694444444444441</v>
      </c>
      <c r="H104" s="8" t="s">
        <v>676</v>
      </c>
      <c r="I104" s="2"/>
    </row>
    <row r="105" spans="1:9" ht="24.65" hidden="1" customHeight="1">
      <c r="A105" s="7" t="s">
        <v>677</v>
      </c>
      <c r="B105" s="2">
        <v>44284</v>
      </c>
      <c r="C105" s="5">
        <v>3.3333333333333333E-2</v>
      </c>
      <c r="D105" s="2">
        <v>44284</v>
      </c>
      <c r="E105" s="5">
        <v>7.9166666666666663E-2</v>
      </c>
      <c r="F105" s="2">
        <v>44284</v>
      </c>
      <c r="G105" s="5">
        <v>0.63611111111111118</v>
      </c>
      <c r="H105" s="8" t="s">
        <v>678</v>
      </c>
      <c r="I105" s="2"/>
    </row>
    <row r="106" spans="1:9" ht="24.65" hidden="1" customHeight="1">
      <c r="A106" s="7" t="s">
        <v>679</v>
      </c>
      <c r="B106" s="2">
        <v>44287</v>
      </c>
      <c r="C106" s="5">
        <v>0.66666666666666663</v>
      </c>
      <c r="D106" s="2">
        <v>44287</v>
      </c>
      <c r="E106" s="5">
        <v>0.79166666666666663</v>
      </c>
      <c r="F106" s="2">
        <v>44288</v>
      </c>
      <c r="G106" s="5">
        <v>0.4145833333333333</v>
      </c>
      <c r="H106" s="8"/>
      <c r="I106" s="2"/>
    </row>
    <row r="107" spans="1:9" ht="24.65" hidden="1" customHeight="1">
      <c r="A107" s="7" t="s">
        <v>680</v>
      </c>
      <c r="B107" s="2">
        <v>44288</v>
      </c>
      <c r="C107" s="5">
        <v>0.48125000000000001</v>
      </c>
      <c r="D107" s="2">
        <v>44288</v>
      </c>
      <c r="E107" s="5">
        <v>0.50416666666666665</v>
      </c>
      <c r="F107" s="2">
        <v>44289</v>
      </c>
      <c r="G107" s="5">
        <v>7.4999999999999997E-2</v>
      </c>
      <c r="H107" s="8"/>
      <c r="I107" s="2"/>
    </row>
    <row r="108" spans="1:9" ht="24.65" hidden="1" customHeight="1">
      <c r="A108" s="7" t="s">
        <v>681</v>
      </c>
      <c r="B108" s="2">
        <v>44289</v>
      </c>
      <c r="C108" s="5">
        <v>0.57500000000000007</v>
      </c>
      <c r="D108" s="2">
        <v>44289</v>
      </c>
      <c r="E108" s="5">
        <v>0.71527777777777779</v>
      </c>
      <c r="F108" s="2">
        <v>44289</v>
      </c>
      <c r="G108" s="5">
        <v>0.95000000000000007</v>
      </c>
      <c r="H108" s="8"/>
      <c r="I108" s="2"/>
    </row>
    <row r="109" spans="1:9" ht="24.65" hidden="1" customHeight="1">
      <c r="A109" s="7" t="s">
        <v>682</v>
      </c>
      <c r="B109" s="2">
        <v>44294</v>
      </c>
      <c r="C109" s="5">
        <v>0.4458333333333333</v>
      </c>
      <c r="D109" s="2">
        <v>44294</v>
      </c>
      <c r="E109" s="5">
        <v>0.5083333333333333</v>
      </c>
      <c r="F109" s="2">
        <v>44294</v>
      </c>
      <c r="G109" s="5">
        <v>0.97013888888888899</v>
      </c>
      <c r="H109" s="8"/>
      <c r="I109" s="2"/>
    </row>
    <row r="110" spans="1:9" ht="24.65" hidden="1" customHeight="1">
      <c r="A110" s="7" t="s">
        <v>683</v>
      </c>
      <c r="B110" s="2">
        <v>44296</v>
      </c>
      <c r="C110" s="5">
        <v>0.25138888888888888</v>
      </c>
      <c r="D110" s="2">
        <v>44296</v>
      </c>
      <c r="E110" s="5">
        <v>0.29583333333333334</v>
      </c>
      <c r="F110" s="2">
        <v>44296</v>
      </c>
      <c r="G110" s="5">
        <v>0.9</v>
      </c>
      <c r="H110" s="8"/>
      <c r="I110" s="2"/>
    </row>
    <row r="111" spans="1:9" ht="24.65" hidden="1" customHeight="1">
      <c r="A111" s="7" t="s">
        <v>684</v>
      </c>
      <c r="B111" s="2">
        <v>44300</v>
      </c>
      <c r="C111" s="5">
        <v>0.20138888888888887</v>
      </c>
      <c r="D111" s="2">
        <v>44300</v>
      </c>
      <c r="E111" s="5">
        <v>0.29583333333333334</v>
      </c>
      <c r="F111" s="2">
        <v>44300</v>
      </c>
      <c r="G111" s="5">
        <v>0.70000000000000007</v>
      </c>
      <c r="H111" s="8" t="s">
        <v>685</v>
      </c>
      <c r="I111" s="2"/>
    </row>
    <row r="112" spans="1:9" ht="24.65" hidden="1" customHeight="1">
      <c r="A112" s="7" t="s">
        <v>686</v>
      </c>
      <c r="B112" s="2">
        <v>44300</v>
      </c>
      <c r="C112" s="5">
        <v>0.77361111111111114</v>
      </c>
      <c r="D112" s="2">
        <v>44300</v>
      </c>
      <c r="E112" s="5">
        <v>0.80833333333333324</v>
      </c>
      <c r="F112" s="2">
        <v>44301</v>
      </c>
      <c r="G112" s="5">
        <v>0.4916666666666667</v>
      </c>
      <c r="H112" s="8"/>
      <c r="I112" s="2"/>
    </row>
    <row r="113" spans="1:9" ht="24.65" hidden="1" customHeight="1">
      <c r="A113" s="7" t="s">
        <v>687</v>
      </c>
      <c r="B113" s="2">
        <v>44302</v>
      </c>
      <c r="C113" s="5">
        <v>0.17500000000000002</v>
      </c>
      <c r="D113" s="2">
        <v>44302</v>
      </c>
      <c r="E113" s="5">
        <v>0.32083333333333336</v>
      </c>
      <c r="F113" s="2">
        <v>44302</v>
      </c>
      <c r="G113" s="5">
        <v>0.6791666666666667</v>
      </c>
      <c r="H113" s="8"/>
      <c r="I113" s="2"/>
    </row>
    <row r="114" spans="1:9" ht="24.65" hidden="1" customHeight="1">
      <c r="A114" s="7" t="s">
        <v>688</v>
      </c>
      <c r="B114" s="2">
        <v>44308</v>
      </c>
      <c r="C114" s="5">
        <v>0.21875</v>
      </c>
      <c r="D114" s="2">
        <v>44308</v>
      </c>
      <c r="E114" s="5">
        <v>0.28819444444444448</v>
      </c>
      <c r="F114" s="2">
        <v>44308</v>
      </c>
      <c r="G114" s="5">
        <v>0.82500000000000007</v>
      </c>
      <c r="H114" s="8"/>
      <c r="I114" s="2"/>
    </row>
    <row r="115" spans="1:9" ht="24.65" hidden="1" customHeight="1">
      <c r="A115" s="7" t="s">
        <v>689</v>
      </c>
      <c r="B115" s="2">
        <v>44310</v>
      </c>
      <c r="C115" s="5">
        <v>0.16805555555555554</v>
      </c>
      <c r="D115" s="2">
        <v>44310</v>
      </c>
      <c r="E115" s="5">
        <v>0.21249999999999999</v>
      </c>
      <c r="F115" s="2">
        <v>44310</v>
      </c>
      <c r="G115" s="5">
        <v>0.6958333333333333</v>
      </c>
      <c r="H115" s="8"/>
      <c r="I115" s="2"/>
    </row>
    <row r="116" spans="1:9" ht="24.65" hidden="1" customHeight="1">
      <c r="A116" s="7" t="s">
        <v>690</v>
      </c>
      <c r="B116" s="2">
        <v>44314</v>
      </c>
      <c r="C116" s="5">
        <v>0.19305555555555554</v>
      </c>
      <c r="D116" s="2">
        <v>44314</v>
      </c>
      <c r="E116" s="5">
        <v>0.33333333333333331</v>
      </c>
      <c r="F116" s="2">
        <v>44314</v>
      </c>
      <c r="G116" s="5">
        <v>0.7416666666666667</v>
      </c>
      <c r="H116" s="8"/>
      <c r="I116" s="2"/>
    </row>
    <row r="117" spans="1:9" ht="24.65" hidden="1" customHeight="1">
      <c r="A117" s="7" t="s">
        <v>691</v>
      </c>
      <c r="B117" s="2">
        <v>44315</v>
      </c>
      <c r="C117" s="5">
        <v>0.81944444444444453</v>
      </c>
      <c r="D117" s="2">
        <v>44315</v>
      </c>
      <c r="E117" s="5">
        <v>0.83750000000000002</v>
      </c>
      <c r="F117" s="2">
        <v>44315</v>
      </c>
      <c r="G117" s="5">
        <v>0.11666666666666665</v>
      </c>
      <c r="H117" s="8"/>
      <c r="I117" s="2"/>
    </row>
    <row r="118" spans="1:9" ht="24.65" hidden="1" customHeight="1">
      <c r="A118" s="7" t="s">
        <v>692</v>
      </c>
      <c r="B118" s="2">
        <v>44315</v>
      </c>
      <c r="C118" s="5">
        <v>0.81666666666666676</v>
      </c>
      <c r="D118" s="2">
        <v>44316</v>
      </c>
      <c r="E118" s="5">
        <v>0.28750000000000003</v>
      </c>
      <c r="F118" s="2">
        <v>44316</v>
      </c>
      <c r="G118" s="5">
        <v>0.81666666666666676</v>
      </c>
      <c r="H118" s="8" t="s">
        <v>693</v>
      </c>
      <c r="I118" s="2"/>
    </row>
    <row r="119" spans="1:9" ht="24.65" hidden="1" customHeight="1">
      <c r="A119" s="7" t="s">
        <v>694</v>
      </c>
      <c r="B119" s="2">
        <v>44320</v>
      </c>
      <c r="C119" s="5">
        <v>0.95833333333333337</v>
      </c>
      <c r="D119" s="2">
        <v>44323</v>
      </c>
      <c r="E119" s="5">
        <v>0.29375000000000001</v>
      </c>
      <c r="F119" s="2">
        <v>44323</v>
      </c>
      <c r="G119" s="5">
        <v>0.8125</v>
      </c>
      <c r="H119" s="8"/>
      <c r="I119" s="2"/>
    </row>
    <row r="120" spans="1:9" ht="24.65" hidden="1" customHeight="1">
      <c r="A120" s="7" t="s">
        <v>695</v>
      </c>
      <c r="B120" s="2">
        <v>44324</v>
      </c>
      <c r="C120" s="5">
        <v>0.98749999999999993</v>
      </c>
      <c r="D120" s="2">
        <v>44325</v>
      </c>
      <c r="E120" s="5">
        <v>3.3333333333333333E-2</v>
      </c>
      <c r="F120" s="2">
        <v>44325</v>
      </c>
      <c r="G120" s="5">
        <v>0.78749999999999998</v>
      </c>
      <c r="H120" s="8"/>
      <c r="I120" s="2"/>
    </row>
    <row r="121" spans="1:9" ht="24.65" hidden="1" customHeight="1">
      <c r="A121" s="7" t="s">
        <v>696</v>
      </c>
      <c r="B121" s="2">
        <v>44329</v>
      </c>
      <c r="C121" s="5">
        <v>0.20555555555555557</v>
      </c>
      <c r="D121" s="2">
        <v>44329</v>
      </c>
      <c r="E121" s="5">
        <v>0.30902777777777779</v>
      </c>
      <c r="F121" s="2">
        <v>44329</v>
      </c>
      <c r="G121" s="5">
        <v>0.65833333333333333</v>
      </c>
      <c r="H121" s="8" t="s">
        <v>697</v>
      </c>
      <c r="I121" s="2"/>
    </row>
    <row r="122" spans="1:9" ht="24.65" hidden="1" customHeight="1">
      <c r="A122" s="7" t="s">
        <v>698</v>
      </c>
      <c r="B122" s="2">
        <v>44329</v>
      </c>
      <c r="C122" s="5">
        <v>0.75277777777777777</v>
      </c>
      <c r="D122" s="2">
        <v>44329</v>
      </c>
      <c r="E122" s="5">
        <v>0.77777777777777779</v>
      </c>
      <c r="F122" s="2">
        <v>44330</v>
      </c>
      <c r="G122" s="5">
        <v>0.18194444444444444</v>
      </c>
      <c r="H122" s="8"/>
      <c r="I122" s="2"/>
    </row>
    <row r="123" spans="1:9" ht="24.65" hidden="1" customHeight="1">
      <c r="A123" s="7" t="s">
        <v>699</v>
      </c>
      <c r="B123" s="2">
        <v>44330</v>
      </c>
      <c r="C123" s="5">
        <v>0.73958333333333337</v>
      </c>
      <c r="D123" s="2">
        <v>44330</v>
      </c>
      <c r="E123" s="5">
        <v>0.8833333333333333</v>
      </c>
      <c r="F123" s="2">
        <v>44331</v>
      </c>
      <c r="G123" s="5">
        <v>0.21249999999999999</v>
      </c>
      <c r="H123" s="8"/>
      <c r="I123" s="2"/>
    </row>
    <row r="124" spans="1:9" ht="24.65" hidden="1" customHeight="1">
      <c r="A124" s="7" t="s">
        <v>700</v>
      </c>
      <c r="B124" s="2">
        <v>44336</v>
      </c>
      <c r="C124" s="5">
        <v>0.37083333333333335</v>
      </c>
      <c r="D124" s="2">
        <v>44337</v>
      </c>
      <c r="E124" s="5">
        <v>0.28680555555555554</v>
      </c>
      <c r="F124" s="2">
        <v>44338</v>
      </c>
      <c r="G124" s="5">
        <v>0.15</v>
      </c>
      <c r="H124" s="8" t="s">
        <v>423</v>
      </c>
      <c r="I124" s="2"/>
    </row>
    <row r="125" spans="1:9" ht="24.65" hidden="1" customHeight="1">
      <c r="A125" s="7" t="s">
        <v>701</v>
      </c>
      <c r="B125" s="2">
        <v>44339</v>
      </c>
      <c r="C125" s="5">
        <v>0.32083333333333336</v>
      </c>
      <c r="D125" s="2">
        <v>44339</v>
      </c>
      <c r="E125" s="5">
        <v>0.36458333333333331</v>
      </c>
      <c r="F125" s="2">
        <v>44340</v>
      </c>
      <c r="G125" s="5">
        <v>0.79861111111111116</v>
      </c>
      <c r="H125" s="8"/>
      <c r="I125" s="2"/>
    </row>
    <row r="126" spans="1:9" ht="24.65" hidden="1" customHeight="1">
      <c r="A126" s="7" t="s">
        <v>702</v>
      </c>
      <c r="B126" s="2">
        <v>44344</v>
      </c>
      <c r="C126" s="5">
        <v>0.21527777777777779</v>
      </c>
      <c r="D126" s="2">
        <v>44344</v>
      </c>
      <c r="E126" s="5">
        <v>0.34166666666666662</v>
      </c>
      <c r="F126" s="2">
        <v>44345</v>
      </c>
      <c r="G126" s="5">
        <v>0.20416666666666669</v>
      </c>
      <c r="H126" s="8"/>
      <c r="I126" s="2"/>
    </row>
    <row r="127" spans="1:9" ht="24.65" hidden="1" customHeight="1">
      <c r="A127" s="7" t="s">
        <v>703</v>
      </c>
      <c r="B127" s="2">
        <v>44345</v>
      </c>
      <c r="C127" s="5">
        <v>0.27777777777777779</v>
      </c>
      <c r="D127" s="2">
        <v>44345</v>
      </c>
      <c r="E127" s="5">
        <v>0.30416666666666664</v>
      </c>
      <c r="F127" s="2">
        <v>44345</v>
      </c>
      <c r="G127" s="5">
        <v>0.61249999999999993</v>
      </c>
      <c r="H127" s="8"/>
      <c r="I127" s="2"/>
    </row>
    <row r="128" spans="1:9" ht="24.65" hidden="1" customHeight="1">
      <c r="A128" s="7" t="s">
        <v>704</v>
      </c>
      <c r="B128" s="2">
        <v>44346</v>
      </c>
      <c r="C128" s="5">
        <v>0.41666666666666669</v>
      </c>
      <c r="D128" s="2">
        <v>44347</v>
      </c>
      <c r="E128" s="5">
        <v>0.30833333333333335</v>
      </c>
      <c r="F128" s="2">
        <v>44348</v>
      </c>
      <c r="G128" s="5">
        <v>3.7499999999999999E-2</v>
      </c>
      <c r="H128" s="8" t="s">
        <v>424</v>
      </c>
      <c r="I128" s="2"/>
    </row>
    <row r="129" spans="1:9" ht="24.65" hidden="1" customHeight="1">
      <c r="A129" s="7" t="s">
        <v>705</v>
      </c>
      <c r="B129" s="2">
        <v>44351</v>
      </c>
      <c r="C129" s="5">
        <v>0.44791666666666669</v>
      </c>
      <c r="D129" s="2">
        <v>44352</v>
      </c>
      <c r="E129" s="5">
        <v>0.27083333333333331</v>
      </c>
      <c r="F129" s="2">
        <v>44352</v>
      </c>
      <c r="G129" s="5">
        <v>0.9</v>
      </c>
      <c r="H129" s="8" t="s">
        <v>425</v>
      </c>
      <c r="I129" s="2"/>
    </row>
    <row r="130" spans="1:9" ht="24.65" hidden="1" customHeight="1">
      <c r="A130" s="7" t="s">
        <v>706</v>
      </c>
      <c r="B130" s="2">
        <v>44354</v>
      </c>
      <c r="C130" s="5">
        <v>0.13749999999999998</v>
      </c>
      <c r="D130" s="2">
        <v>44354</v>
      </c>
      <c r="E130" s="5">
        <v>0.18124999999999999</v>
      </c>
      <c r="F130" s="2">
        <v>44354</v>
      </c>
      <c r="G130" s="5">
        <v>0.69444444444444453</v>
      </c>
      <c r="H130" s="8"/>
      <c r="I130" s="2"/>
    </row>
    <row r="131" spans="1:9" ht="24.65" hidden="1" customHeight="1">
      <c r="A131" s="7" t="s">
        <v>707</v>
      </c>
      <c r="B131" s="2">
        <v>44357</v>
      </c>
      <c r="C131" s="5">
        <v>0.75</v>
      </c>
      <c r="D131" s="2">
        <v>44357</v>
      </c>
      <c r="E131" s="5">
        <v>0.84375</v>
      </c>
      <c r="F131" s="2">
        <v>44358</v>
      </c>
      <c r="G131" s="5">
        <v>0.6875</v>
      </c>
      <c r="H131" s="8"/>
      <c r="I131" s="2"/>
    </row>
    <row r="132" spans="1:9" ht="24.65" hidden="1" customHeight="1">
      <c r="A132" s="7" t="s">
        <v>708</v>
      </c>
      <c r="B132" s="2">
        <v>44358</v>
      </c>
      <c r="C132" s="5">
        <v>0.78125</v>
      </c>
      <c r="D132" s="2">
        <v>44358</v>
      </c>
      <c r="E132" s="5">
        <v>0.79999999999999993</v>
      </c>
      <c r="F132" s="2">
        <v>44359</v>
      </c>
      <c r="G132" s="5">
        <v>0.19583333333333333</v>
      </c>
      <c r="H132" s="8"/>
      <c r="I132" s="2"/>
    </row>
    <row r="133" spans="1:9" ht="24.65" hidden="1" customHeight="1">
      <c r="A133" s="7" t="s">
        <v>709</v>
      </c>
      <c r="B133" s="2">
        <v>44359</v>
      </c>
      <c r="C133" s="5">
        <v>0.71180555555555547</v>
      </c>
      <c r="D133" s="2">
        <v>44359</v>
      </c>
      <c r="E133" s="5">
        <v>0.85416666666666663</v>
      </c>
      <c r="F133" s="2">
        <v>44360</v>
      </c>
      <c r="G133" s="5">
        <v>0.22500000000000001</v>
      </c>
      <c r="H133" s="8"/>
      <c r="I133" s="2"/>
    </row>
    <row r="134" spans="1:9" ht="24.65" hidden="1" customHeight="1">
      <c r="A134" s="7" t="s">
        <v>710</v>
      </c>
      <c r="B134" s="2">
        <v>44364</v>
      </c>
      <c r="C134" s="5">
        <v>0.19791666666666666</v>
      </c>
      <c r="D134" s="2">
        <v>44364</v>
      </c>
      <c r="E134" s="5">
        <v>0.27499999999999997</v>
      </c>
      <c r="F134" s="2">
        <v>44364</v>
      </c>
      <c r="G134" s="5">
        <v>0.96250000000000002</v>
      </c>
      <c r="H134" s="8"/>
      <c r="I134" s="2"/>
    </row>
    <row r="135" spans="1:9" ht="24.65" hidden="1" customHeight="1">
      <c r="A135" s="7" t="s">
        <v>711</v>
      </c>
      <c r="B135" s="2">
        <v>44366</v>
      </c>
      <c r="C135" s="5">
        <v>0.44444444444444442</v>
      </c>
      <c r="D135" s="2">
        <v>44366</v>
      </c>
      <c r="E135" s="5">
        <v>0.49583333333333335</v>
      </c>
      <c r="F135" s="2">
        <v>44367</v>
      </c>
      <c r="G135" s="5">
        <v>4.5833333333333337E-2</v>
      </c>
      <c r="H135" s="8"/>
      <c r="I135" s="2"/>
    </row>
    <row r="136" spans="1:9" ht="24.65" hidden="1" customHeight="1">
      <c r="A136" s="7" t="s">
        <v>712</v>
      </c>
      <c r="B136" s="2">
        <v>44370</v>
      </c>
      <c r="C136" s="5">
        <v>0.20833333333333334</v>
      </c>
      <c r="D136" s="2">
        <v>44370</v>
      </c>
      <c r="E136" s="5">
        <v>0.34583333333333338</v>
      </c>
      <c r="F136" s="2">
        <v>44370</v>
      </c>
      <c r="G136" s="5">
        <v>0.85</v>
      </c>
      <c r="H136" s="8"/>
      <c r="I136" s="2"/>
    </row>
    <row r="137" spans="1:9" ht="24.65" hidden="1" customHeight="1">
      <c r="A137" s="7" t="s">
        <v>713</v>
      </c>
      <c r="B137" s="2">
        <v>44370</v>
      </c>
      <c r="C137" s="5">
        <v>0.91666666666666663</v>
      </c>
      <c r="D137" s="2">
        <v>44371</v>
      </c>
      <c r="E137" s="5">
        <v>0.31666666666666665</v>
      </c>
      <c r="F137" s="2">
        <v>44371</v>
      </c>
      <c r="G137" s="5">
        <v>0.66249999999999998</v>
      </c>
      <c r="H137" s="8"/>
      <c r="I137" s="2"/>
    </row>
    <row r="138" spans="1:9" ht="24.65" hidden="1" customHeight="1">
      <c r="A138" s="7" t="s">
        <v>714</v>
      </c>
      <c r="B138" s="2">
        <v>44372</v>
      </c>
      <c r="C138" s="5">
        <v>0.20833333333333334</v>
      </c>
      <c r="D138" s="2">
        <v>44372</v>
      </c>
      <c r="E138" s="5">
        <v>0.3576388888888889</v>
      </c>
      <c r="F138" s="2">
        <v>44372</v>
      </c>
      <c r="G138" s="5">
        <v>0.66249999999999998</v>
      </c>
      <c r="H138" s="8"/>
      <c r="I138" s="2"/>
    </row>
    <row r="139" spans="1:9" ht="24.65" hidden="1" customHeight="1">
      <c r="A139" s="7" t="s">
        <v>715</v>
      </c>
      <c r="B139" s="2">
        <v>44376</v>
      </c>
      <c r="C139" s="5">
        <v>0.3833333333333333</v>
      </c>
      <c r="D139" s="2">
        <v>44379</v>
      </c>
      <c r="E139" s="5">
        <v>0.47083333333333338</v>
      </c>
      <c r="F139" s="2">
        <v>44380</v>
      </c>
      <c r="G139" s="5">
        <v>0.12916666666666668</v>
      </c>
      <c r="H139" s="8" t="s">
        <v>716</v>
      </c>
      <c r="I139" s="2"/>
    </row>
    <row r="140" spans="1:9" ht="24.65" hidden="1" customHeight="1">
      <c r="A140" s="7" t="s">
        <v>717</v>
      </c>
      <c r="B140" s="2">
        <v>44381</v>
      </c>
      <c r="C140" s="5">
        <v>0.33333333333333331</v>
      </c>
      <c r="D140" s="2">
        <v>44381</v>
      </c>
      <c r="E140" s="5">
        <v>0.39166666666666666</v>
      </c>
      <c r="F140" s="2">
        <v>44381</v>
      </c>
      <c r="G140" s="5">
        <v>0.95486111111111116</v>
      </c>
      <c r="H140" s="8"/>
      <c r="I140" s="2"/>
    </row>
    <row r="141" spans="1:9" ht="24.65" hidden="1" customHeight="1">
      <c r="A141" s="7" t="s">
        <v>718</v>
      </c>
      <c r="B141" s="2">
        <v>44385</v>
      </c>
      <c r="C141" s="5">
        <v>0.20833333333333334</v>
      </c>
      <c r="D141" s="2">
        <v>44385</v>
      </c>
      <c r="E141" s="5">
        <v>0.35416666666666669</v>
      </c>
      <c r="F141" s="2">
        <v>44386</v>
      </c>
      <c r="G141" s="5">
        <v>0.20833333333333334</v>
      </c>
      <c r="H141" s="8"/>
      <c r="I141" s="2"/>
    </row>
    <row r="142" spans="1:9" ht="24.65" hidden="1" customHeight="1">
      <c r="A142" s="7" t="s">
        <v>719</v>
      </c>
      <c r="B142" s="2">
        <v>44386</v>
      </c>
      <c r="C142" s="5">
        <v>0.28472222222222221</v>
      </c>
      <c r="D142" s="2">
        <v>44386</v>
      </c>
      <c r="E142" s="5">
        <v>0.3125</v>
      </c>
      <c r="F142" s="2">
        <v>44386</v>
      </c>
      <c r="G142" s="5">
        <v>0.75</v>
      </c>
      <c r="H142" s="8"/>
      <c r="I142" s="2"/>
    </row>
    <row r="143" spans="1:9" ht="24.65" hidden="1" customHeight="1">
      <c r="A143" s="7" t="s">
        <v>720</v>
      </c>
      <c r="B143" s="2">
        <v>44387</v>
      </c>
      <c r="C143" s="5">
        <v>0.61111111111111105</v>
      </c>
      <c r="D143" s="2">
        <v>44387</v>
      </c>
      <c r="E143" s="5">
        <v>0.76736111111111116</v>
      </c>
      <c r="F143" s="2">
        <v>44388</v>
      </c>
      <c r="G143" s="5">
        <v>0.18611111111111112</v>
      </c>
      <c r="H143" s="8"/>
      <c r="I143" s="2"/>
    </row>
    <row r="144" spans="1:9" ht="24.65" hidden="1" customHeight="1">
      <c r="A144" s="7" t="s">
        <v>721</v>
      </c>
      <c r="B144" s="2">
        <v>44392</v>
      </c>
      <c r="C144" s="5">
        <v>0.20833333333333334</v>
      </c>
      <c r="D144" s="2">
        <v>44392</v>
      </c>
      <c r="E144" s="5">
        <v>0.27499999999999997</v>
      </c>
      <c r="F144" s="2">
        <v>44393</v>
      </c>
      <c r="G144" s="5">
        <v>6.9444444444444441E-3</v>
      </c>
      <c r="H144" s="8"/>
      <c r="I144" s="2"/>
    </row>
    <row r="145" spans="1:9" ht="24.65" hidden="1" customHeight="1">
      <c r="A145" s="7" t="s">
        <v>722</v>
      </c>
      <c r="B145" s="2">
        <v>44394</v>
      </c>
      <c r="C145" s="5">
        <v>0.24305555555555555</v>
      </c>
      <c r="D145" s="2">
        <v>44394</v>
      </c>
      <c r="E145" s="5">
        <v>0.28750000000000003</v>
      </c>
      <c r="F145" s="2">
        <v>44394</v>
      </c>
      <c r="G145" s="5">
        <v>0.75416666666666676</v>
      </c>
      <c r="H145" s="8"/>
      <c r="I145" s="2"/>
    </row>
    <row r="146" spans="1:9" ht="24.65" hidden="1" customHeight="1">
      <c r="A146" s="7" t="s">
        <v>723</v>
      </c>
      <c r="B146" s="2">
        <v>44398</v>
      </c>
      <c r="C146" s="5">
        <v>0.20416666666666669</v>
      </c>
      <c r="D146" s="2">
        <v>44398</v>
      </c>
      <c r="E146" s="5">
        <v>0.3034722222222222</v>
      </c>
      <c r="F146" s="2">
        <v>44398</v>
      </c>
      <c r="G146" s="5">
        <v>0.65416666666666667</v>
      </c>
      <c r="H146" s="8" t="s">
        <v>426</v>
      </c>
      <c r="I146" s="2"/>
    </row>
    <row r="147" spans="1:9" ht="24.65" hidden="1" customHeight="1">
      <c r="A147" s="7" t="s">
        <v>724</v>
      </c>
      <c r="B147" s="2">
        <v>44398</v>
      </c>
      <c r="C147" s="5">
        <v>0.72638888888888886</v>
      </c>
      <c r="D147" s="2">
        <v>44398</v>
      </c>
      <c r="E147" s="5">
        <v>0.76250000000000007</v>
      </c>
      <c r="F147" s="2">
        <v>44399</v>
      </c>
      <c r="G147" s="5">
        <v>0.6</v>
      </c>
      <c r="H147" s="8"/>
      <c r="I147" s="2"/>
    </row>
    <row r="148" spans="1:9" ht="24.65" hidden="1" customHeight="1">
      <c r="A148" s="7" t="s">
        <v>725</v>
      </c>
      <c r="B148" s="2">
        <v>44400</v>
      </c>
      <c r="C148" s="5">
        <v>0.23750000000000002</v>
      </c>
      <c r="D148" s="2">
        <v>44401</v>
      </c>
      <c r="E148" s="5">
        <v>0.32500000000000001</v>
      </c>
      <c r="F148" s="2">
        <v>44401</v>
      </c>
      <c r="G148" s="5">
        <v>0.60763888888888895</v>
      </c>
      <c r="H148" s="8"/>
      <c r="I148" s="2"/>
    </row>
    <row r="149" spans="1:9" ht="24.65" hidden="1" customHeight="1">
      <c r="A149" s="7" t="s">
        <v>726</v>
      </c>
      <c r="B149" s="2">
        <v>44405</v>
      </c>
      <c r="C149" s="5">
        <v>0.625</v>
      </c>
      <c r="D149" s="2">
        <v>44407</v>
      </c>
      <c r="E149" s="5">
        <v>0.60416666666666663</v>
      </c>
      <c r="F149" s="2">
        <v>44408</v>
      </c>
      <c r="G149" s="5">
        <v>0.17083333333333331</v>
      </c>
      <c r="H149" s="8" t="s">
        <v>727</v>
      </c>
      <c r="I149" s="2"/>
    </row>
    <row r="150" spans="1:9" ht="24.65" hidden="1" customHeight="1">
      <c r="A150" s="7" t="s">
        <v>728</v>
      </c>
      <c r="B150" s="2">
        <v>44409</v>
      </c>
      <c r="C150" s="5">
        <v>0.40972222222222227</v>
      </c>
      <c r="D150" s="2">
        <v>44409</v>
      </c>
      <c r="E150" s="5">
        <v>0.6875</v>
      </c>
      <c r="F150" s="2">
        <v>44410</v>
      </c>
      <c r="G150" s="5">
        <v>0.32916666666666666</v>
      </c>
      <c r="H150" s="8"/>
      <c r="I150" s="2"/>
    </row>
    <row r="151" spans="1:9" ht="24.65" hidden="1" customHeight="1">
      <c r="A151" s="7" t="s">
        <v>729</v>
      </c>
      <c r="B151" s="2">
        <v>44413</v>
      </c>
      <c r="C151" s="5">
        <v>0.65972222222222221</v>
      </c>
      <c r="D151" s="2">
        <v>44413</v>
      </c>
      <c r="E151" s="5">
        <v>0.80208333333333337</v>
      </c>
      <c r="F151" s="2">
        <v>44414</v>
      </c>
      <c r="G151" s="5">
        <v>0.67499999999999993</v>
      </c>
      <c r="H151" s="8"/>
      <c r="I151" s="2"/>
    </row>
    <row r="152" spans="1:9" ht="24.65" hidden="1" customHeight="1">
      <c r="A152" s="7" t="s">
        <v>730</v>
      </c>
      <c r="B152" s="2">
        <v>44414</v>
      </c>
      <c r="C152" s="5">
        <v>0.76736111111111116</v>
      </c>
      <c r="D152" s="2">
        <v>44414</v>
      </c>
      <c r="E152" s="5">
        <v>0.79166666666666663</v>
      </c>
      <c r="F152" s="2">
        <v>44415</v>
      </c>
      <c r="G152" s="5">
        <v>0.15625</v>
      </c>
      <c r="H152" s="8"/>
      <c r="I152" s="2"/>
    </row>
    <row r="153" spans="1:9" ht="24.65" hidden="1" customHeight="1">
      <c r="A153" s="7" t="s">
        <v>731</v>
      </c>
      <c r="B153" s="2">
        <v>44415</v>
      </c>
      <c r="C153" s="5">
        <v>0.82916666666666661</v>
      </c>
      <c r="D153" s="2">
        <v>44416</v>
      </c>
      <c r="E153" s="5">
        <v>0.28750000000000003</v>
      </c>
      <c r="F153" s="2">
        <v>44416</v>
      </c>
      <c r="G153" s="5">
        <v>0.81388888888888899</v>
      </c>
      <c r="H153" s="8" t="s">
        <v>732</v>
      </c>
      <c r="I153" s="2"/>
    </row>
    <row r="154" spans="1:9" ht="24.65" hidden="1" customHeight="1">
      <c r="A154" s="7" t="s">
        <v>733</v>
      </c>
      <c r="B154" s="2">
        <v>44422</v>
      </c>
      <c r="C154" s="5">
        <v>0.28333333333333333</v>
      </c>
      <c r="D154" s="2">
        <v>44422</v>
      </c>
      <c r="E154" s="5">
        <v>0.34861111111111115</v>
      </c>
      <c r="F154" s="2">
        <v>44422</v>
      </c>
      <c r="G154" s="5">
        <v>0.95833333333333337</v>
      </c>
      <c r="H154" s="8" t="s">
        <v>734</v>
      </c>
      <c r="I154" s="2"/>
    </row>
    <row r="155" spans="1:9" ht="24.65" hidden="1" customHeight="1">
      <c r="A155" s="7" t="s">
        <v>735</v>
      </c>
      <c r="B155" s="2">
        <v>44424</v>
      </c>
      <c r="C155" s="5">
        <v>0.20833333333333334</v>
      </c>
      <c r="D155" s="2">
        <v>44424</v>
      </c>
      <c r="E155" s="5">
        <v>0.26111111111111113</v>
      </c>
      <c r="F155" s="2">
        <v>44424</v>
      </c>
      <c r="G155" s="5">
        <v>0.77083333333333337</v>
      </c>
      <c r="H155" s="8"/>
      <c r="I155" s="2"/>
    </row>
    <row r="156" spans="1:9" ht="24.65" hidden="1" customHeight="1">
      <c r="A156" s="7" t="s">
        <v>736</v>
      </c>
      <c r="B156" s="2">
        <v>44428</v>
      </c>
      <c r="C156" s="5">
        <v>0.19999999999999998</v>
      </c>
      <c r="D156" s="2">
        <v>44428</v>
      </c>
      <c r="E156" s="5">
        <v>0.30555555555555552</v>
      </c>
      <c r="F156" s="2">
        <v>44428</v>
      </c>
      <c r="G156" s="5">
        <v>0.65416666666666667</v>
      </c>
      <c r="H156" s="8" t="s">
        <v>427</v>
      </c>
      <c r="I156" s="2"/>
    </row>
    <row r="157" spans="1:9" ht="24.65" hidden="1" customHeight="1">
      <c r="A157" s="7" t="s">
        <v>737</v>
      </c>
      <c r="B157" s="2">
        <v>44428</v>
      </c>
      <c r="C157" s="5">
        <v>0.71944444444444444</v>
      </c>
      <c r="D157" s="2">
        <v>44428</v>
      </c>
      <c r="E157" s="5">
        <v>0.7583333333333333</v>
      </c>
      <c r="F157" s="2">
        <v>44430</v>
      </c>
      <c r="G157" s="5">
        <v>0.24583333333333335</v>
      </c>
      <c r="H157" s="8" t="s">
        <v>428</v>
      </c>
      <c r="I157" s="2"/>
    </row>
    <row r="158" spans="1:9" ht="24.65" hidden="1" customHeight="1">
      <c r="A158" s="7" t="s">
        <v>738</v>
      </c>
      <c r="B158" s="2">
        <v>44430</v>
      </c>
      <c r="C158" s="5">
        <v>0.97569444444444453</v>
      </c>
      <c r="D158" s="2">
        <v>44431</v>
      </c>
      <c r="E158" s="5">
        <v>0.32083333333333336</v>
      </c>
      <c r="F158" s="2">
        <v>44431</v>
      </c>
      <c r="G158" s="5">
        <v>0.74583333333333324</v>
      </c>
      <c r="H158" s="8"/>
      <c r="I158" s="2"/>
    </row>
    <row r="159" spans="1:9" ht="24.65" hidden="1" customHeight="1">
      <c r="A159" s="7" t="s">
        <v>739</v>
      </c>
      <c r="B159" s="2">
        <v>44435</v>
      </c>
      <c r="C159" s="5">
        <v>0.26250000000000001</v>
      </c>
      <c r="D159" s="2">
        <v>44435</v>
      </c>
      <c r="E159" s="5">
        <v>0.34722222222222227</v>
      </c>
      <c r="F159" s="2">
        <v>44435</v>
      </c>
      <c r="G159" s="5">
        <v>0.83333333333333337</v>
      </c>
      <c r="H159" s="8"/>
      <c r="I159" s="2"/>
    </row>
    <row r="160" spans="1:9" ht="24.65" hidden="1" customHeight="1">
      <c r="A160" s="7" t="s">
        <v>740</v>
      </c>
      <c r="B160" s="2">
        <v>44437</v>
      </c>
      <c r="C160" s="5">
        <v>2.9166666666666664E-2</v>
      </c>
      <c r="D160" s="2">
        <v>44437</v>
      </c>
      <c r="E160" s="5">
        <v>6.9444444444444434E-2</v>
      </c>
      <c r="F160" s="2">
        <v>44437</v>
      </c>
      <c r="G160" s="5">
        <v>0.5708333333333333</v>
      </c>
      <c r="H160" s="8"/>
      <c r="I160" s="2"/>
    </row>
    <row r="161" spans="1:9" ht="24.65" hidden="1" customHeight="1">
      <c r="A161" s="7" t="s">
        <v>741</v>
      </c>
      <c r="B161" s="2">
        <v>44440</v>
      </c>
      <c r="C161" s="5">
        <v>0.6875</v>
      </c>
      <c r="D161" s="2">
        <v>44440</v>
      </c>
      <c r="E161" s="5">
        <v>0.8125</v>
      </c>
      <c r="F161" s="2">
        <v>44441</v>
      </c>
      <c r="G161" s="5">
        <v>0.19791666666666666</v>
      </c>
      <c r="H161" s="8" t="s">
        <v>426</v>
      </c>
      <c r="I161" s="2"/>
    </row>
    <row r="162" spans="1:9" ht="24.65" hidden="1" customHeight="1">
      <c r="A162" s="7" t="s">
        <v>742</v>
      </c>
      <c r="B162" s="2">
        <v>44441</v>
      </c>
      <c r="C162" s="5">
        <v>0.27430555555555552</v>
      </c>
      <c r="D162" s="2">
        <v>44441</v>
      </c>
      <c r="E162" s="5">
        <v>0.31458333333333333</v>
      </c>
      <c r="F162" s="2">
        <v>44442</v>
      </c>
      <c r="G162" s="5">
        <v>0.1875</v>
      </c>
      <c r="H162" s="8"/>
      <c r="I162" s="2"/>
    </row>
    <row r="163" spans="1:9" ht="24.65" hidden="1" customHeight="1">
      <c r="A163" s="7" t="s">
        <v>743</v>
      </c>
      <c r="B163" s="2">
        <v>44442</v>
      </c>
      <c r="C163" s="5">
        <v>0.73611111111111116</v>
      </c>
      <c r="D163" s="2">
        <v>44442</v>
      </c>
      <c r="E163" s="5">
        <v>0.86944444444444446</v>
      </c>
      <c r="F163" s="2">
        <v>44443</v>
      </c>
      <c r="G163" s="5">
        <v>0.30833333333333335</v>
      </c>
      <c r="H163" s="8"/>
      <c r="I163" s="2"/>
    </row>
    <row r="164" spans="1:9" ht="24.65" hidden="1" customHeight="1">
      <c r="A164" s="7" t="s">
        <v>744</v>
      </c>
      <c r="B164" s="2">
        <v>44447</v>
      </c>
      <c r="C164" s="5">
        <v>0.44444444444444442</v>
      </c>
      <c r="D164" s="2">
        <v>44448</v>
      </c>
      <c r="E164" s="5">
        <v>0.42499999999999999</v>
      </c>
      <c r="F164" s="2">
        <v>44448</v>
      </c>
      <c r="G164" s="5">
        <v>0.98749999999999993</v>
      </c>
      <c r="H164" s="8"/>
      <c r="I164" s="2"/>
    </row>
    <row r="165" spans="1:9" ht="24.65" hidden="1" customHeight="1">
      <c r="A165" s="7" t="s">
        <v>745</v>
      </c>
      <c r="B165" s="2">
        <v>44450</v>
      </c>
      <c r="C165" s="5">
        <v>0.54583333333333328</v>
      </c>
      <c r="D165" s="2">
        <v>44450</v>
      </c>
      <c r="E165" s="5">
        <v>0.59027777777777779</v>
      </c>
      <c r="F165" s="2">
        <v>44451</v>
      </c>
      <c r="G165" s="5">
        <v>0.22916666666666666</v>
      </c>
      <c r="H165" s="8"/>
      <c r="I165" s="2"/>
    </row>
    <row r="166" spans="1:9" ht="24.65" hidden="1" customHeight="1">
      <c r="A166" s="7" t="s">
        <v>746</v>
      </c>
      <c r="B166" s="2">
        <v>44454</v>
      </c>
      <c r="C166" s="5">
        <v>0.57500000000000007</v>
      </c>
      <c r="D166" s="2">
        <v>44454</v>
      </c>
      <c r="E166" s="5">
        <v>0.70833333333333337</v>
      </c>
      <c r="F166" s="2">
        <v>44455</v>
      </c>
      <c r="G166" s="5">
        <v>0.20138888888888887</v>
      </c>
      <c r="H166" s="8"/>
      <c r="I166" s="2"/>
    </row>
    <row r="167" spans="1:9" ht="24.65" hidden="1" customHeight="1">
      <c r="A167" s="7" t="s">
        <v>747</v>
      </c>
      <c r="B167" s="2">
        <v>44455</v>
      </c>
      <c r="C167" s="5">
        <v>0.28125</v>
      </c>
      <c r="D167" s="2">
        <v>44455</v>
      </c>
      <c r="E167" s="5">
        <v>0.3125</v>
      </c>
      <c r="F167" s="2">
        <v>44455</v>
      </c>
      <c r="G167" s="5">
        <v>0.66319444444444442</v>
      </c>
      <c r="H167" s="8"/>
      <c r="I167" s="2"/>
    </row>
    <row r="168" spans="1:9" ht="24.65" hidden="1" customHeight="1">
      <c r="A168" s="7" t="s">
        <v>748</v>
      </c>
      <c r="B168" s="2">
        <v>44456</v>
      </c>
      <c r="C168" s="5">
        <v>0.20833333333333334</v>
      </c>
      <c r="D168" s="2">
        <v>44456</v>
      </c>
      <c r="E168" s="5">
        <v>0.34791666666666665</v>
      </c>
      <c r="F168" s="2">
        <v>44456</v>
      </c>
      <c r="G168" s="5">
        <v>0.89166666666666661</v>
      </c>
      <c r="H168" s="8" t="s">
        <v>429</v>
      </c>
      <c r="I168" s="2"/>
    </row>
    <row r="169" spans="1:9" ht="24.65" hidden="1" customHeight="1">
      <c r="A169" s="7" t="s">
        <v>749</v>
      </c>
      <c r="B169" s="2">
        <v>44462</v>
      </c>
      <c r="C169" s="5">
        <v>0.1875</v>
      </c>
      <c r="D169" s="2">
        <v>44462</v>
      </c>
      <c r="E169" s="5">
        <v>0.2638888888888889</v>
      </c>
      <c r="F169" s="2">
        <v>44463</v>
      </c>
      <c r="G169" s="5">
        <v>0.2986111111111111</v>
      </c>
      <c r="H169" s="8"/>
      <c r="I169" s="2"/>
    </row>
    <row r="170" spans="1:9" ht="24.65" hidden="1" customHeight="1">
      <c r="A170" s="7" t="s">
        <v>750</v>
      </c>
      <c r="B170" s="2">
        <v>44464</v>
      </c>
      <c r="C170" s="5">
        <v>0.5625</v>
      </c>
      <c r="D170" s="2">
        <v>44465</v>
      </c>
      <c r="E170" s="5">
        <v>0.79166666666666663</v>
      </c>
      <c r="F170" s="2">
        <v>44466</v>
      </c>
      <c r="G170" s="5">
        <v>0.4291666666666667</v>
      </c>
      <c r="H170" s="8" t="s">
        <v>751</v>
      </c>
      <c r="I170" s="2"/>
    </row>
    <row r="171" spans="1:9" ht="24.65" hidden="1" customHeight="1">
      <c r="A171" s="7" t="s">
        <v>752</v>
      </c>
      <c r="B171" s="2">
        <v>44472</v>
      </c>
      <c r="C171" s="5">
        <v>0.67083333333333339</v>
      </c>
      <c r="D171" s="2">
        <v>44472</v>
      </c>
      <c r="E171" s="5">
        <v>0.77083333333333337</v>
      </c>
      <c r="F171" s="2">
        <v>44473</v>
      </c>
      <c r="G171" s="5">
        <v>0.21249999999999999</v>
      </c>
      <c r="H171" s="8" t="s">
        <v>753</v>
      </c>
      <c r="I171" s="2"/>
    </row>
    <row r="172" spans="1:9" ht="24.65" hidden="1" customHeight="1">
      <c r="A172" s="7" t="s">
        <v>754</v>
      </c>
      <c r="B172" s="2">
        <v>44473</v>
      </c>
      <c r="C172" s="5">
        <v>0.29583333333333334</v>
      </c>
      <c r="D172" s="2">
        <v>44473</v>
      </c>
      <c r="E172" s="5">
        <v>0.33749999999999997</v>
      </c>
      <c r="F172" s="2">
        <v>44474</v>
      </c>
      <c r="G172" s="5">
        <v>0.20416666666666669</v>
      </c>
      <c r="H172" s="8" t="s">
        <v>426</v>
      </c>
      <c r="I172" s="2"/>
    </row>
    <row r="173" spans="1:9" ht="24.65" hidden="1" customHeight="1">
      <c r="A173" s="7" t="s">
        <v>755</v>
      </c>
      <c r="B173" s="2">
        <v>44474</v>
      </c>
      <c r="C173" s="5">
        <v>0.82500000000000007</v>
      </c>
      <c r="D173" s="2">
        <v>44475</v>
      </c>
      <c r="E173" s="5">
        <v>0.57638888888888895</v>
      </c>
      <c r="F173" s="2">
        <v>44476</v>
      </c>
      <c r="G173" s="5">
        <v>0.2986111111111111</v>
      </c>
      <c r="H173" s="8" t="s">
        <v>430</v>
      </c>
      <c r="I173" s="2"/>
    </row>
    <row r="174" spans="1:9" ht="24.65" hidden="1" customHeight="1">
      <c r="A174" s="7" t="s">
        <v>756</v>
      </c>
      <c r="B174" s="2">
        <v>44479</v>
      </c>
      <c r="C174" s="5">
        <v>0.93055555555555547</v>
      </c>
      <c r="D174" s="2">
        <v>44481</v>
      </c>
      <c r="E174" s="5">
        <v>0.44166666666666665</v>
      </c>
      <c r="F174" s="2">
        <v>44482</v>
      </c>
      <c r="G174" s="5">
        <v>0.4861111111111111</v>
      </c>
      <c r="H174" s="8" t="s">
        <v>757</v>
      </c>
      <c r="I174" s="2"/>
    </row>
    <row r="175" spans="1:9" ht="24.65" hidden="1" customHeight="1">
      <c r="A175" s="7" t="s">
        <v>758</v>
      </c>
      <c r="B175" s="2">
        <v>44483</v>
      </c>
      <c r="C175" s="5">
        <v>0.6791666666666667</v>
      </c>
      <c r="D175" s="2">
        <v>44483</v>
      </c>
      <c r="E175" s="5">
        <v>0.76388888888888884</v>
      </c>
      <c r="F175" s="2">
        <v>44484</v>
      </c>
      <c r="G175" s="5">
        <v>0.33749999999999997</v>
      </c>
      <c r="H175" s="8"/>
      <c r="I175" s="2"/>
    </row>
    <row r="176" spans="1:9" ht="24.65" hidden="1" customHeight="1">
      <c r="A176" s="34" t="s">
        <v>759</v>
      </c>
      <c r="B176" s="2">
        <v>44487</v>
      </c>
      <c r="C176" s="5">
        <v>0.19166666666666665</v>
      </c>
      <c r="D176" s="2">
        <v>44487</v>
      </c>
      <c r="E176" s="5">
        <v>0.33333333333333331</v>
      </c>
      <c r="F176" s="2">
        <v>44487</v>
      </c>
      <c r="G176" s="5">
        <v>0.75</v>
      </c>
      <c r="H176" s="8" t="s">
        <v>760</v>
      </c>
      <c r="I176" s="2"/>
    </row>
    <row r="177" spans="1:9" ht="24.65" hidden="1" customHeight="1">
      <c r="A177" s="34" t="s">
        <v>761</v>
      </c>
      <c r="B177" s="2">
        <v>44488</v>
      </c>
      <c r="C177" s="5">
        <v>0.68055555555555547</v>
      </c>
      <c r="D177" s="2">
        <v>44488</v>
      </c>
      <c r="E177" s="5">
        <v>0.79166666666666663</v>
      </c>
      <c r="F177" s="2">
        <v>44489</v>
      </c>
      <c r="G177" s="5">
        <v>0.19999999999999998</v>
      </c>
      <c r="H177" s="8" t="s">
        <v>431</v>
      </c>
      <c r="I177" s="2"/>
    </row>
    <row r="178" spans="1:9" ht="24.65" hidden="1" customHeight="1">
      <c r="A178" s="34" t="s">
        <v>762</v>
      </c>
      <c r="B178" s="2">
        <v>44489</v>
      </c>
      <c r="C178" s="5">
        <v>0.26874999999999999</v>
      </c>
      <c r="D178" s="2">
        <v>44489</v>
      </c>
      <c r="E178" s="5">
        <v>0.3125</v>
      </c>
      <c r="F178" s="2">
        <v>44489</v>
      </c>
      <c r="G178" s="5">
        <v>0.74583333333333324</v>
      </c>
      <c r="H178" s="8"/>
      <c r="I178" s="2"/>
    </row>
    <row r="179" spans="1:9" ht="24.65" hidden="1" customHeight="1">
      <c r="A179" s="16" t="s">
        <v>763</v>
      </c>
      <c r="B179" s="2">
        <v>44493</v>
      </c>
      <c r="C179" s="5">
        <v>0.39166666666666666</v>
      </c>
      <c r="D179" s="2">
        <v>44493</v>
      </c>
      <c r="E179" s="5">
        <v>0.4375</v>
      </c>
      <c r="F179" s="2">
        <v>44494</v>
      </c>
      <c r="G179" s="5">
        <v>0.17916666666666667</v>
      </c>
      <c r="H179" s="8" t="s">
        <v>432</v>
      </c>
      <c r="I179" s="2"/>
    </row>
    <row r="180" spans="1:9" ht="24.65" hidden="1" customHeight="1">
      <c r="A180" s="16" t="s">
        <v>764</v>
      </c>
      <c r="B180" s="2">
        <v>44495</v>
      </c>
      <c r="C180" s="5">
        <v>0.52777777777777779</v>
      </c>
      <c r="D180" s="2">
        <v>44495</v>
      </c>
      <c r="E180" s="5">
        <v>0.79166666666666663</v>
      </c>
      <c r="F180" s="2">
        <v>44496</v>
      </c>
      <c r="G180" s="5">
        <v>0.17083333333333331</v>
      </c>
      <c r="H180" s="8" t="s">
        <v>433</v>
      </c>
      <c r="I180" s="2"/>
    </row>
    <row r="181" spans="1:9" ht="24.65" hidden="1" customHeight="1">
      <c r="A181" s="7" t="s">
        <v>765</v>
      </c>
      <c r="B181" s="2">
        <v>44500</v>
      </c>
      <c r="C181" s="5">
        <v>0.4201388888888889</v>
      </c>
      <c r="D181" s="2">
        <v>44500</v>
      </c>
      <c r="E181" s="5">
        <v>0.77083333333333337</v>
      </c>
      <c r="F181" s="2">
        <v>44501</v>
      </c>
      <c r="G181" s="5">
        <v>0.19583333333333333</v>
      </c>
      <c r="H181" s="8" t="s">
        <v>766</v>
      </c>
      <c r="I181" s="2"/>
    </row>
    <row r="182" spans="1:9" ht="24.65" hidden="1" customHeight="1">
      <c r="A182" s="7" t="s">
        <v>767</v>
      </c>
      <c r="B182" s="2">
        <v>44501</v>
      </c>
      <c r="C182" s="5">
        <v>0.27916666666666667</v>
      </c>
      <c r="D182" s="2">
        <v>44501</v>
      </c>
      <c r="E182" s="5">
        <v>0.3125</v>
      </c>
      <c r="F182" s="2">
        <v>44501</v>
      </c>
      <c r="G182" s="5">
        <v>0.74583333333333324</v>
      </c>
      <c r="H182" s="8"/>
      <c r="I182" s="2"/>
    </row>
    <row r="183" spans="1:9" ht="24.65" hidden="1" customHeight="1">
      <c r="A183" s="7" t="s">
        <v>768</v>
      </c>
      <c r="B183" s="2">
        <v>44502</v>
      </c>
      <c r="C183" s="5">
        <v>0.47916666666666669</v>
      </c>
      <c r="D183" s="2">
        <v>44502</v>
      </c>
      <c r="E183" s="5">
        <v>0.72499999999999998</v>
      </c>
      <c r="F183" s="2">
        <v>44503</v>
      </c>
      <c r="G183" s="5">
        <v>0.27916666666666667</v>
      </c>
      <c r="H183" s="8"/>
      <c r="I183" s="2"/>
    </row>
    <row r="184" spans="1:9" ht="24.65" hidden="1" customHeight="1">
      <c r="A184" s="7" t="s">
        <v>769</v>
      </c>
      <c r="B184" s="2">
        <v>44506</v>
      </c>
      <c r="C184" s="5">
        <v>0.63541666666666663</v>
      </c>
      <c r="D184" s="2">
        <v>44509</v>
      </c>
      <c r="E184" s="5">
        <v>2.7777777777777776E-2</v>
      </c>
      <c r="F184" s="2">
        <v>44509</v>
      </c>
      <c r="G184" s="5">
        <v>0.69166666666666676</v>
      </c>
      <c r="H184" s="8" t="s">
        <v>770</v>
      </c>
      <c r="I184" s="2"/>
    </row>
    <row r="185" spans="1:9" ht="24.65" hidden="1" customHeight="1">
      <c r="A185" s="7" t="s">
        <v>771</v>
      </c>
      <c r="B185" s="2">
        <v>44510</v>
      </c>
      <c r="C185" s="5">
        <v>0.88888888888888884</v>
      </c>
      <c r="D185" s="2">
        <v>44510</v>
      </c>
      <c r="E185" s="5">
        <v>0.9375</v>
      </c>
      <c r="F185" s="2">
        <v>44511</v>
      </c>
      <c r="G185" s="5">
        <v>0.46249999999999997</v>
      </c>
      <c r="H185" s="8"/>
      <c r="I185" s="2"/>
    </row>
    <row r="186" spans="1:9" ht="24.65" hidden="1" customHeight="1">
      <c r="A186" s="7" t="s">
        <v>686</v>
      </c>
      <c r="B186" s="2">
        <v>44514</v>
      </c>
      <c r="C186" s="5">
        <v>0.63541666666666663</v>
      </c>
      <c r="D186" s="2">
        <v>44514</v>
      </c>
      <c r="E186" s="5">
        <v>0.7583333333333333</v>
      </c>
      <c r="F186" s="2">
        <v>44515</v>
      </c>
      <c r="G186" s="5">
        <v>0.45833333333333331</v>
      </c>
      <c r="H186" s="8"/>
      <c r="I186" s="2"/>
    </row>
    <row r="187" spans="1:9" ht="24.65" hidden="1" customHeight="1">
      <c r="A187" s="7" t="s">
        <v>772</v>
      </c>
      <c r="B187" s="2">
        <v>44515</v>
      </c>
      <c r="C187" s="5">
        <v>0.53749999999999998</v>
      </c>
      <c r="D187" s="2">
        <v>44515</v>
      </c>
      <c r="E187" s="5">
        <v>0.73333333333333339</v>
      </c>
      <c r="F187" s="2">
        <v>44516</v>
      </c>
      <c r="G187" s="5">
        <v>0.15833333333333333</v>
      </c>
      <c r="H187" s="8"/>
      <c r="I187" s="2"/>
    </row>
    <row r="188" spans="1:9" ht="24.65" hidden="1" customHeight="1">
      <c r="A188" s="7" t="s">
        <v>773</v>
      </c>
      <c r="B188" s="2">
        <v>44516</v>
      </c>
      <c r="C188" s="5">
        <v>0.69791666666666663</v>
      </c>
      <c r="D188" s="2">
        <v>44516</v>
      </c>
      <c r="E188" s="5">
        <v>0.85416666666666663</v>
      </c>
      <c r="F188" s="2">
        <v>44517</v>
      </c>
      <c r="G188" s="5">
        <v>0.28750000000000003</v>
      </c>
      <c r="H188" s="8"/>
      <c r="I188" s="2"/>
    </row>
    <row r="189" spans="1:9" ht="24.65" hidden="1" customHeight="1">
      <c r="A189" s="7" t="s">
        <v>774</v>
      </c>
      <c r="B189" s="2">
        <v>44520</v>
      </c>
      <c r="C189" s="5">
        <v>0.6875</v>
      </c>
      <c r="D189" s="2">
        <v>44521</v>
      </c>
      <c r="E189" s="5">
        <v>0.29166666666666669</v>
      </c>
      <c r="F189" s="2">
        <v>44522</v>
      </c>
      <c r="G189" s="5">
        <v>0.90416666666666667</v>
      </c>
      <c r="H189" s="8" t="s">
        <v>775</v>
      </c>
      <c r="I189" s="2"/>
    </row>
    <row r="190" spans="1:9" ht="24.65" hidden="1" customHeight="1">
      <c r="A190" s="7" t="s">
        <v>776</v>
      </c>
      <c r="B190" s="2">
        <v>44524</v>
      </c>
      <c r="C190" s="5">
        <v>0.3666666666666667</v>
      </c>
      <c r="D190" s="2">
        <v>44524</v>
      </c>
      <c r="E190" s="5">
        <v>0.40833333333333338</v>
      </c>
      <c r="F190" s="2">
        <v>44525</v>
      </c>
      <c r="G190" s="5">
        <v>3.7499999999999999E-2</v>
      </c>
      <c r="H190" s="8"/>
      <c r="I190" s="2"/>
    </row>
    <row r="191" spans="1:9" ht="24.65" hidden="1" customHeight="1">
      <c r="A191" s="7" t="s">
        <v>777</v>
      </c>
      <c r="B191" s="2">
        <v>44528</v>
      </c>
      <c r="C191" s="5">
        <v>0.22083333333333333</v>
      </c>
      <c r="D191" s="2">
        <v>44528</v>
      </c>
      <c r="E191" s="5">
        <v>0.3125</v>
      </c>
      <c r="F191" s="2">
        <v>44528</v>
      </c>
      <c r="G191" s="5">
        <v>0.6958333333333333</v>
      </c>
      <c r="H191" s="8" t="s">
        <v>426</v>
      </c>
      <c r="I191" s="2"/>
    </row>
    <row r="192" spans="1:9" ht="24.65" hidden="1" customHeight="1">
      <c r="A192" s="7" t="s">
        <v>778</v>
      </c>
      <c r="B192" s="2">
        <v>44528</v>
      </c>
      <c r="C192" s="5">
        <v>0.77083333333333337</v>
      </c>
      <c r="D192" s="2">
        <v>44528</v>
      </c>
      <c r="E192" s="5">
        <v>0.8041666666666667</v>
      </c>
      <c r="F192" s="2">
        <v>44529</v>
      </c>
      <c r="G192" s="5">
        <v>0.49583333333333335</v>
      </c>
      <c r="H192" s="8"/>
      <c r="I192" s="2"/>
    </row>
    <row r="193" spans="1:9" ht="24.65" hidden="1" customHeight="1">
      <c r="A193" s="7" t="s">
        <v>779</v>
      </c>
      <c r="B193" s="2">
        <v>44530</v>
      </c>
      <c r="C193" s="5">
        <v>0.49305555555555558</v>
      </c>
      <c r="D193" s="2">
        <v>44530</v>
      </c>
      <c r="E193" s="5">
        <v>0.64583333333333337</v>
      </c>
      <c r="F193" s="2">
        <v>44531</v>
      </c>
      <c r="G193" s="5">
        <v>0.10833333333333334</v>
      </c>
      <c r="H193" s="8" t="s">
        <v>434</v>
      </c>
      <c r="I193" s="2"/>
    </row>
    <row r="194" spans="1:9" ht="24.65" hidden="1" customHeight="1">
      <c r="A194" s="7" t="s">
        <v>780</v>
      </c>
      <c r="B194" s="2">
        <v>44535</v>
      </c>
      <c r="C194" s="5">
        <v>0.39583333333333331</v>
      </c>
      <c r="D194" s="2">
        <v>44535</v>
      </c>
      <c r="E194" s="5">
        <v>0.95000000000000007</v>
      </c>
      <c r="F194" s="2">
        <v>44536</v>
      </c>
      <c r="G194" s="5">
        <v>0.52916666666666667</v>
      </c>
      <c r="H194" s="8" t="s">
        <v>435</v>
      </c>
      <c r="I194" s="2"/>
    </row>
    <row r="195" spans="1:9" ht="24.65" hidden="1" customHeight="1">
      <c r="A195" s="7" t="s">
        <v>781</v>
      </c>
      <c r="B195" s="2">
        <v>44537</v>
      </c>
      <c r="C195" s="5">
        <v>0.83680555555555547</v>
      </c>
      <c r="D195" s="2">
        <v>44537</v>
      </c>
      <c r="E195" s="5">
        <v>0.8833333333333333</v>
      </c>
      <c r="F195" s="2">
        <v>44538</v>
      </c>
      <c r="G195" s="5">
        <v>0.35000000000000003</v>
      </c>
      <c r="H195" s="8"/>
      <c r="I195" s="2"/>
    </row>
    <row r="196" spans="1:9" ht="24.65" hidden="1" customHeight="1">
      <c r="A196" s="7" t="s">
        <v>782</v>
      </c>
      <c r="B196" s="2">
        <v>44541</v>
      </c>
      <c r="C196" s="5">
        <v>0.625</v>
      </c>
      <c r="D196" s="2">
        <v>44541</v>
      </c>
      <c r="E196" s="5">
        <v>0.75</v>
      </c>
      <c r="F196" s="2">
        <v>44542</v>
      </c>
      <c r="G196" s="5">
        <v>0.19583333333333333</v>
      </c>
      <c r="H196" s="8" t="s">
        <v>436</v>
      </c>
      <c r="I196" s="2"/>
    </row>
    <row r="197" spans="1:9" ht="24.65" hidden="1" customHeight="1">
      <c r="A197" s="7" t="s">
        <v>783</v>
      </c>
      <c r="B197" s="2">
        <v>44542</v>
      </c>
      <c r="C197" s="5">
        <v>0.28958333333333336</v>
      </c>
      <c r="D197" s="2">
        <v>44542</v>
      </c>
      <c r="E197" s="5">
        <v>0.31666666666666665</v>
      </c>
      <c r="F197" s="2">
        <v>44542</v>
      </c>
      <c r="G197" s="5">
        <v>0.7416666666666667</v>
      </c>
      <c r="H197" s="8"/>
      <c r="I197" s="2"/>
    </row>
    <row r="198" spans="1:9" ht="24.65" hidden="1" customHeight="1">
      <c r="A198" s="7" t="s">
        <v>784</v>
      </c>
      <c r="B198" s="2">
        <v>44543</v>
      </c>
      <c r="C198" s="5">
        <v>0.34027777777777773</v>
      </c>
      <c r="D198" s="2">
        <v>44543</v>
      </c>
      <c r="E198" s="5">
        <v>0.5</v>
      </c>
      <c r="F198" s="2">
        <v>44544</v>
      </c>
      <c r="G198" s="5">
        <v>0.28750000000000003</v>
      </c>
      <c r="H198" s="8"/>
      <c r="I198" s="2"/>
    </row>
    <row r="199" spans="1:9" ht="24.65" hidden="1" customHeight="1">
      <c r="A199" s="7" t="s">
        <v>785</v>
      </c>
      <c r="B199" s="2">
        <v>44547</v>
      </c>
      <c r="C199" s="5">
        <v>0.79583333333333339</v>
      </c>
      <c r="D199" s="2">
        <v>44548</v>
      </c>
      <c r="E199" s="5">
        <v>0.64583333333333337</v>
      </c>
      <c r="F199" s="2">
        <v>44549</v>
      </c>
      <c r="G199" s="5">
        <v>0.33333333333333331</v>
      </c>
      <c r="H199" s="8" t="s">
        <v>437</v>
      </c>
      <c r="I199" s="2"/>
    </row>
    <row r="200" spans="1:9" ht="24.65" hidden="1" customHeight="1">
      <c r="A200" s="7" t="s">
        <v>786</v>
      </c>
      <c r="B200" s="2">
        <v>44550</v>
      </c>
      <c r="C200" s="5">
        <v>0.64930555555555558</v>
      </c>
      <c r="D200" s="2">
        <v>44551</v>
      </c>
      <c r="E200" s="5">
        <v>0.14166666666666666</v>
      </c>
      <c r="F200" s="2">
        <v>44551</v>
      </c>
      <c r="G200" s="5">
        <v>0.8041666666666667</v>
      </c>
      <c r="H200" s="8"/>
      <c r="I200" s="2"/>
    </row>
    <row r="201" spans="1:9" ht="24.65" hidden="1" customHeight="1">
      <c r="A201" s="7" t="s">
        <v>787</v>
      </c>
      <c r="B201" s="2">
        <v>44555</v>
      </c>
      <c r="C201" s="5">
        <v>0.65</v>
      </c>
      <c r="D201" s="2">
        <v>44555</v>
      </c>
      <c r="E201" s="5">
        <v>0.79583333333333339</v>
      </c>
      <c r="F201" s="2">
        <v>44556</v>
      </c>
      <c r="G201" s="5">
        <v>0.49236111111111108</v>
      </c>
      <c r="H201" s="8" t="s">
        <v>438</v>
      </c>
      <c r="I201" s="2"/>
    </row>
    <row r="202" spans="1:9" ht="24.65" hidden="1" customHeight="1">
      <c r="A202" s="7" t="s">
        <v>788</v>
      </c>
      <c r="B202" s="2">
        <v>44556</v>
      </c>
      <c r="C202" s="5">
        <v>0.55902777777777779</v>
      </c>
      <c r="D202" s="2">
        <v>44556</v>
      </c>
      <c r="E202" s="5">
        <v>0.58333333333333337</v>
      </c>
      <c r="F202" s="2">
        <v>44557</v>
      </c>
      <c r="G202" s="5">
        <v>0.19583333333333333</v>
      </c>
      <c r="H202" s="8"/>
      <c r="I202" s="2"/>
    </row>
    <row r="203" spans="1:9" ht="24.65" hidden="1" customHeight="1">
      <c r="A203" s="7" t="s">
        <v>789</v>
      </c>
      <c r="B203" s="2">
        <v>44557</v>
      </c>
      <c r="C203" s="5">
        <v>0.78472222222222221</v>
      </c>
      <c r="D203" s="2">
        <v>44558</v>
      </c>
      <c r="E203" s="5">
        <v>0.22916666666666666</v>
      </c>
      <c r="F203" s="2">
        <v>44558</v>
      </c>
      <c r="G203" s="5">
        <v>0.85</v>
      </c>
      <c r="H203" s="8" t="s">
        <v>439</v>
      </c>
      <c r="I203" s="2"/>
    </row>
    <row r="204" spans="1:9" ht="24.65" hidden="1" customHeight="1">
      <c r="A204" s="7" t="s">
        <v>790</v>
      </c>
      <c r="B204" s="2">
        <v>44562</v>
      </c>
      <c r="C204" s="5">
        <v>0.59166666666666667</v>
      </c>
      <c r="D204" s="2">
        <v>44562</v>
      </c>
      <c r="E204" s="5">
        <v>0.6791666666666667</v>
      </c>
      <c r="F204" s="2">
        <v>44563</v>
      </c>
      <c r="G204" s="5">
        <v>0.30833333333333335</v>
      </c>
      <c r="H204" s="8"/>
      <c r="I204" s="2"/>
    </row>
    <row r="205" spans="1:9" ht="24.65" hidden="1" customHeight="1">
      <c r="A205" s="7" t="s">
        <v>662</v>
      </c>
      <c r="B205" s="2">
        <v>44564</v>
      </c>
      <c r="C205" s="5">
        <v>0.61111111111111105</v>
      </c>
      <c r="D205" s="2">
        <v>44565</v>
      </c>
      <c r="E205" s="5">
        <v>0.5083333333333333</v>
      </c>
      <c r="F205" s="2">
        <v>44566</v>
      </c>
      <c r="G205" s="5">
        <v>0.20833333333333334</v>
      </c>
      <c r="H205" s="8" t="s">
        <v>440</v>
      </c>
      <c r="I205" s="2"/>
    </row>
    <row r="206" spans="1:9" ht="24.65" hidden="1" customHeight="1">
      <c r="A206" s="7" t="s">
        <v>791</v>
      </c>
      <c r="B206" s="2">
        <v>44569</v>
      </c>
      <c r="C206" s="5">
        <v>0.61458333333333337</v>
      </c>
      <c r="D206" s="2">
        <v>44569</v>
      </c>
      <c r="E206" s="5">
        <v>0.72499999999999998</v>
      </c>
      <c r="F206" s="2">
        <v>44570</v>
      </c>
      <c r="G206" s="5">
        <v>0.20833333333333334</v>
      </c>
      <c r="H206" s="8" t="s">
        <v>441</v>
      </c>
      <c r="I206" s="2"/>
    </row>
    <row r="207" spans="1:9" ht="24.65" hidden="1" customHeight="1">
      <c r="A207" s="7" t="s">
        <v>792</v>
      </c>
      <c r="B207" s="2">
        <v>44570</v>
      </c>
      <c r="C207" s="5">
        <v>0.28958333333333336</v>
      </c>
      <c r="D207" s="2">
        <v>44570</v>
      </c>
      <c r="E207" s="5">
        <v>0.32500000000000001</v>
      </c>
      <c r="F207" s="2">
        <v>44570</v>
      </c>
      <c r="G207" s="5">
        <v>0.79583333333333339</v>
      </c>
      <c r="H207" s="8"/>
      <c r="I207" s="2"/>
    </row>
    <row r="208" spans="1:9" ht="24.65" hidden="1" customHeight="1">
      <c r="A208" s="7" t="s">
        <v>793</v>
      </c>
      <c r="B208" s="2">
        <v>44571</v>
      </c>
      <c r="C208" s="5">
        <v>0.34166666666666662</v>
      </c>
      <c r="D208" s="2">
        <v>44571</v>
      </c>
      <c r="E208" s="5">
        <v>0.48749999999999999</v>
      </c>
      <c r="F208" s="2">
        <v>44571</v>
      </c>
      <c r="G208" s="5">
        <v>0.89583333333333337</v>
      </c>
      <c r="H208" s="8"/>
      <c r="I208" s="2"/>
    </row>
    <row r="209" spans="1:9" ht="24.65" hidden="1" customHeight="1">
      <c r="A209" s="7" t="s">
        <v>794</v>
      </c>
      <c r="B209" s="2">
        <v>44576</v>
      </c>
      <c r="C209" s="5">
        <v>0.36319444444444443</v>
      </c>
      <c r="D209" s="2">
        <v>44576</v>
      </c>
      <c r="E209" s="5">
        <v>0.4291666666666667</v>
      </c>
      <c r="F209" s="2">
        <v>44577</v>
      </c>
      <c r="G209" s="5">
        <v>4.1666666666666666E-3</v>
      </c>
      <c r="H209" s="8" t="s">
        <v>795</v>
      </c>
      <c r="I209" s="2"/>
    </row>
    <row r="210" spans="1:9" ht="24.65" hidden="1" customHeight="1">
      <c r="A210" s="7" t="s">
        <v>663</v>
      </c>
      <c r="B210" s="2">
        <v>44578</v>
      </c>
      <c r="C210" s="5">
        <v>0.29166666666666669</v>
      </c>
      <c r="D210" s="2">
        <v>44578</v>
      </c>
      <c r="E210" s="5">
        <v>0.33749999999999997</v>
      </c>
      <c r="F210" s="2">
        <v>44578</v>
      </c>
      <c r="G210" s="5">
        <v>0.78333333333333333</v>
      </c>
      <c r="H210" s="8"/>
      <c r="I210" s="2"/>
    </row>
    <row r="211" spans="1:9" ht="24.65" hidden="1" customHeight="1">
      <c r="A211" s="7" t="s">
        <v>796</v>
      </c>
      <c r="B211" s="2">
        <v>44582</v>
      </c>
      <c r="C211" s="5">
        <v>0.21805555555555556</v>
      </c>
      <c r="D211" s="2">
        <v>44582</v>
      </c>
      <c r="E211" s="5">
        <v>0.3125</v>
      </c>
      <c r="F211" s="2">
        <v>44582</v>
      </c>
      <c r="G211" s="5">
        <v>0.66249999999999998</v>
      </c>
      <c r="H211" s="8" t="s">
        <v>442</v>
      </c>
      <c r="I211" s="2"/>
    </row>
    <row r="212" spans="1:9" ht="24.65" hidden="1" customHeight="1">
      <c r="A212" s="7" t="s">
        <v>797</v>
      </c>
      <c r="B212" s="2">
        <v>44582</v>
      </c>
      <c r="C212" s="5">
        <v>0.74097222222222225</v>
      </c>
      <c r="D212" s="2">
        <v>44582</v>
      </c>
      <c r="E212" s="5">
        <v>0.7583333333333333</v>
      </c>
      <c r="F212" s="2">
        <v>44584</v>
      </c>
      <c r="G212" s="5">
        <v>0.20416666666666669</v>
      </c>
      <c r="H212" s="8"/>
      <c r="I212" s="2"/>
    </row>
    <row r="213" spans="1:9" ht="24.65" hidden="1" customHeight="1">
      <c r="A213" s="7" t="s">
        <v>798</v>
      </c>
      <c r="B213" s="2">
        <v>44584</v>
      </c>
      <c r="C213" s="5">
        <v>0.78263888888888899</v>
      </c>
      <c r="D213" s="2">
        <v>44584</v>
      </c>
      <c r="E213" s="5">
        <v>0.92499999999999993</v>
      </c>
      <c r="F213" s="2">
        <v>44585</v>
      </c>
      <c r="G213" s="5">
        <v>0.27083333333333331</v>
      </c>
      <c r="H213" s="8"/>
      <c r="I213" s="2"/>
    </row>
    <row r="214" spans="1:9" ht="24.65" hidden="1" customHeight="1">
      <c r="A214" s="7" t="s">
        <v>799</v>
      </c>
      <c r="B214" s="2">
        <v>44588</v>
      </c>
      <c r="C214" s="5">
        <v>0.72916666666666663</v>
      </c>
      <c r="D214" s="2">
        <v>44589</v>
      </c>
      <c r="E214" s="5">
        <v>0.625</v>
      </c>
      <c r="F214" s="2">
        <v>44590</v>
      </c>
      <c r="G214" s="5">
        <v>0.3125</v>
      </c>
      <c r="H214" s="8" t="s">
        <v>443</v>
      </c>
      <c r="I214" s="2"/>
    </row>
    <row r="215" spans="1:9" ht="24.65" hidden="1" customHeight="1">
      <c r="A215" s="7" t="s">
        <v>666</v>
      </c>
      <c r="B215" s="2">
        <v>44591</v>
      </c>
      <c r="C215" s="5">
        <v>0.66319444444444442</v>
      </c>
      <c r="D215" s="2">
        <v>44591</v>
      </c>
      <c r="E215" s="5">
        <v>0.70833333333333337</v>
      </c>
      <c r="F215" s="2">
        <v>44592</v>
      </c>
      <c r="G215" s="5">
        <v>0.29166666666666669</v>
      </c>
      <c r="H215" s="8"/>
      <c r="I215" s="2"/>
    </row>
    <row r="216" spans="1:9" ht="24.65" hidden="1" customHeight="1">
      <c r="A216" s="7" t="s">
        <v>800</v>
      </c>
      <c r="B216" s="2">
        <v>44596</v>
      </c>
      <c r="C216" s="5">
        <v>0.2076388888888889</v>
      </c>
      <c r="D216" s="2">
        <v>44596</v>
      </c>
      <c r="E216" s="5">
        <v>0.32500000000000001</v>
      </c>
      <c r="F216" s="2">
        <v>44597</v>
      </c>
      <c r="G216" s="5">
        <v>0.19999999999999998</v>
      </c>
      <c r="H216" s="8" t="s">
        <v>444</v>
      </c>
      <c r="I216" s="2"/>
    </row>
    <row r="217" spans="1:9" ht="24.65" hidden="1" customHeight="1">
      <c r="A217" s="7" t="s">
        <v>801</v>
      </c>
      <c r="B217" s="2">
        <v>44597</v>
      </c>
      <c r="C217" s="5">
        <v>0.27430555555555552</v>
      </c>
      <c r="D217" s="2">
        <v>44597</v>
      </c>
      <c r="E217" s="5">
        <v>0.3</v>
      </c>
      <c r="F217" s="2">
        <v>44597</v>
      </c>
      <c r="G217" s="5">
        <v>0.70416666666666661</v>
      </c>
      <c r="H217" s="8"/>
      <c r="I217" s="2"/>
    </row>
    <row r="218" spans="1:9" ht="24.65" hidden="1" customHeight="1">
      <c r="A218" s="7" t="s">
        <v>802</v>
      </c>
      <c r="B218" s="2">
        <v>44598</v>
      </c>
      <c r="C218" s="5">
        <v>0.36249999999999999</v>
      </c>
      <c r="D218" s="2">
        <v>44599</v>
      </c>
      <c r="E218" s="5">
        <v>0.29166666666666669</v>
      </c>
      <c r="F218" s="2">
        <v>44599</v>
      </c>
      <c r="G218" s="5">
        <v>0.71527777777777779</v>
      </c>
      <c r="H218" s="8" t="s">
        <v>445</v>
      </c>
      <c r="I218" s="2"/>
    </row>
    <row r="219" spans="1:9" ht="24.65" hidden="1" customHeight="1">
      <c r="A219" s="7" t="s">
        <v>803</v>
      </c>
      <c r="B219" s="2">
        <v>44603</v>
      </c>
      <c r="C219" s="5">
        <v>0.33333333333333331</v>
      </c>
      <c r="D219" s="2">
        <v>44603</v>
      </c>
      <c r="E219" s="5">
        <v>0.7583333333333333</v>
      </c>
      <c r="F219" s="2">
        <v>44604</v>
      </c>
      <c r="G219" s="5">
        <v>0.31666666666666665</v>
      </c>
      <c r="H219" s="8" t="s">
        <v>446</v>
      </c>
      <c r="I219" s="2"/>
    </row>
    <row r="220" spans="1:9" ht="24.65" hidden="1" customHeight="1">
      <c r="A220" s="7" t="s">
        <v>667</v>
      </c>
      <c r="B220" s="2">
        <v>44605</v>
      </c>
      <c r="C220" s="5">
        <v>0.4375</v>
      </c>
      <c r="D220" s="2">
        <v>44605</v>
      </c>
      <c r="E220" s="5">
        <v>0.79999999999999993</v>
      </c>
      <c r="F220" s="2">
        <v>44606</v>
      </c>
      <c r="G220" s="5">
        <v>0.32500000000000001</v>
      </c>
      <c r="H220" s="8" t="s">
        <v>447</v>
      </c>
      <c r="I220" s="2"/>
    </row>
    <row r="221" spans="1:9" ht="24.65" hidden="1" customHeight="1">
      <c r="A221" s="7" t="s">
        <v>804</v>
      </c>
      <c r="B221" s="2">
        <v>44609</v>
      </c>
      <c r="C221" s="5">
        <v>0.62847222222222221</v>
      </c>
      <c r="D221" s="2">
        <v>44609</v>
      </c>
      <c r="E221" s="5">
        <v>0.72916666666666663</v>
      </c>
      <c r="F221" s="2">
        <v>44610</v>
      </c>
      <c r="G221" s="5">
        <v>0.19999999999999998</v>
      </c>
      <c r="H221" s="8" t="s">
        <v>426</v>
      </c>
      <c r="I221" s="2"/>
    </row>
    <row r="222" spans="1:9" ht="24.65" hidden="1" customHeight="1">
      <c r="A222" s="7" t="s">
        <v>805</v>
      </c>
      <c r="B222" s="2">
        <v>44610</v>
      </c>
      <c r="C222" s="5">
        <v>0.28125</v>
      </c>
      <c r="D222" s="2">
        <v>44610</v>
      </c>
      <c r="E222" s="5">
        <v>0.6958333333333333</v>
      </c>
      <c r="F222" s="2">
        <v>44611</v>
      </c>
      <c r="G222" s="5">
        <v>0.11666666666666665</v>
      </c>
      <c r="H222" s="8" t="s">
        <v>448</v>
      </c>
      <c r="I222" s="2"/>
    </row>
    <row r="223" spans="1:9" ht="24.65" hidden="1" customHeight="1">
      <c r="A223" s="7" t="s">
        <v>806</v>
      </c>
      <c r="B223" s="2">
        <v>44611</v>
      </c>
      <c r="C223" s="5">
        <v>0.68402777777777779</v>
      </c>
      <c r="D223" s="2">
        <v>44611</v>
      </c>
      <c r="E223" s="5">
        <v>0.82500000000000007</v>
      </c>
      <c r="F223" s="2">
        <v>44612</v>
      </c>
      <c r="G223" s="5">
        <v>9.9999999999999992E-2</v>
      </c>
      <c r="H223" s="8"/>
      <c r="I223" s="2"/>
    </row>
    <row r="224" spans="1:9" ht="24.65" hidden="1" customHeight="1">
      <c r="A224" s="7" t="s">
        <v>807</v>
      </c>
      <c r="B224" s="2">
        <v>44616</v>
      </c>
      <c r="C224" s="5">
        <v>0.38194444444444442</v>
      </c>
      <c r="D224" s="2">
        <v>44616</v>
      </c>
      <c r="E224" s="5">
        <v>0.44166666666666665</v>
      </c>
      <c r="F224" s="2">
        <v>44617</v>
      </c>
      <c r="G224" s="5">
        <v>0.125</v>
      </c>
      <c r="H224" s="8"/>
      <c r="I224" s="2"/>
    </row>
    <row r="225" spans="1:9" ht="24.65" hidden="1" customHeight="1">
      <c r="A225" s="7" t="s">
        <v>668</v>
      </c>
      <c r="B225" s="2">
        <v>44618</v>
      </c>
      <c r="C225" s="5">
        <v>0.375</v>
      </c>
      <c r="D225" s="2">
        <v>44618</v>
      </c>
      <c r="E225" s="5">
        <v>0.99583333333333324</v>
      </c>
      <c r="F225" s="2">
        <v>44619</v>
      </c>
      <c r="G225" s="5">
        <v>0.63750000000000007</v>
      </c>
      <c r="H225" s="8" t="s">
        <v>449</v>
      </c>
      <c r="I225" s="2"/>
    </row>
    <row r="226" spans="1:9" ht="24.65" hidden="1" customHeight="1">
      <c r="A226" s="7" t="s">
        <v>808</v>
      </c>
      <c r="B226" s="2">
        <v>44623</v>
      </c>
      <c r="C226" s="5">
        <v>0.21180555555555555</v>
      </c>
      <c r="D226" s="2">
        <v>44623</v>
      </c>
      <c r="E226" s="5">
        <v>0.33333333333333331</v>
      </c>
      <c r="F226" s="2">
        <v>44624</v>
      </c>
      <c r="G226" s="5">
        <v>0.20416666666666669</v>
      </c>
      <c r="H226" s="8"/>
      <c r="I226" s="2"/>
    </row>
    <row r="227" spans="1:9" ht="24.65" hidden="1" customHeight="1">
      <c r="A227" s="7" t="s">
        <v>809</v>
      </c>
      <c r="B227" s="2">
        <v>44624</v>
      </c>
      <c r="C227" s="5">
        <v>0.27777777777777779</v>
      </c>
      <c r="D227" s="2">
        <v>44624</v>
      </c>
      <c r="E227" s="5">
        <v>0.30416666666666664</v>
      </c>
      <c r="F227" s="2">
        <v>44625</v>
      </c>
      <c r="G227" s="5">
        <v>2.9166666666666664E-2</v>
      </c>
      <c r="H227" s="8"/>
      <c r="I227" s="2"/>
    </row>
    <row r="228" spans="1:9" ht="24.65" hidden="1" customHeight="1">
      <c r="A228" s="7" t="s">
        <v>810</v>
      </c>
      <c r="B228" s="2">
        <v>44625</v>
      </c>
      <c r="C228" s="5">
        <v>0.58680555555555558</v>
      </c>
      <c r="D228" s="2">
        <v>44625</v>
      </c>
      <c r="E228" s="5">
        <v>0.75</v>
      </c>
      <c r="F228" s="2">
        <v>44626</v>
      </c>
      <c r="G228" s="5">
        <v>8.3333333333333329E-2</v>
      </c>
      <c r="H228" s="8"/>
      <c r="I228" s="2"/>
    </row>
    <row r="229" spans="1:9" ht="24.65" hidden="1" customHeight="1">
      <c r="A229" s="7" t="s">
        <v>811</v>
      </c>
      <c r="B229" s="2">
        <v>44630</v>
      </c>
      <c r="C229" s="5">
        <v>0.36249999999999999</v>
      </c>
      <c r="D229" s="2">
        <v>44630</v>
      </c>
      <c r="E229" s="5">
        <v>0.78333333333333333</v>
      </c>
      <c r="F229" s="2">
        <v>44631</v>
      </c>
      <c r="G229" s="5">
        <v>0.34583333333333338</v>
      </c>
      <c r="H229" s="8" t="s">
        <v>450</v>
      </c>
      <c r="I229" s="2"/>
    </row>
    <row r="230" spans="1:9" ht="24.65" hidden="1" customHeight="1">
      <c r="A230" s="7" t="s">
        <v>812</v>
      </c>
      <c r="B230" s="2">
        <v>44632</v>
      </c>
      <c r="C230" s="5">
        <v>0.47916666666666669</v>
      </c>
      <c r="D230" s="2">
        <v>44633</v>
      </c>
      <c r="E230" s="5">
        <v>0.20486111111111113</v>
      </c>
      <c r="F230" s="2">
        <v>44633</v>
      </c>
      <c r="G230" s="5">
        <v>0.73333333333333339</v>
      </c>
      <c r="H230" s="8" t="s">
        <v>813</v>
      </c>
      <c r="I230" s="2"/>
    </row>
    <row r="231" spans="1:9" ht="24.65" hidden="1" customHeight="1">
      <c r="A231" s="7" t="s">
        <v>814</v>
      </c>
      <c r="B231" s="2">
        <v>44637</v>
      </c>
      <c r="C231" s="5">
        <v>0.20486111111111113</v>
      </c>
      <c r="D231" s="2">
        <v>44637</v>
      </c>
      <c r="E231" s="5">
        <v>0.3</v>
      </c>
      <c r="F231" s="2">
        <v>44637</v>
      </c>
      <c r="G231" s="5">
        <v>0.6958333333333333</v>
      </c>
      <c r="H231" s="8" t="s">
        <v>426</v>
      </c>
      <c r="I231" s="2"/>
    </row>
    <row r="232" spans="1:9" ht="24.65" hidden="1" customHeight="1">
      <c r="A232" s="7" t="s">
        <v>815</v>
      </c>
      <c r="B232" s="2">
        <v>44637</v>
      </c>
      <c r="C232" s="5">
        <v>0.77013888888888893</v>
      </c>
      <c r="D232" s="2">
        <v>44637</v>
      </c>
      <c r="E232" s="5">
        <v>0.8125</v>
      </c>
      <c r="F232" s="2">
        <v>44638</v>
      </c>
      <c r="G232" s="5">
        <v>0.70416666666666661</v>
      </c>
      <c r="H232" s="8"/>
      <c r="I232" s="2"/>
    </row>
    <row r="233" spans="1:9" ht="24.65" hidden="1" customHeight="1">
      <c r="A233" s="7" t="s">
        <v>816</v>
      </c>
      <c r="B233" s="2">
        <v>44639</v>
      </c>
      <c r="C233" s="5">
        <v>0.3125</v>
      </c>
      <c r="D233" s="2">
        <v>44639</v>
      </c>
      <c r="E233" s="5">
        <v>0.46249999999999997</v>
      </c>
      <c r="F233" s="2">
        <v>44639</v>
      </c>
      <c r="G233" s="5">
        <v>0.99583333333333324</v>
      </c>
      <c r="H233" s="8"/>
      <c r="I233" s="2"/>
    </row>
    <row r="234" spans="1:9" ht="24.65" hidden="1" customHeight="1">
      <c r="A234" s="7" t="s">
        <v>817</v>
      </c>
      <c r="B234" s="2">
        <v>44644</v>
      </c>
      <c r="C234" s="5">
        <v>0.21527777777777779</v>
      </c>
      <c r="D234" s="2">
        <v>44644</v>
      </c>
      <c r="E234" s="5">
        <v>0.27083333333333331</v>
      </c>
      <c r="F234" s="2">
        <v>44645</v>
      </c>
      <c r="G234" s="5">
        <v>0.14583333333333334</v>
      </c>
      <c r="H234" s="8"/>
      <c r="I234" s="2"/>
    </row>
    <row r="235" spans="1:9" ht="24.65" hidden="1" customHeight="1">
      <c r="A235" s="7" t="s">
        <v>818</v>
      </c>
      <c r="B235" s="2">
        <v>44646</v>
      </c>
      <c r="C235" s="5">
        <v>0.35416666666666669</v>
      </c>
      <c r="D235" s="2">
        <v>44646</v>
      </c>
      <c r="E235" s="5">
        <v>0.98333333333333339</v>
      </c>
      <c r="F235" s="2">
        <v>44647</v>
      </c>
      <c r="G235" s="5">
        <v>0.57500000000000007</v>
      </c>
      <c r="H235" s="8" t="s">
        <v>819</v>
      </c>
      <c r="I235" s="2"/>
    </row>
    <row r="236" spans="1:9" ht="24.9" hidden="1" customHeight="1">
      <c r="A236" s="76" t="s">
        <v>1565</v>
      </c>
      <c r="B236" s="77"/>
      <c r="C236" s="77"/>
      <c r="D236" s="77"/>
      <c r="E236" s="77"/>
      <c r="F236" s="77"/>
      <c r="G236" s="77"/>
      <c r="H236" s="77"/>
      <c r="I236" s="78"/>
    </row>
    <row r="237" spans="1:9" ht="24.65" hidden="1" customHeight="1">
      <c r="A237" s="21" t="s">
        <v>2</v>
      </c>
      <c r="B237" s="60" t="s">
        <v>3</v>
      </c>
      <c r="C237" s="61"/>
      <c r="D237" s="60" t="s">
        <v>4</v>
      </c>
      <c r="E237" s="61"/>
      <c r="F237" s="60" t="s">
        <v>5</v>
      </c>
      <c r="G237" s="61"/>
      <c r="H237" s="3" t="s">
        <v>6</v>
      </c>
      <c r="I237" s="3" t="s">
        <v>7</v>
      </c>
    </row>
    <row r="238" spans="1:9" ht="24.65" hidden="1" customHeight="1">
      <c r="A238" s="7" t="s">
        <v>631</v>
      </c>
      <c r="B238" s="2">
        <v>44647</v>
      </c>
      <c r="C238" s="5">
        <v>0.25</v>
      </c>
      <c r="D238" s="2">
        <v>44647</v>
      </c>
      <c r="E238" s="5">
        <v>0.73958333333333337</v>
      </c>
      <c r="F238" s="2">
        <v>44648</v>
      </c>
      <c r="G238" s="5">
        <v>0.29166666666666669</v>
      </c>
      <c r="H238" s="8" t="s">
        <v>632</v>
      </c>
      <c r="I238" s="2"/>
    </row>
    <row r="239" spans="1:9" ht="24.65" hidden="1" customHeight="1">
      <c r="A239" s="7" t="s">
        <v>633</v>
      </c>
      <c r="B239" s="2">
        <v>44651</v>
      </c>
      <c r="C239" s="5">
        <v>0.36805555555555558</v>
      </c>
      <c r="D239" s="2">
        <v>44651</v>
      </c>
      <c r="E239" s="5">
        <v>0.45833333333333331</v>
      </c>
      <c r="F239" s="2">
        <v>44652</v>
      </c>
      <c r="G239" s="5">
        <v>0.20833333333333334</v>
      </c>
      <c r="H239" s="8" t="s">
        <v>426</v>
      </c>
      <c r="I239" s="2"/>
    </row>
    <row r="240" spans="1:9" ht="24.65" hidden="1" customHeight="1">
      <c r="A240" s="7" t="s">
        <v>634</v>
      </c>
      <c r="B240" s="2">
        <v>44652</v>
      </c>
      <c r="C240" s="5">
        <v>0.28472222222222221</v>
      </c>
      <c r="D240" s="2">
        <v>44652</v>
      </c>
      <c r="E240" s="5">
        <v>0.32291666666666669</v>
      </c>
      <c r="F240" s="2">
        <v>44653</v>
      </c>
      <c r="G240" s="5">
        <v>0.22916666666666666</v>
      </c>
      <c r="H240" s="8"/>
      <c r="I240" s="2"/>
    </row>
    <row r="241" spans="1:9" ht="24.65" hidden="1" customHeight="1">
      <c r="A241" s="7" t="s">
        <v>635</v>
      </c>
      <c r="B241" s="2">
        <v>44654</v>
      </c>
      <c r="C241" s="5">
        <v>0.47916666666666669</v>
      </c>
      <c r="D241" s="2">
        <v>44655</v>
      </c>
      <c r="E241" s="5">
        <v>0.75</v>
      </c>
      <c r="F241" s="2">
        <v>44656</v>
      </c>
      <c r="G241" s="5">
        <v>8.3333333333333329E-2</v>
      </c>
      <c r="H241" s="8" t="s">
        <v>451</v>
      </c>
      <c r="I241" s="2"/>
    </row>
    <row r="242" spans="1:9" ht="24.65" hidden="1" customHeight="1">
      <c r="A242" s="7" t="s">
        <v>636</v>
      </c>
      <c r="B242" s="2">
        <v>44659</v>
      </c>
      <c r="C242" s="5">
        <v>0.54583333333333328</v>
      </c>
      <c r="D242" s="2">
        <v>44659</v>
      </c>
      <c r="E242" s="5">
        <v>0.61249999999999993</v>
      </c>
      <c r="F242" s="2">
        <v>44660</v>
      </c>
      <c r="G242" s="5">
        <v>0.125</v>
      </c>
      <c r="H242" s="8"/>
      <c r="I242" s="2"/>
    </row>
    <row r="243" spans="1:9" ht="24.65" hidden="1" customHeight="1">
      <c r="A243" s="7" t="s">
        <v>637</v>
      </c>
      <c r="B243" s="2">
        <v>44661</v>
      </c>
      <c r="C243" s="5">
        <v>0.51111111111111118</v>
      </c>
      <c r="D243" s="2">
        <v>44661</v>
      </c>
      <c r="E243" s="5">
        <v>0.54999999999999993</v>
      </c>
      <c r="F243" s="2">
        <v>44662</v>
      </c>
      <c r="G243" s="5">
        <v>0.52500000000000002</v>
      </c>
      <c r="H243" s="8" t="s">
        <v>452</v>
      </c>
      <c r="I243" s="2"/>
    </row>
    <row r="244" spans="1:9" ht="24.65" hidden="1" customHeight="1">
      <c r="A244" s="7" t="s">
        <v>638</v>
      </c>
      <c r="B244" s="2">
        <v>44665</v>
      </c>
      <c r="C244" s="5">
        <v>0.67638888888888893</v>
      </c>
      <c r="D244" s="2">
        <v>44665</v>
      </c>
      <c r="E244" s="5">
        <v>0.76250000000000007</v>
      </c>
      <c r="F244" s="2">
        <v>44666</v>
      </c>
      <c r="G244" s="5">
        <v>0.19583333333333333</v>
      </c>
      <c r="H244" s="8" t="s">
        <v>453</v>
      </c>
      <c r="I244" s="2"/>
    </row>
    <row r="245" spans="1:9" ht="24.65" hidden="1" customHeight="1">
      <c r="A245" s="7" t="s">
        <v>639</v>
      </c>
      <c r="B245" s="2">
        <v>44666</v>
      </c>
      <c r="C245" s="5">
        <v>0.2673611111111111</v>
      </c>
      <c r="D245" s="2">
        <f>B245</f>
        <v>44666</v>
      </c>
      <c r="E245" s="5">
        <v>0.30416666666666664</v>
      </c>
      <c r="F245" s="2">
        <v>44667</v>
      </c>
      <c r="G245" s="5">
        <v>0.21944444444444444</v>
      </c>
      <c r="H245" s="8"/>
      <c r="I245" s="2"/>
    </row>
    <row r="246" spans="1:9" ht="24.65" hidden="1" customHeight="1">
      <c r="A246" s="7" t="s">
        <v>640</v>
      </c>
      <c r="B246" s="2">
        <f>F245</f>
        <v>44667</v>
      </c>
      <c r="C246" s="5">
        <v>0.75</v>
      </c>
      <c r="D246" s="2">
        <v>44668</v>
      </c>
      <c r="E246" s="5">
        <v>0.30416666666666664</v>
      </c>
      <c r="F246" s="2">
        <f>D246</f>
        <v>44668</v>
      </c>
      <c r="G246" s="5">
        <v>0.6791666666666667</v>
      </c>
      <c r="H246" s="8"/>
      <c r="I246" s="2"/>
    </row>
    <row r="247" spans="1:9" ht="24.65" hidden="1" customHeight="1">
      <c r="A247" s="7" t="s">
        <v>641</v>
      </c>
      <c r="B247" s="2">
        <v>44672</v>
      </c>
      <c r="C247" s="5">
        <v>0.36805555555555558</v>
      </c>
      <c r="D247" s="2">
        <v>44672</v>
      </c>
      <c r="E247" s="5">
        <v>0.4375</v>
      </c>
      <c r="F247" s="2">
        <v>44673</v>
      </c>
      <c r="G247" s="5">
        <v>8.3333333333333332E-3</v>
      </c>
      <c r="H247" s="8"/>
      <c r="I247" s="2"/>
    </row>
    <row r="248" spans="1:9" ht="24.65" hidden="1" customHeight="1">
      <c r="A248" s="7" t="s">
        <v>820</v>
      </c>
      <c r="B248" s="2">
        <v>44674</v>
      </c>
      <c r="C248" s="5">
        <v>0.64930555555555558</v>
      </c>
      <c r="D248" s="2">
        <f>B248</f>
        <v>44674</v>
      </c>
      <c r="E248" s="5">
        <v>0.70000000000000007</v>
      </c>
      <c r="F248" s="2">
        <v>44675</v>
      </c>
      <c r="G248" s="5">
        <v>0.96666666666666667</v>
      </c>
      <c r="H248" s="8" t="s">
        <v>821</v>
      </c>
      <c r="I248" s="2"/>
    </row>
    <row r="249" spans="1:9" ht="24.65" hidden="1" customHeight="1">
      <c r="A249" s="7" t="s">
        <v>822</v>
      </c>
      <c r="B249" s="2">
        <v>44679</v>
      </c>
      <c r="C249" s="5">
        <v>0.19999999999999998</v>
      </c>
      <c r="D249" s="2">
        <v>44679</v>
      </c>
      <c r="E249" s="5">
        <v>0.29166666666666669</v>
      </c>
      <c r="F249" s="2">
        <v>44679</v>
      </c>
      <c r="G249" s="5">
        <v>0.6958333333333333</v>
      </c>
      <c r="H249" s="8" t="s">
        <v>453</v>
      </c>
      <c r="I249" s="2"/>
    </row>
    <row r="250" spans="1:9" ht="24.65" hidden="1" customHeight="1">
      <c r="A250" s="7" t="s">
        <v>823</v>
      </c>
      <c r="B250" s="2">
        <f>F249</f>
        <v>44679</v>
      </c>
      <c r="C250" s="5">
        <v>0.76736111111111116</v>
      </c>
      <c r="D250" s="2">
        <f>B250</f>
        <v>44679</v>
      </c>
      <c r="E250" s="5">
        <v>0.80694444444444446</v>
      </c>
      <c r="F250" s="2">
        <v>44680</v>
      </c>
      <c r="G250" s="5">
        <v>0.62083333333333335</v>
      </c>
      <c r="H250" s="8"/>
      <c r="I250" s="2"/>
    </row>
    <row r="251" spans="1:9" ht="24.65" hidden="1" customHeight="1">
      <c r="A251" s="7" t="s">
        <v>824</v>
      </c>
      <c r="B251" s="2">
        <v>44681</v>
      </c>
      <c r="C251" s="5">
        <v>0.28125</v>
      </c>
      <c r="D251" s="2">
        <v>44681</v>
      </c>
      <c r="E251" s="5">
        <v>0.4291666666666667</v>
      </c>
      <c r="F251" s="2">
        <v>44681</v>
      </c>
      <c r="G251" s="5">
        <v>0.9375</v>
      </c>
      <c r="H251" s="8"/>
      <c r="I251" s="2"/>
    </row>
    <row r="252" spans="1:9" ht="24.65" hidden="1" customHeight="1">
      <c r="A252" s="7" t="s">
        <v>825</v>
      </c>
      <c r="B252" s="2">
        <v>44686</v>
      </c>
      <c r="C252" s="5">
        <v>0.23472222222222219</v>
      </c>
      <c r="D252" s="2">
        <f>B252</f>
        <v>44686</v>
      </c>
      <c r="E252" s="5">
        <v>0.29166666666666669</v>
      </c>
      <c r="F252" s="2">
        <v>44687</v>
      </c>
      <c r="G252" s="5">
        <v>0.16666666666666666</v>
      </c>
      <c r="H252" s="8"/>
      <c r="I252" s="2"/>
    </row>
    <row r="253" spans="1:9" ht="24.65" hidden="1" customHeight="1">
      <c r="A253" s="7" t="s">
        <v>826</v>
      </c>
      <c r="B253" s="2">
        <v>44688</v>
      </c>
      <c r="C253" s="5">
        <v>0.39583333333333331</v>
      </c>
      <c r="D253" s="2">
        <v>44689</v>
      </c>
      <c r="E253" s="5">
        <v>1.7361111111111112E-2</v>
      </c>
      <c r="F253" s="2">
        <v>44689</v>
      </c>
      <c r="G253" s="5">
        <v>0.45833333333333331</v>
      </c>
      <c r="H253" s="8" t="s">
        <v>827</v>
      </c>
      <c r="I253" s="2"/>
    </row>
    <row r="254" spans="1:9" ht="24.9" hidden="1" customHeight="1">
      <c r="A254" s="76" t="s">
        <v>1566</v>
      </c>
      <c r="B254" s="77"/>
      <c r="C254" s="77"/>
      <c r="D254" s="77"/>
      <c r="E254" s="77"/>
      <c r="F254" s="77"/>
      <c r="G254" s="77"/>
      <c r="H254" s="77"/>
      <c r="I254" s="78"/>
    </row>
    <row r="255" spans="1:9" ht="24.65" hidden="1" customHeight="1">
      <c r="A255" s="21" t="s">
        <v>2</v>
      </c>
      <c r="B255" s="60" t="s">
        <v>3</v>
      </c>
      <c r="C255" s="61"/>
      <c r="D255" s="60" t="s">
        <v>4</v>
      </c>
      <c r="E255" s="61"/>
      <c r="F255" s="60" t="s">
        <v>5</v>
      </c>
      <c r="G255" s="61"/>
      <c r="H255" s="3" t="s">
        <v>6</v>
      </c>
      <c r="I255" s="3" t="s">
        <v>7</v>
      </c>
    </row>
    <row r="256" spans="1:9" ht="24.65" hidden="1" customHeight="1">
      <c r="A256" s="7" t="s">
        <v>642</v>
      </c>
      <c r="B256" s="2">
        <v>44688</v>
      </c>
      <c r="C256" s="5">
        <v>0.3125</v>
      </c>
      <c r="D256" s="2">
        <v>44689</v>
      </c>
      <c r="E256" s="5">
        <v>0.39583333333333331</v>
      </c>
      <c r="F256" s="2">
        <v>44690</v>
      </c>
      <c r="G256" s="5">
        <v>8.7500000000000008E-2</v>
      </c>
      <c r="H256" s="39" t="s">
        <v>828</v>
      </c>
      <c r="I256" s="2"/>
    </row>
    <row r="257" spans="1:9" ht="24.65" hidden="1" customHeight="1">
      <c r="A257" s="7" t="s">
        <v>643</v>
      </c>
      <c r="B257" s="2">
        <v>44693</v>
      </c>
      <c r="C257" s="5">
        <v>0.24583333333333335</v>
      </c>
      <c r="D257" s="2">
        <f>B257</f>
        <v>44693</v>
      </c>
      <c r="E257" s="5">
        <v>0.35000000000000003</v>
      </c>
      <c r="F257" s="2">
        <v>44693</v>
      </c>
      <c r="G257" s="5">
        <v>0.70833333333333337</v>
      </c>
      <c r="H257" s="8" t="s">
        <v>454</v>
      </c>
      <c r="I257" s="2"/>
    </row>
    <row r="258" spans="1:9" ht="24.65" hidden="1" customHeight="1">
      <c r="A258" s="7" t="s">
        <v>644</v>
      </c>
      <c r="B258" s="2">
        <v>44693</v>
      </c>
      <c r="C258" s="5">
        <v>0.77083333333333337</v>
      </c>
      <c r="D258" s="2">
        <f>B258</f>
        <v>44693</v>
      </c>
      <c r="E258" s="5">
        <v>0.79999999999999993</v>
      </c>
      <c r="F258" s="2">
        <v>44694</v>
      </c>
      <c r="G258" s="5">
        <v>0.20416666666666669</v>
      </c>
      <c r="H258" s="8"/>
      <c r="I258" s="2"/>
    </row>
    <row r="259" spans="1:9" ht="24.65" hidden="1" customHeight="1">
      <c r="A259" s="7" t="s">
        <v>645</v>
      </c>
      <c r="B259" s="2">
        <v>44695</v>
      </c>
      <c r="C259" s="5">
        <v>0.30555555555555552</v>
      </c>
      <c r="D259" s="2">
        <v>44695</v>
      </c>
      <c r="E259" s="5">
        <v>0.70000000000000007</v>
      </c>
      <c r="F259" s="2">
        <v>44696</v>
      </c>
      <c r="G259" s="5">
        <v>4.1666666666666664E-2</v>
      </c>
      <c r="H259" s="8" t="s">
        <v>455</v>
      </c>
      <c r="I259" s="2"/>
    </row>
    <row r="260" spans="1:9" ht="24.65" hidden="1" customHeight="1">
      <c r="A260" s="7" t="s">
        <v>646</v>
      </c>
      <c r="B260" s="2">
        <v>44700</v>
      </c>
      <c r="C260" s="5">
        <v>0.3576388888888889</v>
      </c>
      <c r="D260" s="2">
        <f>B260</f>
        <v>44700</v>
      </c>
      <c r="E260" s="5">
        <v>0.41666666666666669</v>
      </c>
      <c r="F260" s="2">
        <f>D260</f>
        <v>44700</v>
      </c>
      <c r="G260" s="5">
        <v>0.95833333333333337</v>
      </c>
      <c r="H260" s="8"/>
      <c r="I260" s="2"/>
    </row>
    <row r="261" spans="1:9" ht="24.65" hidden="1" customHeight="1">
      <c r="A261" s="7" t="s">
        <v>829</v>
      </c>
      <c r="B261" s="2">
        <v>44702</v>
      </c>
      <c r="C261" s="5">
        <v>0.29166666666666669</v>
      </c>
      <c r="D261" s="2">
        <v>44703</v>
      </c>
      <c r="E261" s="5">
        <v>0.41666666666666669</v>
      </c>
      <c r="F261" s="2">
        <v>44704</v>
      </c>
      <c r="G261" s="5">
        <v>0.21666666666666667</v>
      </c>
      <c r="H261" s="8" t="s">
        <v>456</v>
      </c>
      <c r="I261" s="2"/>
    </row>
    <row r="262" spans="1:9" ht="24.65" hidden="1" customHeight="1">
      <c r="A262" s="7" t="s">
        <v>830</v>
      </c>
      <c r="B262" s="2">
        <v>44707</v>
      </c>
      <c r="C262" s="5">
        <v>0.33333333333333331</v>
      </c>
      <c r="D262" s="2">
        <f>B262</f>
        <v>44707</v>
      </c>
      <c r="E262" s="5">
        <v>0.4291666666666667</v>
      </c>
      <c r="F262" s="2">
        <v>44707</v>
      </c>
      <c r="G262" s="5">
        <v>0.77916666666666667</v>
      </c>
      <c r="H262" s="8" t="s">
        <v>453</v>
      </c>
      <c r="I262" s="2"/>
    </row>
    <row r="263" spans="1:9" ht="24.65" hidden="1" customHeight="1">
      <c r="A263" s="7" t="s">
        <v>831</v>
      </c>
      <c r="B263" s="2">
        <v>44707</v>
      </c>
      <c r="C263" s="5">
        <v>0.85138888888888886</v>
      </c>
      <c r="D263" s="2">
        <f>B263</f>
        <v>44707</v>
      </c>
      <c r="E263" s="5">
        <v>0.89583333333333337</v>
      </c>
      <c r="F263" s="2">
        <v>44708</v>
      </c>
      <c r="G263" s="5">
        <v>0.7416666666666667</v>
      </c>
      <c r="H263" s="8"/>
      <c r="I263" s="2"/>
    </row>
    <row r="264" spans="1:9" ht="24.65" hidden="1" customHeight="1">
      <c r="A264" s="7" t="s">
        <v>832</v>
      </c>
      <c r="B264" s="2">
        <v>44709</v>
      </c>
      <c r="C264" s="5">
        <v>0.44444444444444442</v>
      </c>
      <c r="D264" s="2">
        <v>44710</v>
      </c>
      <c r="E264" s="5">
        <v>0.20416666666666669</v>
      </c>
      <c r="F264" s="2">
        <v>44710</v>
      </c>
      <c r="G264" s="5">
        <v>0.72499999999999998</v>
      </c>
      <c r="H264" s="8" t="s">
        <v>457</v>
      </c>
      <c r="I264" s="2"/>
    </row>
    <row r="265" spans="1:9" ht="24.65" hidden="1" customHeight="1">
      <c r="A265" s="7" t="s">
        <v>833</v>
      </c>
      <c r="B265" s="2">
        <v>44714</v>
      </c>
      <c r="C265" s="5">
        <v>0.39583333333333331</v>
      </c>
      <c r="D265" s="2">
        <f>B265</f>
        <v>44714</v>
      </c>
      <c r="E265" s="5">
        <v>0.96250000000000002</v>
      </c>
      <c r="F265" s="2">
        <v>44715</v>
      </c>
      <c r="G265" s="5">
        <v>0.4916666666666667</v>
      </c>
      <c r="H265" s="8" t="s">
        <v>458</v>
      </c>
      <c r="I265" s="2"/>
    </row>
    <row r="266" spans="1:9" ht="24.65" hidden="1" customHeight="1">
      <c r="A266" s="7" t="s">
        <v>834</v>
      </c>
      <c r="B266" s="2">
        <v>44716</v>
      </c>
      <c r="C266" s="5">
        <v>0.66666666666666663</v>
      </c>
      <c r="D266" s="2">
        <v>44718</v>
      </c>
      <c r="E266" s="5">
        <v>0.37916666666666665</v>
      </c>
      <c r="F266" s="2">
        <v>44719</v>
      </c>
      <c r="G266" s="5">
        <v>7.4999999999999997E-2</v>
      </c>
      <c r="H266" s="8" t="s">
        <v>835</v>
      </c>
      <c r="I266" s="2"/>
    </row>
    <row r="267" spans="1:9" ht="24.65" hidden="1" customHeight="1">
      <c r="A267" s="7" t="s">
        <v>836</v>
      </c>
      <c r="B267" s="2">
        <v>44722</v>
      </c>
      <c r="C267" s="5">
        <v>0.20138888888888887</v>
      </c>
      <c r="D267" s="2">
        <f>B267</f>
        <v>44722</v>
      </c>
      <c r="E267" s="5">
        <v>0.3</v>
      </c>
      <c r="F267" s="2">
        <v>44722</v>
      </c>
      <c r="G267" s="5">
        <v>0.71250000000000002</v>
      </c>
      <c r="H267" s="8" t="s">
        <v>453</v>
      </c>
      <c r="I267" s="2"/>
    </row>
    <row r="268" spans="1:9" ht="24.65" hidden="1" customHeight="1">
      <c r="A268" s="7" t="s">
        <v>837</v>
      </c>
      <c r="B268" s="2">
        <f>F267</f>
        <v>44722</v>
      </c>
      <c r="C268" s="5">
        <v>0.75694444444444453</v>
      </c>
      <c r="D268" s="2">
        <f>B268</f>
        <v>44722</v>
      </c>
      <c r="E268" s="5">
        <v>0.82500000000000007</v>
      </c>
      <c r="F268" s="2">
        <v>44723</v>
      </c>
      <c r="G268" s="5">
        <v>0.76666666666666661</v>
      </c>
      <c r="H268" s="8"/>
      <c r="I268" s="2"/>
    </row>
    <row r="269" spans="1:9" ht="24.65" hidden="1" customHeight="1">
      <c r="A269" s="7" t="s">
        <v>838</v>
      </c>
      <c r="B269" s="2">
        <v>44724</v>
      </c>
      <c r="C269" s="5">
        <v>0.57638888888888895</v>
      </c>
      <c r="D269" s="2">
        <v>44725</v>
      </c>
      <c r="E269" s="5">
        <v>0.37916666666666665</v>
      </c>
      <c r="F269" s="2">
        <v>44725</v>
      </c>
      <c r="G269" s="5">
        <v>0.8125</v>
      </c>
      <c r="H269" s="8" t="s">
        <v>459</v>
      </c>
      <c r="I269" s="2"/>
    </row>
    <row r="270" spans="1:9" ht="24.65" hidden="1" customHeight="1">
      <c r="A270" s="7" t="s">
        <v>839</v>
      </c>
      <c r="B270" s="2">
        <v>44728</v>
      </c>
      <c r="C270" s="5">
        <v>0.96250000000000002</v>
      </c>
      <c r="D270" s="2">
        <v>44730</v>
      </c>
      <c r="E270" s="5">
        <v>0.12083333333333333</v>
      </c>
      <c r="F270" s="2">
        <v>44731</v>
      </c>
      <c r="G270" s="5">
        <v>0.13333333333333333</v>
      </c>
      <c r="H270" s="8" t="s">
        <v>460</v>
      </c>
      <c r="I270" s="2"/>
    </row>
    <row r="271" spans="1:9" ht="24.65" hidden="1" customHeight="1">
      <c r="A271" s="7" t="s">
        <v>840</v>
      </c>
      <c r="B271" s="2">
        <v>44732</v>
      </c>
      <c r="C271" s="5">
        <v>0.22916666666666666</v>
      </c>
      <c r="D271" s="2">
        <f>B271</f>
        <v>44732</v>
      </c>
      <c r="E271" s="5">
        <v>0.86249999999999993</v>
      </c>
      <c r="F271" s="2">
        <v>44733</v>
      </c>
      <c r="G271" s="5">
        <v>0.5</v>
      </c>
      <c r="H271" s="8" t="s">
        <v>841</v>
      </c>
      <c r="I271" s="2"/>
    </row>
    <row r="272" spans="1:9" ht="24.65" hidden="1" customHeight="1">
      <c r="A272" s="7" t="s">
        <v>842</v>
      </c>
      <c r="B272" s="2">
        <v>44736</v>
      </c>
      <c r="C272" s="5">
        <v>0.54166666666666663</v>
      </c>
      <c r="D272" s="2">
        <f>B272</f>
        <v>44736</v>
      </c>
      <c r="E272" s="5">
        <v>0.63750000000000007</v>
      </c>
      <c r="F272" s="2">
        <v>44737</v>
      </c>
      <c r="G272" s="5">
        <v>0.19583333333333333</v>
      </c>
      <c r="H272" s="8" t="s">
        <v>461</v>
      </c>
      <c r="I272" s="2"/>
    </row>
    <row r="273" spans="1:9" ht="24.65" hidden="1" customHeight="1">
      <c r="A273" s="7" t="s">
        <v>843</v>
      </c>
      <c r="B273" s="2">
        <v>44737</v>
      </c>
      <c r="C273" s="5">
        <v>0.25833333333333336</v>
      </c>
      <c r="D273" s="2">
        <f>B273</f>
        <v>44737</v>
      </c>
      <c r="E273" s="5">
        <v>0.29583333333333334</v>
      </c>
      <c r="F273" s="2">
        <v>44738</v>
      </c>
      <c r="G273" s="5">
        <v>8.7500000000000008E-2</v>
      </c>
      <c r="H273" s="8"/>
      <c r="I273" s="2"/>
    </row>
    <row r="274" spans="1:9" ht="24.65" hidden="1" customHeight="1">
      <c r="A274" s="7" t="s">
        <v>844</v>
      </c>
      <c r="B274" s="2">
        <v>44738</v>
      </c>
      <c r="C274" s="5">
        <v>0.65972222222222221</v>
      </c>
      <c r="D274" s="2">
        <f>B274</f>
        <v>44738</v>
      </c>
      <c r="E274" s="5">
        <v>0.79583333333333339</v>
      </c>
      <c r="F274" s="2">
        <v>44739</v>
      </c>
      <c r="G274" s="5">
        <v>0.14583333333333334</v>
      </c>
      <c r="H274" s="8"/>
      <c r="I274" s="2"/>
    </row>
    <row r="275" spans="1:9" ht="24.65" hidden="1" customHeight="1">
      <c r="A275" s="7" t="s">
        <v>845</v>
      </c>
      <c r="B275" s="2">
        <v>44742</v>
      </c>
      <c r="C275" s="5">
        <v>0.57638888888888895</v>
      </c>
      <c r="D275" s="2">
        <f>B275</f>
        <v>44742</v>
      </c>
      <c r="E275" s="5">
        <v>0.62916666666666665</v>
      </c>
      <c r="F275" s="2">
        <v>44743</v>
      </c>
      <c r="G275" s="5">
        <v>0.14583333333333334</v>
      </c>
      <c r="H275" s="8"/>
      <c r="I275" s="2"/>
    </row>
    <row r="276" spans="1:9" ht="24.65" hidden="1" customHeight="1">
      <c r="A276" s="7" t="s">
        <v>846</v>
      </c>
      <c r="B276" s="2">
        <v>44744</v>
      </c>
      <c r="C276" s="5">
        <v>0.32500000000000001</v>
      </c>
      <c r="D276" s="2">
        <v>44745</v>
      </c>
      <c r="E276" s="5">
        <v>0.27083333333333331</v>
      </c>
      <c r="F276" s="2">
        <v>44746</v>
      </c>
      <c r="G276" s="5">
        <v>3.3333333333333333E-2</v>
      </c>
      <c r="H276" s="39" t="s">
        <v>847</v>
      </c>
      <c r="I276" s="2"/>
    </row>
    <row r="277" spans="1:9" ht="24.65" hidden="1" customHeight="1">
      <c r="A277" s="7" t="s">
        <v>848</v>
      </c>
      <c r="B277" s="2">
        <v>44749</v>
      </c>
      <c r="C277" s="5">
        <v>0.68402777777777779</v>
      </c>
      <c r="D277" s="2">
        <f>B277</f>
        <v>44749</v>
      </c>
      <c r="E277" s="5">
        <v>0.77777777777777779</v>
      </c>
      <c r="F277" s="2">
        <v>44750</v>
      </c>
      <c r="G277" s="5">
        <v>0.19444444444444445</v>
      </c>
      <c r="H277" s="8" t="s">
        <v>462</v>
      </c>
      <c r="I277" s="2"/>
    </row>
    <row r="278" spans="1:9" ht="24.65" hidden="1" customHeight="1">
      <c r="A278" s="7" t="s">
        <v>849</v>
      </c>
      <c r="B278" s="2">
        <f>F277</f>
        <v>44750</v>
      </c>
      <c r="C278" s="5">
        <v>0.26319444444444445</v>
      </c>
      <c r="D278" s="2">
        <f>B278</f>
        <v>44750</v>
      </c>
      <c r="E278" s="5">
        <v>0.30416666666666664</v>
      </c>
      <c r="F278" s="2">
        <v>44750</v>
      </c>
      <c r="G278" s="5">
        <v>0.75</v>
      </c>
      <c r="H278" s="8" t="s">
        <v>453</v>
      </c>
      <c r="I278" s="2"/>
    </row>
    <row r="279" spans="1:9" ht="24.65" hidden="1" customHeight="1">
      <c r="A279" s="7" t="s">
        <v>850</v>
      </c>
      <c r="B279" s="2">
        <v>44751</v>
      </c>
      <c r="C279" s="5">
        <v>0.31944444444444448</v>
      </c>
      <c r="D279" s="2">
        <f>B279</f>
        <v>44751</v>
      </c>
      <c r="E279" s="5">
        <v>0.46249999999999997</v>
      </c>
      <c r="F279" s="2">
        <v>44751</v>
      </c>
      <c r="G279" s="5">
        <v>0.8208333333333333</v>
      </c>
      <c r="H279" s="8"/>
      <c r="I279" s="2"/>
    </row>
    <row r="280" spans="1:9" ht="24.65" hidden="1" customHeight="1">
      <c r="A280" s="7" t="s">
        <v>851</v>
      </c>
      <c r="B280" s="2">
        <v>44755</v>
      </c>
      <c r="C280" s="5">
        <v>0.67499999999999993</v>
      </c>
      <c r="D280" s="2">
        <v>44756</v>
      </c>
      <c r="E280" s="5">
        <v>0.4291666666666667</v>
      </c>
      <c r="F280" s="2">
        <v>44756</v>
      </c>
      <c r="G280" s="5">
        <v>0.99583333333333324</v>
      </c>
      <c r="H280" s="8"/>
      <c r="I280" s="2"/>
    </row>
    <row r="281" spans="1:9" ht="24.65" hidden="1" customHeight="1">
      <c r="A281" s="7" t="s">
        <v>852</v>
      </c>
      <c r="B281" s="2">
        <v>44758</v>
      </c>
      <c r="C281" s="5">
        <v>0.54166666666666663</v>
      </c>
      <c r="D281" s="2">
        <f t="shared" ref="D281:D301" si="6">B281</f>
        <v>44758</v>
      </c>
      <c r="E281" s="5">
        <v>0.58750000000000002</v>
      </c>
      <c r="F281" s="2">
        <v>44759</v>
      </c>
      <c r="G281" s="5">
        <v>0.20833333333333334</v>
      </c>
      <c r="H281" s="8" t="s">
        <v>31</v>
      </c>
      <c r="I281" s="2"/>
    </row>
    <row r="282" spans="1:9" ht="24.65" hidden="1" customHeight="1">
      <c r="A282" s="7" t="s">
        <v>853</v>
      </c>
      <c r="B282" s="2">
        <v>44762</v>
      </c>
      <c r="C282" s="5">
        <v>0.66527777777777775</v>
      </c>
      <c r="D282" s="2">
        <f t="shared" si="6"/>
        <v>44762</v>
      </c>
      <c r="E282" s="5">
        <v>0.82500000000000007</v>
      </c>
      <c r="F282" s="2">
        <v>44763</v>
      </c>
      <c r="G282" s="5">
        <v>0.74583333333333324</v>
      </c>
      <c r="H282" s="8"/>
      <c r="I282" s="2"/>
    </row>
    <row r="283" spans="1:9" ht="24.65" hidden="1" customHeight="1">
      <c r="A283" s="7" t="s">
        <v>854</v>
      </c>
      <c r="B283" s="2">
        <f>F282</f>
        <v>44763</v>
      </c>
      <c r="C283" s="5">
        <v>0.82500000000000007</v>
      </c>
      <c r="D283" s="2">
        <f t="shared" si="6"/>
        <v>44763</v>
      </c>
      <c r="E283" s="5">
        <v>0.85833333333333339</v>
      </c>
      <c r="F283" s="2">
        <v>44764</v>
      </c>
      <c r="G283" s="5">
        <v>0.4916666666666667</v>
      </c>
      <c r="H283" s="8"/>
      <c r="I283" s="2"/>
    </row>
    <row r="284" spans="1:9" ht="24.65" hidden="1" customHeight="1">
      <c r="A284" s="7" t="s">
        <v>855</v>
      </c>
      <c r="B284" s="2">
        <v>44765</v>
      </c>
      <c r="C284" s="5">
        <v>0.5625</v>
      </c>
      <c r="D284" s="2">
        <f t="shared" si="6"/>
        <v>44765</v>
      </c>
      <c r="E284" s="5">
        <v>0.95833333333333337</v>
      </c>
      <c r="F284" s="2">
        <v>44766</v>
      </c>
      <c r="G284" s="5">
        <v>0.39166666666666666</v>
      </c>
      <c r="H284" s="8" t="s">
        <v>463</v>
      </c>
      <c r="I284" s="2"/>
    </row>
    <row r="285" spans="1:9" ht="24.65" hidden="1" customHeight="1">
      <c r="A285" s="7" t="s">
        <v>856</v>
      </c>
      <c r="B285" s="2">
        <v>44770</v>
      </c>
      <c r="C285" s="5">
        <v>0.3888888888888889</v>
      </c>
      <c r="D285" s="2">
        <f t="shared" si="6"/>
        <v>44770</v>
      </c>
      <c r="E285" s="5">
        <v>0.45416666666666666</v>
      </c>
      <c r="F285" s="2">
        <v>44771</v>
      </c>
      <c r="G285" s="5">
        <v>0</v>
      </c>
      <c r="H285" s="8"/>
      <c r="I285" s="2"/>
    </row>
    <row r="286" spans="1:9" ht="24.65" hidden="1" customHeight="1">
      <c r="A286" s="7" t="s">
        <v>857</v>
      </c>
      <c r="B286" s="2">
        <v>44772</v>
      </c>
      <c r="C286" s="5">
        <v>0.19097222222222221</v>
      </c>
      <c r="D286" s="2">
        <f t="shared" si="6"/>
        <v>44772</v>
      </c>
      <c r="E286" s="5">
        <v>0.64583333333333337</v>
      </c>
      <c r="F286" s="2">
        <v>44773</v>
      </c>
      <c r="G286" s="5">
        <v>0.25833333333333336</v>
      </c>
      <c r="H286" s="8"/>
      <c r="I286" s="2"/>
    </row>
    <row r="287" spans="1:9" ht="24.65" hidden="1" customHeight="1">
      <c r="A287" s="7" t="s">
        <v>858</v>
      </c>
      <c r="B287" s="2">
        <v>44776</v>
      </c>
      <c r="C287" s="5">
        <v>0.68402777777777779</v>
      </c>
      <c r="D287" s="2">
        <f t="shared" si="6"/>
        <v>44776</v>
      </c>
      <c r="E287" s="5">
        <v>0.77500000000000002</v>
      </c>
      <c r="F287" s="2">
        <v>44777</v>
      </c>
      <c r="G287" s="5">
        <v>0.19583333333333333</v>
      </c>
      <c r="H287" s="8" t="s">
        <v>859</v>
      </c>
      <c r="I287" s="2"/>
    </row>
    <row r="288" spans="1:9" ht="24.65" hidden="1" customHeight="1">
      <c r="A288" s="7" t="s">
        <v>860</v>
      </c>
      <c r="B288" s="2">
        <f>F287</f>
        <v>44777</v>
      </c>
      <c r="C288" s="5">
        <v>0.26944444444444443</v>
      </c>
      <c r="D288" s="2">
        <f t="shared" si="6"/>
        <v>44777</v>
      </c>
      <c r="E288" s="5">
        <v>0.3</v>
      </c>
      <c r="F288" s="2">
        <v>44777</v>
      </c>
      <c r="G288" s="5">
        <v>0.75</v>
      </c>
      <c r="H288" s="8"/>
      <c r="I288" s="2"/>
    </row>
    <row r="289" spans="1:9" ht="24.65" hidden="1" customHeight="1">
      <c r="A289" s="7" t="s">
        <v>861</v>
      </c>
      <c r="B289" s="2">
        <v>44778</v>
      </c>
      <c r="C289" s="5">
        <v>0.30208333333333331</v>
      </c>
      <c r="D289" s="2">
        <f t="shared" si="6"/>
        <v>44778</v>
      </c>
      <c r="E289" s="5">
        <v>0.4375</v>
      </c>
      <c r="F289" s="2">
        <v>44778</v>
      </c>
      <c r="G289" s="5">
        <v>0.90416666666666667</v>
      </c>
      <c r="H289" s="8"/>
      <c r="I289" s="2"/>
    </row>
    <row r="290" spans="1:9" ht="24.65" hidden="1" customHeight="1">
      <c r="A290" s="7" t="s">
        <v>862</v>
      </c>
      <c r="B290" s="2">
        <v>44782</v>
      </c>
      <c r="C290" s="5">
        <v>0.77430555555555547</v>
      </c>
      <c r="D290" s="2">
        <v>44784</v>
      </c>
      <c r="E290" s="5">
        <v>0.4375</v>
      </c>
      <c r="F290" s="2">
        <v>44785</v>
      </c>
      <c r="G290" s="5">
        <v>0.29166666666666669</v>
      </c>
      <c r="H290" s="8"/>
      <c r="I290" s="2"/>
    </row>
    <row r="291" spans="1:9" ht="24.65" hidden="1" customHeight="1">
      <c r="A291" s="7" t="s">
        <v>863</v>
      </c>
      <c r="B291" s="2">
        <v>44786</v>
      </c>
      <c r="C291" s="5">
        <v>0.47916666666666669</v>
      </c>
      <c r="D291" s="2">
        <v>44804</v>
      </c>
      <c r="E291" s="5">
        <v>0.37916666666666665</v>
      </c>
      <c r="F291" s="2">
        <f>D291</f>
        <v>44804</v>
      </c>
      <c r="G291" s="5">
        <v>0.67499999999999993</v>
      </c>
      <c r="H291" s="8"/>
      <c r="I291" s="2"/>
    </row>
    <row r="292" spans="1:9" ht="24.65" hidden="1" customHeight="1">
      <c r="A292" s="7" t="s">
        <v>648</v>
      </c>
      <c r="B292" s="2">
        <v>44808</v>
      </c>
      <c r="C292" s="5">
        <v>0.20138888888888887</v>
      </c>
      <c r="D292" s="2">
        <f>B292</f>
        <v>44808</v>
      </c>
      <c r="E292" s="5">
        <v>0.29166666666666669</v>
      </c>
      <c r="F292" s="2">
        <v>44808</v>
      </c>
      <c r="G292" s="5">
        <v>0.45</v>
      </c>
      <c r="H292" s="8"/>
      <c r="I292" s="2"/>
    </row>
    <row r="293" spans="1:9" ht="24.65" hidden="1" customHeight="1">
      <c r="A293" s="7" t="s">
        <v>649</v>
      </c>
      <c r="B293" s="2">
        <f>F292</f>
        <v>44808</v>
      </c>
      <c r="C293" s="5">
        <v>0.51597222222222217</v>
      </c>
      <c r="D293" s="2">
        <f>B293</f>
        <v>44808</v>
      </c>
      <c r="E293" s="5">
        <v>0.54999999999999993</v>
      </c>
      <c r="F293" s="2">
        <f>D293</f>
        <v>44808</v>
      </c>
      <c r="G293" s="5">
        <v>0.74375000000000002</v>
      </c>
      <c r="H293" s="8"/>
      <c r="I293" s="2"/>
    </row>
    <row r="294" spans="1:9" ht="24.65" hidden="1" customHeight="1">
      <c r="A294" s="7" t="s">
        <v>650</v>
      </c>
      <c r="B294" s="2">
        <v>44809</v>
      </c>
      <c r="C294" s="5">
        <v>0.28125</v>
      </c>
      <c r="D294" s="2">
        <f>B294</f>
        <v>44809</v>
      </c>
      <c r="E294" s="5">
        <v>0.4291666666666667</v>
      </c>
      <c r="F294" s="2">
        <f>D294</f>
        <v>44809</v>
      </c>
      <c r="G294" s="5">
        <v>0.625</v>
      </c>
      <c r="H294" s="8" t="s">
        <v>51</v>
      </c>
      <c r="I294" s="2"/>
    </row>
    <row r="295" spans="1:9" ht="24.9" hidden="1" customHeight="1">
      <c r="A295" s="76" t="s">
        <v>1567</v>
      </c>
      <c r="B295" s="77"/>
      <c r="C295" s="77"/>
      <c r="D295" s="77"/>
      <c r="E295" s="77"/>
      <c r="F295" s="77"/>
      <c r="G295" s="77"/>
      <c r="H295" s="77"/>
      <c r="I295" s="78"/>
    </row>
    <row r="296" spans="1:9" ht="24.65" hidden="1" customHeight="1">
      <c r="A296" s="21" t="s">
        <v>2</v>
      </c>
      <c r="B296" s="60" t="s">
        <v>3</v>
      </c>
      <c r="C296" s="61"/>
      <c r="D296" s="60" t="s">
        <v>4</v>
      </c>
      <c r="E296" s="61"/>
      <c r="F296" s="60" t="s">
        <v>5</v>
      </c>
      <c r="G296" s="61"/>
      <c r="H296" s="3" t="s">
        <v>6</v>
      </c>
      <c r="I296" s="3" t="s">
        <v>7</v>
      </c>
    </row>
    <row r="297" spans="1:9" ht="24.65" hidden="1" customHeight="1">
      <c r="A297" s="37" t="s">
        <v>647</v>
      </c>
      <c r="B297" s="2">
        <v>44788</v>
      </c>
      <c r="C297" s="5">
        <v>0.58333333333333337</v>
      </c>
      <c r="D297" s="2">
        <v>44789</v>
      </c>
      <c r="E297" s="5">
        <v>8.3333333333333332E-3</v>
      </c>
      <c r="F297" s="2">
        <f>D297</f>
        <v>44789</v>
      </c>
      <c r="G297" s="5">
        <v>0.64166666666666672</v>
      </c>
      <c r="H297" s="8" t="s">
        <v>34</v>
      </c>
      <c r="I297" s="2"/>
    </row>
    <row r="298" spans="1:9" ht="24.65" hidden="1" customHeight="1">
      <c r="A298" s="7" t="s">
        <v>648</v>
      </c>
      <c r="B298" s="2">
        <v>44793</v>
      </c>
      <c r="C298" s="5">
        <v>0.32291666666666669</v>
      </c>
      <c r="D298" s="2">
        <f t="shared" si="6"/>
        <v>44793</v>
      </c>
      <c r="E298" s="5">
        <v>0.45</v>
      </c>
      <c r="F298" s="2">
        <f>D298</f>
        <v>44793</v>
      </c>
      <c r="G298" s="5">
        <v>0.77500000000000002</v>
      </c>
      <c r="H298" s="8" t="s">
        <v>453</v>
      </c>
      <c r="I298" s="2"/>
    </row>
    <row r="299" spans="1:9" ht="24.65" hidden="1" customHeight="1">
      <c r="A299" s="7" t="s">
        <v>649</v>
      </c>
      <c r="B299" s="2">
        <f>F298</f>
        <v>44793</v>
      </c>
      <c r="C299" s="5">
        <v>0.84861111111111109</v>
      </c>
      <c r="D299" s="2">
        <f t="shared" si="6"/>
        <v>44793</v>
      </c>
      <c r="E299" s="5">
        <v>0.8833333333333333</v>
      </c>
      <c r="F299" s="2">
        <v>44794</v>
      </c>
      <c r="G299" s="5">
        <v>0.74583333333333324</v>
      </c>
      <c r="H299" s="8"/>
      <c r="I299" s="2"/>
    </row>
    <row r="300" spans="1:9" ht="24.65" hidden="1" customHeight="1">
      <c r="A300" s="7" t="s">
        <v>650</v>
      </c>
      <c r="B300" s="2">
        <v>44795</v>
      </c>
      <c r="C300" s="5">
        <v>0.28472222222222221</v>
      </c>
      <c r="D300" s="2">
        <f>B300</f>
        <v>44795</v>
      </c>
      <c r="E300" s="5">
        <v>0.43333333333333335</v>
      </c>
      <c r="F300" s="2">
        <v>44795</v>
      </c>
      <c r="G300" s="5">
        <v>0.91666666666666663</v>
      </c>
      <c r="H300" s="8"/>
      <c r="I300" s="2"/>
    </row>
    <row r="301" spans="1:9" ht="24.65" hidden="1" customHeight="1">
      <c r="A301" s="7" t="s">
        <v>651</v>
      </c>
      <c r="B301" s="2">
        <v>44799</v>
      </c>
      <c r="C301" s="5">
        <v>0.38541666666666669</v>
      </c>
      <c r="D301" s="2">
        <f t="shared" si="6"/>
        <v>44799</v>
      </c>
      <c r="E301" s="5">
        <v>0.45</v>
      </c>
      <c r="F301" s="2">
        <v>44799</v>
      </c>
      <c r="G301" s="5">
        <v>0.9916666666666667</v>
      </c>
      <c r="H301" s="8"/>
      <c r="I301" s="2"/>
    </row>
    <row r="302" spans="1:9" ht="24.65" hidden="1" customHeight="1">
      <c r="A302" s="7" t="s">
        <v>652</v>
      </c>
      <c r="B302" s="2">
        <v>44801</v>
      </c>
      <c r="C302" s="5">
        <v>0.25</v>
      </c>
      <c r="D302" s="2">
        <v>44801</v>
      </c>
      <c r="E302" s="5">
        <v>0.77916666666666667</v>
      </c>
      <c r="F302" s="2">
        <v>44802</v>
      </c>
      <c r="G302" s="5">
        <v>0.25416666666666665</v>
      </c>
      <c r="H302" s="8"/>
      <c r="I302" s="2"/>
    </row>
    <row r="303" spans="1:9" ht="24.65" hidden="1" customHeight="1">
      <c r="A303" s="7" t="s">
        <v>653</v>
      </c>
      <c r="B303" s="2">
        <v>44805</v>
      </c>
      <c r="C303" s="5">
        <v>0.35416666666666669</v>
      </c>
      <c r="D303" s="2">
        <v>44805</v>
      </c>
      <c r="E303" s="5">
        <v>0.48333333333333334</v>
      </c>
      <c r="F303" s="2">
        <v>44806</v>
      </c>
      <c r="G303" s="5">
        <v>0.20277777777777781</v>
      </c>
      <c r="H303" s="8"/>
      <c r="I303" s="2"/>
    </row>
    <row r="304" spans="1:9" ht="24.65" hidden="1" customHeight="1">
      <c r="A304" s="7" t="s">
        <v>654</v>
      </c>
      <c r="B304" s="2">
        <f>F303</f>
        <v>44806</v>
      </c>
      <c r="C304" s="5">
        <v>0.27083333333333331</v>
      </c>
      <c r="D304" s="2">
        <f t="shared" ref="D304:D311" si="7">B304</f>
        <v>44806</v>
      </c>
      <c r="E304" s="5">
        <v>0.3125</v>
      </c>
      <c r="F304" s="2">
        <v>44806</v>
      </c>
      <c r="G304" s="5">
        <v>0.625</v>
      </c>
      <c r="H304" s="8"/>
      <c r="I304" s="2"/>
    </row>
    <row r="305" spans="1:9" ht="24.65" hidden="1" customHeight="1">
      <c r="A305" s="7" t="s">
        <v>655</v>
      </c>
      <c r="B305" s="2">
        <v>44807</v>
      </c>
      <c r="C305" s="5">
        <v>0.5625</v>
      </c>
      <c r="D305" s="2">
        <f t="shared" si="7"/>
        <v>44807</v>
      </c>
      <c r="E305" s="5">
        <v>0.8125</v>
      </c>
      <c r="F305" s="2">
        <v>44808</v>
      </c>
      <c r="G305" s="5">
        <v>0.35833333333333334</v>
      </c>
      <c r="H305" s="8" t="s">
        <v>1568</v>
      </c>
      <c r="I305" s="2"/>
    </row>
    <row r="306" spans="1:9" ht="24.65" hidden="1" customHeight="1">
      <c r="A306" s="7" t="s">
        <v>656</v>
      </c>
      <c r="B306" s="2">
        <v>44814</v>
      </c>
      <c r="C306" s="5">
        <v>0.25694444444444448</v>
      </c>
      <c r="D306" s="2">
        <v>44814</v>
      </c>
      <c r="E306" s="5">
        <v>0.32916666666666666</v>
      </c>
      <c r="F306" s="2">
        <v>44815</v>
      </c>
      <c r="G306" s="5">
        <v>0.32916666666666666</v>
      </c>
      <c r="H306" s="8" t="s">
        <v>864</v>
      </c>
      <c r="I306" s="2"/>
    </row>
    <row r="307" spans="1:9" ht="24.65" hidden="1" customHeight="1">
      <c r="A307" s="7" t="s">
        <v>657</v>
      </c>
      <c r="B307" s="2">
        <v>44816</v>
      </c>
      <c r="C307" s="5">
        <v>0.40625</v>
      </c>
      <c r="D307" s="2">
        <f t="shared" si="7"/>
        <v>44816</v>
      </c>
      <c r="E307" s="5">
        <v>0.92499999999999993</v>
      </c>
      <c r="F307" s="2">
        <v>44817</v>
      </c>
      <c r="G307" s="5">
        <v>0.60833333333333328</v>
      </c>
      <c r="H307" s="8"/>
      <c r="I307" s="2"/>
    </row>
    <row r="308" spans="1:9" ht="24.65" hidden="1" customHeight="1">
      <c r="A308" s="7" t="s">
        <v>658</v>
      </c>
      <c r="B308" s="2">
        <v>44821</v>
      </c>
      <c r="C308" s="5">
        <v>0.19097222222222221</v>
      </c>
      <c r="D308" s="2">
        <f t="shared" si="7"/>
        <v>44821</v>
      </c>
      <c r="E308" s="5">
        <v>0.29166666666666669</v>
      </c>
      <c r="F308" s="2">
        <v>44821</v>
      </c>
      <c r="G308" s="5">
        <v>0.78749999999999998</v>
      </c>
      <c r="H308" s="8" t="s">
        <v>511</v>
      </c>
      <c r="I308" s="2"/>
    </row>
    <row r="309" spans="1:9" ht="24.65" hidden="1" customHeight="1">
      <c r="A309" s="7" t="s">
        <v>659</v>
      </c>
      <c r="B309" s="2">
        <f>F308</f>
        <v>44821</v>
      </c>
      <c r="C309" s="5">
        <v>0.85416666666666663</v>
      </c>
      <c r="D309" s="2">
        <f t="shared" si="7"/>
        <v>44821</v>
      </c>
      <c r="E309" s="5">
        <v>0.8833333333333333</v>
      </c>
      <c r="F309" s="2">
        <v>44824</v>
      </c>
      <c r="G309" s="5">
        <v>0.66249999999999998</v>
      </c>
      <c r="H309" s="8" t="s">
        <v>1569</v>
      </c>
      <c r="I309" s="2"/>
    </row>
    <row r="310" spans="1:9" ht="24.65" hidden="1" customHeight="1">
      <c r="A310" s="7" t="s">
        <v>660</v>
      </c>
      <c r="B310" s="2">
        <v>44825</v>
      </c>
      <c r="C310" s="5">
        <v>0.44791666666666669</v>
      </c>
      <c r="D310" s="2">
        <f t="shared" si="7"/>
        <v>44825</v>
      </c>
      <c r="E310" s="5">
        <v>0.79999999999999993</v>
      </c>
      <c r="F310" s="2">
        <v>44826</v>
      </c>
      <c r="G310" s="5">
        <v>0.25</v>
      </c>
      <c r="H310" s="8"/>
      <c r="I310" s="2"/>
    </row>
    <row r="311" spans="1:9" ht="24.65" hidden="1" customHeight="1">
      <c r="A311" s="7" t="s">
        <v>661</v>
      </c>
      <c r="B311" s="2">
        <v>44830</v>
      </c>
      <c r="C311" s="5">
        <v>4.5138888888888888E-2</v>
      </c>
      <c r="D311" s="2">
        <f t="shared" si="7"/>
        <v>44830</v>
      </c>
      <c r="E311" s="5">
        <v>0.1125</v>
      </c>
      <c r="F311" s="2">
        <v>44831</v>
      </c>
      <c r="G311" s="5">
        <v>0.48333333333333334</v>
      </c>
      <c r="H311" s="8" t="s">
        <v>1570</v>
      </c>
      <c r="I311" s="2"/>
    </row>
    <row r="312" spans="1:9" ht="24.65" hidden="1" customHeight="1">
      <c r="A312" s="7" t="s">
        <v>865</v>
      </c>
      <c r="B312" s="2">
        <v>44832</v>
      </c>
      <c r="C312" s="5">
        <v>0.76736111111111116</v>
      </c>
      <c r="D312" s="2">
        <v>44832</v>
      </c>
      <c r="E312" s="5">
        <v>0.81944444444444453</v>
      </c>
      <c r="F312" s="2">
        <v>44833</v>
      </c>
      <c r="G312" s="5">
        <v>0.36249999999999999</v>
      </c>
      <c r="H312" s="8"/>
      <c r="I312" s="2"/>
    </row>
    <row r="313" spans="1:9" ht="24.65" hidden="1" customHeight="1">
      <c r="A313" s="7" t="s">
        <v>866</v>
      </c>
      <c r="B313" s="2">
        <v>44836</v>
      </c>
      <c r="C313" s="5">
        <v>0.56597222222222221</v>
      </c>
      <c r="D313" s="2">
        <f>B313</f>
        <v>44836</v>
      </c>
      <c r="E313" s="5">
        <v>0.6791666666666667</v>
      </c>
      <c r="F313" s="2">
        <v>44837</v>
      </c>
      <c r="G313" s="5">
        <v>0.19583333333333333</v>
      </c>
      <c r="H313" s="8"/>
      <c r="I313" s="2"/>
    </row>
    <row r="314" spans="1:9" ht="24.65" hidden="1" customHeight="1">
      <c r="A314" s="7" t="s">
        <v>867</v>
      </c>
      <c r="B314" s="2">
        <f>F313</f>
        <v>44837</v>
      </c>
      <c r="C314" s="5">
        <v>0.26250000000000001</v>
      </c>
      <c r="D314" s="2">
        <f>B314</f>
        <v>44837</v>
      </c>
      <c r="E314" s="5">
        <v>0.3</v>
      </c>
      <c r="F314" s="2">
        <v>44837</v>
      </c>
      <c r="G314" s="5">
        <v>0.97499999999999998</v>
      </c>
      <c r="H314" s="8"/>
      <c r="I314" s="2"/>
    </row>
    <row r="315" spans="1:9" ht="24.65" hidden="1" customHeight="1">
      <c r="A315" s="7" t="s">
        <v>868</v>
      </c>
      <c r="B315" s="2">
        <v>44838</v>
      </c>
      <c r="C315" s="5">
        <v>0.61805555555555558</v>
      </c>
      <c r="D315" s="2">
        <f>B315</f>
        <v>44838</v>
      </c>
      <c r="E315" s="5">
        <v>0.7583333333333333</v>
      </c>
      <c r="F315" s="2">
        <v>44839</v>
      </c>
      <c r="G315" s="5">
        <v>8.3333333333333329E-2</v>
      </c>
      <c r="H315" s="8"/>
      <c r="I315" s="2"/>
    </row>
    <row r="316" spans="1:9" ht="24.65" hidden="1" customHeight="1">
      <c r="A316" s="7" t="s">
        <v>869</v>
      </c>
      <c r="B316" s="2">
        <v>44843</v>
      </c>
      <c r="C316" s="5">
        <v>0.35069444444444442</v>
      </c>
      <c r="D316" s="2">
        <v>44844</v>
      </c>
      <c r="E316" s="5">
        <v>0.16250000000000001</v>
      </c>
      <c r="F316" s="2">
        <v>44844</v>
      </c>
      <c r="G316" s="5">
        <v>0.68333333333333324</v>
      </c>
      <c r="H316" s="8" t="s">
        <v>537</v>
      </c>
      <c r="I316" s="2"/>
    </row>
    <row r="317" spans="1:9" ht="24.65" hidden="1" customHeight="1">
      <c r="A317" s="7" t="s">
        <v>870</v>
      </c>
      <c r="B317" s="2">
        <v>44846</v>
      </c>
      <c r="C317" s="5">
        <v>0.31666666666666665</v>
      </c>
      <c r="D317" s="2">
        <v>44846</v>
      </c>
      <c r="E317" s="5">
        <v>0.35833333333333334</v>
      </c>
      <c r="F317" s="2">
        <v>44846</v>
      </c>
      <c r="G317" s="5">
        <v>0.9458333333333333</v>
      </c>
      <c r="H317" s="8" t="s">
        <v>1571</v>
      </c>
      <c r="I317" s="2"/>
    </row>
    <row r="318" spans="1:9" ht="24.65" hidden="1" customHeight="1">
      <c r="A318" s="7" t="s">
        <v>871</v>
      </c>
      <c r="B318" s="2">
        <v>44850</v>
      </c>
      <c r="C318" s="5">
        <v>0.21388888888888891</v>
      </c>
      <c r="D318" s="2">
        <f>B318</f>
        <v>44850</v>
      </c>
      <c r="E318" s="5">
        <v>0.34166666666666662</v>
      </c>
      <c r="F318" s="2">
        <v>44851</v>
      </c>
      <c r="G318" s="5">
        <v>0.20416666666666669</v>
      </c>
      <c r="H318" s="8"/>
      <c r="I318" s="2"/>
    </row>
    <row r="319" spans="1:9" ht="24.65" hidden="1" customHeight="1">
      <c r="A319" s="7" t="s">
        <v>872</v>
      </c>
      <c r="B319" s="2">
        <f>F318</f>
        <v>44851</v>
      </c>
      <c r="C319" s="5">
        <v>0.3</v>
      </c>
      <c r="D319" s="2">
        <f>B319</f>
        <v>44851</v>
      </c>
      <c r="E319" s="5">
        <v>0.30833333333333335</v>
      </c>
      <c r="F319" s="2">
        <v>44851</v>
      </c>
      <c r="G319" s="5">
        <v>0.73333333333333339</v>
      </c>
      <c r="H319" s="8"/>
      <c r="I319" s="2"/>
    </row>
    <row r="320" spans="1:9" ht="24.65" hidden="1" customHeight="1">
      <c r="A320" s="7" t="s">
        <v>873</v>
      </c>
      <c r="B320" s="2">
        <v>44852</v>
      </c>
      <c r="C320" s="5">
        <v>0.47222222222222227</v>
      </c>
      <c r="D320" s="2">
        <f>B320</f>
        <v>44852</v>
      </c>
      <c r="E320" s="5">
        <v>0.85</v>
      </c>
      <c r="F320" s="2">
        <v>44853</v>
      </c>
      <c r="G320" s="5">
        <v>0.4375</v>
      </c>
      <c r="H320" s="8" t="s">
        <v>1572</v>
      </c>
      <c r="I320" s="2"/>
    </row>
    <row r="321" spans="1:9" ht="24.65" hidden="1" customHeight="1">
      <c r="A321" s="7" t="s">
        <v>874</v>
      </c>
      <c r="B321" s="2">
        <v>44857</v>
      </c>
      <c r="C321" s="5">
        <v>0.3888888888888889</v>
      </c>
      <c r="D321" s="2">
        <v>44857</v>
      </c>
      <c r="E321" s="5">
        <v>0.46666666666666662</v>
      </c>
      <c r="F321" s="2">
        <v>44858</v>
      </c>
      <c r="G321" s="5">
        <v>0.13749999999999998</v>
      </c>
      <c r="H321" s="8" t="s">
        <v>555</v>
      </c>
      <c r="I321" s="2"/>
    </row>
    <row r="322" spans="1:9" ht="24.65" hidden="1" customHeight="1">
      <c r="A322" s="7" t="s">
        <v>875</v>
      </c>
      <c r="B322" s="2">
        <v>44859</v>
      </c>
      <c r="C322" s="5">
        <v>0.32291666666666669</v>
      </c>
      <c r="D322" s="2">
        <f t="shared" ref="D322:D326" si="8">B322</f>
        <v>44859</v>
      </c>
      <c r="E322" s="5">
        <v>0.3666666666666667</v>
      </c>
      <c r="F322" s="2">
        <v>44859</v>
      </c>
      <c r="G322" s="5">
        <v>0.95416666666666661</v>
      </c>
      <c r="H322" s="8"/>
      <c r="I322" s="2"/>
    </row>
    <row r="323" spans="1:9" ht="24.65" hidden="1" customHeight="1">
      <c r="A323" s="7" t="s">
        <v>876</v>
      </c>
      <c r="B323" s="2">
        <v>44863</v>
      </c>
      <c r="C323" s="5">
        <v>0.68402777777777779</v>
      </c>
      <c r="D323" s="2">
        <f t="shared" si="8"/>
        <v>44863</v>
      </c>
      <c r="E323" s="5">
        <v>0.78749999999999998</v>
      </c>
      <c r="F323" s="2">
        <v>44864</v>
      </c>
      <c r="G323" s="5">
        <v>0.20833333333333334</v>
      </c>
      <c r="H323" s="8" t="s">
        <v>561</v>
      </c>
      <c r="I323" s="2"/>
    </row>
    <row r="324" spans="1:9" ht="24.65" hidden="1" customHeight="1">
      <c r="A324" s="7" t="s">
        <v>877</v>
      </c>
      <c r="B324" s="2">
        <f>F323</f>
        <v>44864</v>
      </c>
      <c r="C324" s="5">
        <v>0.30208333333333331</v>
      </c>
      <c r="D324" s="2">
        <f t="shared" si="8"/>
        <v>44864</v>
      </c>
      <c r="E324" s="5">
        <v>0.9458333333333333</v>
      </c>
      <c r="F324" s="2">
        <v>44866</v>
      </c>
      <c r="G324" s="5">
        <v>0.20416666666666669</v>
      </c>
      <c r="H324" s="8" t="s">
        <v>1573</v>
      </c>
      <c r="I324" s="2"/>
    </row>
    <row r="325" spans="1:9" ht="24.65" hidden="1" customHeight="1">
      <c r="A325" s="7" t="s">
        <v>878</v>
      </c>
      <c r="B325" s="2">
        <v>44866</v>
      </c>
      <c r="C325" s="5">
        <v>0.73749999999999993</v>
      </c>
      <c r="D325" s="2">
        <f t="shared" si="8"/>
        <v>44866</v>
      </c>
      <c r="E325" s="5">
        <v>0.875</v>
      </c>
      <c r="F325" s="2">
        <v>44867</v>
      </c>
      <c r="G325" s="5">
        <v>0.52916666666666667</v>
      </c>
      <c r="H325" s="8"/>
      <c r="I325" s="2"/>
    </row>
    <row r="326" spans="1:9" ht="24.65" hidden="1" customHeight="1">
      <c r="A326" s="7" t="s">
        <v>879</v>
      </c>
      <c r="B326" s="2">
        <v>44871</v>
      </c>
      <c r="C326" s="5">
        <v>0.21527777777777779</v>
      </c>
      <c r="D326" s="2">
        <f t="shared" si="8"/>
        <v>44871</v>
      </c>
      <c r="E326" s="5">
        <v>0.29583333333333334</v>
      </c>
      <c r="F326" s="2">
        <v>44871</v>
      </c>
      <c r="G326" s="5">
        <v>0.79999999999999993</v>
      </c>
      <c r="H326" s="8"/>
      <c r="I326" s="2"/>
    </row>
    <row r="327" spans="1:9" ht="24.65" hidden="1" customHeight="1">
      <c r="A327" s="7" t="s">
        <v>880</v>
      </c>
      <c r="B327" s="2">
        <v>44873</v>
      </c>
      <c r="C327" s="5">
        <v>5.2083333333333336E-2</v>
      </c>
      <c r="D327" s="2">
        <v>44873</v>
      </c>
      <c r="E327" s="5">
        <v>9.1666666666666674E-2</v>
      </c>
      <c r="F327" s="2">
        <v>44873</v>
      </c>
      <c r="G327" s="5">
        <v>0.7416666666666667</v>
      </c>
      <c r="H327" s="8"/>
      <c r="I327" s="2"/>
    </row>
    <row r="328" spans="1:9" ht="24.65" hidden="1" customHeight="1">
      <c r="A328" s="7" t="s">
        <v>881</v>
      </c>
      <c r="B328" s="2">
        <v>44877</v>
      </c>
      <c r="C328" s="5">
        <v>0.21527777777777779</v>
      </c>
      <c r="D328" s="2">
        <v>44877</v>
      </c>
      <c r="E328" s="5">
        <v>0.33333333333333331</v>
      </c>
      <c r="F328" s="2">
        <v>44878</v>
      </c>
      <c r="G328" s="5">
        <v>0.19999999999999998</v>
      </c>
      <c r="H328" s="8"/>
      <c r="I328" s="2"/>
    </row>
    <row r="329" spans="1:9" ht="24.65" hidden="1" customHeight="1">
      <c r="A329" s="7" t="s">
        <v>882</v>
      </c>
      <c r="B329" s="2">
        <f>F328</f>
        <v>44878</v>
      </c>
      <c r="C329" s="5">
        <v>0.27083333333333331</v>
      </c>
      <c r="D329" s="2">
        <f>B329</f>
        <v>44878</v>
      </c>
      <c r="E329" s="5">
        <v>0.30416666666666664</v>
      </c>
      <c r="F329" s="2">
        <v>44878</v>
      </c>
      <c r="G329" s="5">
        <v>0.69166666666666676</v>
      </c>
      <c r="H329" s="8"/>
      <c r="I329" s="2"/>
    </row>
    <row r="330" spans="1:9" ht="24.65" hidden="1" customHeight="1">
      <c r="A330" s="7" t="s">
        <v>883</v>
      </c>
      <c r="B330" s="2">
        <v>44879</v>
      </c>
      <c r="C330" s="5">
        <v>0.46875</v>
      </c>
      <c r="D330" s="2">
        <f>B330</f>
        <v>44879</v>
      </c>
      <c r="E330" s="5">
        <v>0.78333333333333333</v>
      </c>
      <c r="F330" s="2">
        <v>44880</v>
      </c>
      <c r="G330" s="5">
        <v>0.12083333333333333</v>
      </c>
      <c r="H330" s="8" t="s">
        <v>1574</v>
      </c>
      <c r="I330" s="2"/>
    </row>
    <row r="331" spans="1:9" ht="24.65" hidden="1" customHeight="1">
      <c r="A331" s="7" t="s">
        <v>884</v>
      </c>
      <c r="B331" s="2">
        <v>44883</v>
      </c>
      <c r="C331" s="5">
        <v>0.7583333333333333</v>
      </c>
      <c r="D331" s="2">
        <v>44884</v>
      </c>
      <c r="E331" s="5">
        <v>0.42499999999999999</v>
      </c>
      <c r="F331" s="2">
        <v>44885</v>
      </c>
      <c r="G331" s="5">
        <v>0.72916666666666663</v>
      </c>
      <c r="H331" s="8" t="s">
        <v>1575</v>
      </c>
      <c r="I331" s="2"/>
    </row>
    <row r="332" spans="1:9" ht="24.65" hidden="1" customHeight="1">
      <c r="A332" s="7" t="s">
        <v>669</v>
      </c>
      <c r="B332" s="2">
        <v>44887</v>
      </c>
      <c r="C332" s="5">
        <v>0.25</v>
      </c>
      <c r="D332" s="2">
        <v>44887</v>
      </c>
      <c r="E332" s="5">
        <v>0.29166666666666669</v>
      </c>
      <c r="F332" s="2">
        <v>44888</v>
      </c>
      <c r="G332" s="5">
        <v>2.9166666666666664E-2</v>
      </c>
      <c r="H332" s="8"/>
      <c r="I332" s="2"/>
    </row>
    <row r="333" spans="1:9" ht="24.65" hidden="1" customHeight="1">
      <c r="A333" s="7" t="s">
        <v>885</v>
      </c>
      <c r="B333" s="2">
        <v>44891</v>
      </c>
      <c r="C333" s="5">
        <v>0.31944444444444448</v>
      </c>
      <c r="D333" s="2">
        <f>B333</f>
        <v>44891</v>
      </c>
      <c r="E333" s="5">
        <v>0.41250000000000003</v>
      </c>
      <c r="F333" s="2">
        <f>D333</f>
        <v>44891</v>
      </c>
      <c r="G333" s="5">
        <v>0.77500000000000002</v>
      </c>
      <c r="H333" s="8" t="s">
        <v>1576</v>
      </c>
      <c r="I333" s="2"/>
    </row>
    <row r="334" spans="1:9" ht="24.65" hidden="1" customHeight="1">
      <c r="A334" s="7" t="s">
        <v>886</v>
      </c>
      <c r="B334" s="2">
        <f>F333</f>
        <v>44891</v>
      </c>
      <c r="C334" s="5">
        <v>0.83750000000000002</v>
      </c>
      <c r="D334" s="2">
        <f>B334</f>
        <v>44891</v>
      </c>
      <c r="E334" s="5">
        <v>0.8666666666666667</v>
      </c>
      <c r="F334" s="2">
        <v>44892</v>
      </c>
      <c r="G334" s="5">
        <v>0.70833333333333337</v>
      </c>
      <c r="H334" s="8"/>
      <c r="I334" s="2"/>
    </row>
    <row r="335" spans="1:9" ht="24.65" hidden="1" customHeight="1">
      <c r="A335" s="7" t="s">
        <v>887</v>
      </c>
      <c r="B335" s="2">
        <v>44893</v>
      </c>
      <c r="C335" s="5">
        <v>0.23958333333333334</v>
      </c>
      <c r="D335" s="2">
        <f>B335</f>
        <v>44893</v>
      </c>
      <c r="E335" s="5">
        <v>0.3833333333333333</v>
      </c>
      <c r="F335" s="2">
        <v>44893</v>
      </c>
      <c r="G335" s="5">
        <v>0.6958333333333333</v>
      </c>
      <c r="H335" s="8"/>
      <c r="I335" s="2"/>
    </row>
    <row r="336" spans="1:9" ht="24.65" hidden="1" customHeight="1">
      <c r="A336" s="7" t="s">
        <v>888</v>
      </c>
      <c r="B336" s="2">
        <v>44897</v>
      </c>
      <c r="C336" s="5">
        <v>0.625</v>
      </c>
      <c r="D336" s="2">
        <v>44898</v>
      </c>
      <c r="E336" s="5">
        <v>0.42499999999999999</v>
      </c>
      <c r="F336" s="2">
        <v>44899</v>
      </c>
      <c r="G336" s="5">
        <v>0.13749999999999998</v>
      </c>
      <c r="H336" s="8" t="s">
        <v>1577</v>
      </c>
      <c r="I336" s="2"/>
    </row>
    <row r="337" spans="1:9" ht="24.65" hidden="1" customHeight="1">
      <c r="A337" s="7" t="s">
        <v>670</v>
      </c>
      <c r="B337" s="2">
        <v>44900</v>
      </c>
      <c r="C337" s="5">
        <v>0.44166666666666665</v>
      </c>
      <c r="D337" s="2">
        <v>44901</v>
      </c>
      <c r="E337" s="5">
        <v>0.72916666666666663</v>
      </c>
      <c r="F337" s="2">
        <v>44902</v>
      </c>
      <c r="G337" s="5">
        <v>0.32500000000000001</v>
      </c>
      <c r="H337" s="8" t="s">
        <v>1578</v>
      </c>
      <c r="I337" s="2"/>
    </row>
    <row r="338" spans="1:9" ht="24.65" hidden="1" customHeight="1">
      <c r="A338" s="7" t="s">
        <v>890</v>
      </c>
      <c r="B338" s="2">
        <v>44905</v>
      </c>
      <c r="C338" s="5">
        <v>0.52916666666666667</v>
      </c>
      <c r="D338" s="2">
        <f>B338</f>
        <v>44905</v>
      </c>
      <c r="E338" s="5">
        <v>0.625</v>
      </c>
      <c r="F338" s="2">
        <v>44906</v>
      </c>
      <c r="G338" s="5">
        <v>0.20416666666666669</v>
      </c>
      <c r="H338" s="8" t="s">
        <v>453</v>
      </c>
      <c r="I338" s="2"/>
    </row>
    <row r="339" spans="1:9" ht="24.65" hidden="1" customHeight="1">
      <c r="A339" s="7" t="s">
        <v>889</v>
      </c>
      <c r="B339" s="2">
        <f>F338</f>
        <v>44906</v>
      </c>
      <c r="C339" s="5">
        <v>0.27638888888888885</v>
      </c>
      <c r="D339" s="2">
        <f>B339</f>
        <v>44906</v>
      </c>
      <c r="E339" s="5">
        <v>0.3125</v>
      </c>
      <c r="F339" s="2">
        <v>44907</v>
      </c>
      <c r="G339" s="5">
        <v>0.16250000000000001</v>
      </c>
      <c r="H339" s="8"/>
      <c r="I339" s="2"/>
    </row>
    <row r="340" spans="1:9" ht="24.65" hidden="1" customHeight="1">
      <c r="A340" s="7" t="s">
        <v>891</v>
      </c>
      <c r="B340" s="2">
        <v>44907</v>
      </c>
      <c r="C340" s="5">
        <v>0.71666666666666667</v>
      </c>
      <c r="D340" s="2">
        <f>B340</f>
        <v>44907</v>
      </c>
      <c r="E340" s="5">
        <v>0.89166666666666661</v>
      </c>
      <c r="F340" s="2">
        <v>44908</v>
      </c>
      <c r="G340" s="5">
        <v>0.24583333333333335</v>
      </c>
      <c r="H340" s="8"/>
      <c r="I340" s="2"/>
    </row>
    <row r="341" spans="1:9" ht="24.65" hidden="1" customHeight="1">
      <c r="A341" s="7" t="s">
        <v>923</v>
      </c>
      <c r="B341" s="2">
        <v>44911</v>
      </c>
      <c r="C341" s="5">
        <v>0.96250000000000002</v>
      </c>
      <c r="D341" s="2">
        <v>44912</v>
      </c>
      <c r="E341" s="5">
        <v>0.8125</v>
      </c>
      <c r="F341" s="2">
        <v>44913</v>
      </c>
      <c r="G341" s="5">
        <v>0.68333333333333324</v>
      </c>
      <c r="H341" s="8" t="s">
        <v>937</v>
      </c>
      <c r="I341" s="2"/>
    </row>
    <row r="342" spans="1:9" ht="24.65" hidden="1" customHeight="1">
      <c r="A342" s="7" t="s">
        <v>924</v>
      </c>
      <c r="B342" s="2">
        <f>F341+1</f>
        <v>44914</v>
      </c>
      <c r="C342" s="5">
        <v>0.875</v>
      </c>
      <c r="D342" s="2">
        <v>44915</v>
      </c>
      <c r="E342" s="5">
        <v>0.75416666666666676</v>
      </c>
      <c r="F342" s="2">
        <v>44916</v>
      </c>
      <c r="G342" s="5">
        <v>0.33749999999999997</v>
      </c>
      <c r="H342" s="8" t="s">
        <v>940</v>
      </c>
      <c r="I342" s="2"/>
    </row>
    <row r="343" spans="1:9" ht="24.65" hidden="1" customHeight="1">
      <c r="A343" s="7" t="s">
        <v>932</v>
      </c>
      <c r="B343" s="2">
        <v>44920</v>
      </c>
      <c r="C343" s="5">
        <v>0.61458333333333337</v>
      </c>
      <c r="D343" s="2">
        <f t="shared" ref="D343:D348" si="9">B343</f>
        <v>44920</v>
      </c>
      <c r="E343" s="5">
        <v>0.7416666666666667</v>
      </c>
      <c r="F343" s="2">
        <v>44921</v>
      </c>
      <c r="G343" s="5">
        <v>0.19999999999999998</v>
      </c>
      <c r="H343" s="8" t="s">
        <v>1579</v>
      </c>
      <c r="I343" s="2"/>
    </row>
    <row r="344" spans="1:9" ht="24.65" hidden="1" customHeight="1">
      <c r="A344" s="7" t="s">
        <v>933</v>
      </c>
      <c r="B344" s="2">
        <f>F343</f>
        <v>44921</v>
      </c>
      <c r="C344" s="5">
        <v>0.27083333333333331</v>
      </c>
      <c r="D344" s="2">
        <f t="shared" si="9"/>
        <v>44921</v>
      </c>
      <c r="E344" s="5">
        <v>0.29583333333333334</v>
      </c>
      <c r="F344" s="2">
        <v>44921</v>
      </c>
      <c r="G344" s="5">
        <v>0.67083333333333339</v>
      </c>
      <c r="H344" s="8"/>
      <c r="I344" s="2"/>
    </row>
    <row r="345" spans="1:9" ht="24.65" hidden="1" customHeight="1">
      <c r="A345" s="7" t="s">
        <v>934</v>
      </c>
      <c r="B345" s="2">
        <v>44922</v>
      </c>
      <c r="C345" s="5">
        <v>0.23124999999999998</v>
      </c>
      <c r="D345" s="2">
        <f t="shared" si="9"/>
        <v>44922</v>
      </c>
      <c r="E345" s="5">
        <v>0.38750000000000001</v>
      </c>
      <c r="F345" s="2">
        <v>44922</v>
      </c>
      <c r="G345" s="5">
        <v>0.91249999999999998</v>
      </c>
      <c r="H345" s="8"/>
      <c r="I345" s="2"/>
    </row>
    <row r="346" spans="1:9" ht="24.65" hidden="1" customHeight="1">
      <c r="A346" s="7" t="s">
        <v>935</v>
      </c>
      <c r="B346" s="2">
        <v>44923</v>
      </c>
      <c r="C346" s="5">
        <v>0.5</v>
      </c>
      <c r="D346" s="2">
        <f>B346</f>
        <v>44923</v>
      </c>
      <c r="E346" s="5">
        <v>0.54166666666666663</v>
      </c>
      <c r="F346" s="2">
        <v>44923</v>
      </c>
      <c r="G346" s="5">
        <v>0.75</v>
      </c>
      <c r="H346" s="8"/>
      <c r="I346" s="2"/>
    </row>
    <row r="347" spans="1:9" ht="24.65" hidden="1" customHeight="1">
      <c r="A347" s="7" t="s">
        <v>936</v>
      </c>
      <c r="B347" s="2">
        <f>F346</f>
        <v>44923</v>
      </c>
      <c r="C347" s="5">
        <v>0.79166666666666663</v>
      </c>
      <c r="D347" s="2">
        <f t="shared" si="9"/>
        <v>44923</v>
      </c>
      <c r="E347" s="5">
        <v>0.82916666666666661</v>
      </c>
      <c r="F347" s="2">
        <v>44923</v>
      </c>
      <c r="G347" s="5">
        <v>0.96250000000000002</v>
      </c>
      <c r="H347" s="8"/>
      <c r="I347" s="2"/>
    </row>
    <row r="348" spans="1:9" ht="24.65" hidden="1" customHeight="1">
      <c r="A348" s="7" t="s">
        <v>967</v>
      </c>
      <c r="B348" s="2">
        <v>44927</v>
      </c>
      <c r="C348" s="5">
        <v>0.3611111111111111</v>
      </c>
      <c r="D348" s="2">
        <f t="shared" si="9"/>
        <v>44927</v>
      </c>
      <c r="E348" s="5">
        <v>0.42083333333333334</v>
      </c>
      <c r="F348" s="2">
        <v>44928</v>
      </c>
      <c r="G348" s="5">
        <v>0.18333333333333335</v>
      </c>
      <c r="H348" s="8"/>
      <c r="I348" s="2"/>
    </row>
    <row r="349" spans="1:9" ht="24.65" hidden="1" customHeight="1">
      <c r="A349" s="7" t="s">
        <v>968</v>
      </c>
      <c r="B349" s="2">
        <f>SUM(F348+1)</f>
        <v>44929</v>
      </c>
      <c r="C349" s="5">
        <v>0.60416666666666663</v>
      </c>
      <c r="D349" s="2">
        <v>44930</v>
      </c>
      <c r="E349" s="5">
        <v>0.28888888888888892</v>
      </c>
      <c r="F349" s="2">
        <f>D349</f>
        <v>44930</v>
      </c>
      <c r="G349" s="5">
        <v>0.68333333333333324</v>
      </c>
      <c r="H349" s="8" t="s">
        <v>969</v>
      </c>
      <c r="I349" s="2"/>
    </row>
    <row r="350" spans="1:9" ht="24.65" hidden="1" customHeight="1">
      <c r="A350" s="7" t="s">
        <v>970</v>
      </c>
      <c r="B350" s="2">
        <v>44934</v>
      </c>
      <c r="C350" s="5">
        <v>0.19999999999999998</v>
      </c>
      <c r="D350" s="2">
        <f>B350</f>
        <v>44934</v>
      </c>
      <c r="E350" s="5">
        <v>0.31666666666666665</v>
      </c>
      <c r="F350" s="2">
        <f>D350</f>
        <v>44934</v>
      </c>
      <c r="G350" s="5">
        <v>0.75</v>
      </c>
      <c r="H350" s="8"/>
      <c r="I350" s="2"/>
    </row>
    <row r="351" spans="1:9" ht="24.65" hidden="1" customHeight="1">
      <c r="A351" s="7" t="s">
        <v>971</v>
      </c>
      <c r="B351" s="2">
        <f>F350</f>
        <v>44934</v>
      </c>
      <c r="C351" s="5">
        <v>0.82500000000000007</v>
      </c>
      <c r="D351" s="2">
        <v>44935</v>
      </c>
      <c r="E351" s="5">
        <v>0.3125</v>
      </c>
      <c r="F351" s="2">
        <v>44935</v>
      </c>
      <c r="G351" s="5">
        <v>0.65</v>
      </c>
      <c r="H351" s="8" t="s">
        <v>1580</v>
      </c>
      <c r="I351" s="2"/>
    </row>
    <row r="352" spans="1:9" ht="24.65" hidden="1" customHeight="1">
      <c r="A352" s="7" t="s">
        <v>972</v>
      </c>
      <c r="B352" s="2">
        <v>44936</v>
      </c>
      <c r="C352" s="5">
        <v>0.21875</v>
      </c>
      <c r="D352" s="2">
        <f t="shared" ref="D352:D356" si="10">B352</f>
        <v>44936</v>
      </c>
      <c r="E352" s="5">
        <v>0.37916666666666665</v>
      </c>
      <c r="F352" s="2">
        <v>44936</v>
      </c>
      <c r="G352" s="5">
        <v>0.72499999999999998</v>
      </c>
      <c r="H352" s="8"/>
      <c r="I352" s="2"/>
    </row>
    <row r="353" spans="1:9" ht="24.65" hidden="1" customHeight="1">
      <c r="A353" s="7" t="s">
        <v>973</v>
      </c>
      <c r="B353" s="2">
        <v>44940</v>
      </c>
      <c r="C353" s="5">
        <v>0.82291666666666663</v>
      </c>
      <c r="D353" s="2">
        <f t="shared" si="10"/>
        <v>44940</v>
      </c>
      <c r="E353" s="5">
        <v>0.92083333333333339</v>
      </c>
      <c r="F353" s="2">
        <v>44941</v>
      </c>
      <c r="G353" s="5">
        <v>0.67083333333333339</v>
      </c>
      <c r="H353" s="8" t="s">
        <v>1581</v>
      </c>
      <c r="I353" s="2"/>
    </row>
    <row r="354" spans="1:9" ht="24.65" hidden="1" customHeight="1">
      <c r="A354" s="7" t="s">
        <v>974</v>
      </c>
      <c r="B354" s="2">
        <v>44942</v>
      </c>
      <c r="C354" s="5">
        <v>0.95833333333333337</v>
      </c>
      <c r="D354" s="2">
        <v>44943</v>
      </c>
      <c r="E354" s="5">
        <v>0.70000000000000007</v>
      </c>
      <c r="F354" s="2">
        <v>44944</v>
      </c>
      <c r="G354" s="5">
        <v>0.14166666666666666</v>
      </c>
      <c r="H354" s="8" t="s">
        <v>1582</v>
      </c>
      <c r="I354" s="2"/>
    </row>
    <row r="355" spans="1:9" ht="24.65" hidden="1" customHeight="1">
      <c r="A355" s="7" t="s">
        <v>992</v>
      </c>
      <c r="B355" s="2">
        <v>44947</v>
      </c>
      <c r="C355" s="5">
        <v>0.6166666666666667</v>
      </c>
      <c r="D355" s="2">
        <f>B355</f>
        <v>44947</v>
      </c>
      <c r="E355" s="5">
        <v>0.72916666666666663</v>
      </c>
      <c r="F355" s="2">
        <v>44948</v>
      </c>
      <c r="G355" s="5">
        <v>0.19999999999999998</v>
      </c>
      <c r="H355" s="8" t="s">
        <v>453</v>
      </c>
      <c r="I355" s="2"/>
    </row>
    <row r="356" spans="1:9" ht="24.65" hidden="1" customHeight="1">
      <c r="A356" s="7" t="s">
        <v>991</v>
      </c>
      <c r="B356" s="2">
        <f>F355</f>
        <v>44948</v>
      </c>
      <c r="C356" s="5">
        <v>0.27430555555555552</v>
      </c>
      <c r="D356" s="2">
        <f t="shared" si="10"/>
        <v>44948</v>
      </c>
      <c r="E356" s="5">
        <v>0.3125</v>
      </c>
      <c r="F356" s="2">
        <v>44949</v>
      </c>
      <c r="G356" s="5">
        <v>0.16250000000000001</v>
      </c>
      <c r="H356" s="8"/>
      <c r="I356" s="2"/>
    </row>
    <row r="357" spans="1:9" ht="24.65" hidden="1" customHeight="1">
      <c r="A357" s="7" t="s">
        <v>993</v>
      </c>
      <c r="B357" s="2">
        <v>44949</v>
      </c>
      <c r="C357" s="5">
        <v>0.7416666666666667</v>
      </c>
      <c r="D357" s="2">
        <v>44949</v>
      </c>
      <c r="E357" s="5">
        <v>0.88750000000000007</v>
      </c>
      <c r="F357" s="2">
        <v>44950</v>
      </c>
      <c r="G357" s="5">
        <v>0.26666666666666666</v>
      </c>
      <c r="H357" s="8"/>
      <c r="I357" s="2"/>
    </row>
    <row r="358" spans="1:9" ht="24.65" hidden="1" customHeight="1">
      <c r="A358" s="7" t="s">
        <v>1024</v>
      </c>
      <c r="B358" s="2">
        <v>44953</v>
      </c>
      <c r="C358" s="5">
        <v>0.40972222222222227</v>
      </c>
      <c r="D358" s="2">
        <f t="shared" ref="D358:D359" si="11">B358</f>
        <v>44953</v>
      </c>
      <c r="E358" s="5">
        <v>0.45833333333333331</v>
      </c>
      <c r="F358" s="2">
        <v>44953</v>
      </c>
      <c r="G358" s="5">
        <v>0.77500000000000002</v>
      </c>
      <c r="H358" s="8" t="s">
        <v>1025</v>
      </c>
      <c r="I358" s="2"/>
    </row>
    <row r="359" spans="1:9" ht="24.65" hidden="1" customHeight="1">
      <c r="A359" s="7" t="s">
        <v>1026</v>
      </c>
      <c r="B359" s="2">
        <v>44955</v>
      </c>
      <c r="C359" s="5">
        <v>0.5625</v>
      </c>
      <c r="D359" s="2">
        <f t="shared" si="11"/>
        <v>44955</v>
      </c>
      <c r="E359" s="5">
        <v>0.62916666666666665</v>
      </c>
      <c r="F359" s="2">
        <v>44956</v>
      </c>
      <c r="G359" s="5">
        <v>0</v>
      </c>
      <c r="H359" s="8"/>
      <c r="I359" s="2"/>
    </row>
    <row r="360" spans="1:9" ht="24.65" hidden="1" customHeight="1">
      <c r="A360" s="7" t="s">
        <v>1027</v>
      </c>
      <c r="B360" s="2">
        <f>F359+4</f>
        <v>44960</v>
      </c>
      <c r="C360" s="5">
        <v>0.20833333333333334</v>
      </c>
      <c r="D360" s="2">
        <f>B360</f>
        <v>44960</v>
      </c>
      <c r="E360" s="5">
        <v>0.33333333333333331</v>
      </c>
      <c r="F360" s="2">
        <f>D360</f>
        <v>44960</v>
      </c>
      <c r="G360" s="5">
        <v>0.78333333333333333</v>
      </c>
      <c r="H360" s="8"/>
      <c r="I360" s="2"/>
    </row>
    <row r="361" spans="1:9" ht="24.65" hidden="1" customHeight="1">
      <c r="A361" s="7" t="s">
        <v>1028</v>
      </c>
      <c r="B361" s="2">
        <f>F360</f>
        <v>44960</v>
      </c>
      <c r="C361" s="5">
        <v>0.85416666666666663</v>
      </c>
      <c r="D361" s="2">
        <f>B361</f>
        <v>44960</v>
      </c>
      <c r="E361" s="5">
        <v>0.875</v>
      </c>
      <c r="F361" s="2">
        <v>44961</v>
      </c>
      <c r="G361" s="5">
        <v>0.19583333333333333</v>
      </c>
      <c r="H361" s="8"/>
      <c r="I361" s="2"/>
    </row>
    <row r="362" spans="1:9" ht="24.65" hidden="1" customHeight="1">
      <c r="A362" s="7" t="s">
        <v>1029</v>
      </c>
      <c r="B362" s="2">
        <v>44961</v>
      </c>
      <c r="C362" s="5">
        <v>0.73958333333333337</v>
      </c>
      <c r="D362" s="2">
        <f>B362</f>
        <v>44961</v>
      </c>
      <c r="E362" s="5">
        <v>0.8833333333333333</v>
      </c>
      <c r="F362" s="2">
        <v>44962</v>
      </c>
      <c r="G362" s="5">
        <v>0.17083333333333331</v>
      </c>
      <c r="H362" s="8"/>
      <c r="I362" s="2"/>
    </row>
    <row r="363" spans="1:9" ht="24.65" hidden="1" customHeight="1">
      <c r="A363" s="19" t="s">
        <v>1030</v>
      </c>
      <c r="B363" s="2">
        <v>44966</v>
      </c>
      <c r="C363" s="5">
        <v>0.22916666666666666</v>
      </c>
      <c r="D363" s="2">
        <f>B363</f>
        <v>44966</v>
      </c>
      <c r="E363" s="5">
        <v>0.45</v>
      </c>
      <c r="F363" s="2">
        <v>44966</v>
      </c>
      <c r="G363" s="5">
        <v>0.8208333333333333</v>
      </c>
      <c r="H363" s="8"/>
      <c r="I363" s="2"/>
    </row>
    <row r="364" spans="1:9" ht="24.65" hidden="1" customHeight="1">
      <c r="A364" s="19" t="s">
        <v>1031</v>
      </c>
      <c r="B364" s="2">
        <v>44968</v>
      </c>
      <c r="C364" s="5">
        <v>0.17222222222222225</v>
      </c>
      <c r="D364" s="2">
        <v>44968</v>
      </c>
      <c r="E364" s="5">
        <v>0.20833333333333334</v>
      </c>
      <c r="F364" s="2">
        <v>44968</v>
      </c>
      <c r="G364" s="5">
        <v>0.76250000000000007</v>
      </c>
      <c r="H364" s="8"/>
      <c r="I364" s="2"/>
    </row>
    <row r="365" spans="1:9" ht="24.65" hidden="1" customHeight="1">
      <c r="A365" s="7" t="s">
        <v>1060</v>
      </c>
      <c r="B365" s="2">
        <f>F364+4</f>
        <v>44972</v>
      </c>
      <c r="C365" s="5">
        <v>0.19444444444444445</v>
      </c>
      <c r="D365" s="2">
        <f>B365</f>
        <v>44972</v>
      </c>
      <c r="E365" s="5">
        <v>0.33333333333333331</v>
      </c>
      <c r="F365" s="2">
        <f>D365</f>
        <v>44972</v>
      </c>
      <c r="G365" s="5">
        <v>0.6791666666666667</v>
      </c>
      <c r="H365" s="8"/>
      <c r="I365" s="2"/>
    </row>
    <row r="366" spans="1:9" ht="24.65" hidden="1" customHeight="1">
      <c r="A366" s="7" t="s">
        <v>1061</v>
      </c>
      <c r="B366" s="2">
        <f>F365</f>
        <v>44972</v>
      </c>
      <c r="C366" s="5">
        <v>0.74305555555555547</v>
      </c>
      <c r="D366" s="2">
        <f>B366</f>
        <v>44972</v>
      </c>
      <c r="E366" s="5">
        <v>0.77500000000000002</v>
      </c>
      <c r="F366" s="2">
        <v>44973</v>
      </c>
      <c r="G366" s="5">
        <v>0.11666666666666665</v>
      </c>
      <c r="H366" s="8"/>
      <c r="I366" s="2"/>
    </row>
    <row r="367" spans="1:9" ht="24.65" hidden="1" customHeight="1">
      <c r="A367" s="7" t="s">
        <v>1062</v>
      </c>
      <c r="B367" s="2">
        <v>44973</v>
      </c>
      <c r="C367" s="5">
        <v>0.96180555555555547</v>
      </c>
      <c r="D367" s="2">
        <v>44974</v>
      </c>
      <c r="E367" s="5">
        <v>0.4375</v>
      </c>
      <c r="F367" s="2">
        <v>44975</v>
      </c>
      <c r="G367" s="5">
        <v>3.7499999999999999E-2</v>
      </c>
      <c r="H367" s="8"/>
      <c r="I367" s="2"/>
    </row>
    <row r="368" spans="1:9" ht="24.65" hidden="1" customHeight="1">
      <c r="A368" s="19" t="s">
        <v>1125</v>
      </c>
      <c r="B368" s="2">
        <v>44979</v>
      </c>
      <c r="C368" s="5">
        <v>0.30833333333333335</v>
      </c>
      <c r="D368" s="2">
        <v>44980</v>
      </c>
      <c r="E368" s="5">
        <v>0.64583333333333337</v>
      </c>
      <c r="F368" s="2">
        <v>44981</v>
      </c>
      <c r="G368" s="5">
        <v>0.20833333333333334</v>
      </c>
      <c r="H368" s="8"/>
      <c r="I368" s="2"/>
    </row>
    <row r="369" spans="1:9" ht="24.65" hidden="1" customHeight="1">
      <c r="A369" s="19" t="s">
        <v>1108</v>
      </c>
      <c r="B369" s="2">
        <v>44982</v>
      </c>
      <c r="C369" s="5">
        <v>0.44097222222222227</v>
      </c>
      <c r="D369" s="2">
        <f t="shared" ref="D369:D374" si="12">B369</f>
        <v>44982</v>
      </c>
      <c r="E369" s="5">
        <v>0.47569444444444442</v>
      </c>
      <c r="F369" s="2">
        <f>D369</f>
        <v>44982</v>
      </c>
      <c r="G369" s="5">
        <v>0.98333333333333339</v>
      </c>
      <c r="H369" s="8"/>
      <c r="I369" s="2"/>
    </row>
    <row r="370" spans="1:9" ht="24.65" hidden="1" customHeight="1">
      <c r="A370" s="7" t="s">
        <v>1126</v>
      </c>
      <c r="B370" s="2">
        <f>F369+4</f>
        <v>44986</v>
      </c>
      <c r="C370" s="5">
        <v>0.20138888888888887</v>
      </c>
      <c r="D370" s="2">
        <f t="shared" si="12"/>
        <v>44986</v>
      </c>
      <c r="E370" s="5">
        <v>0.32500000000000001</v>
      </c>
      <c r="F370" s="2">
        <f>D370</f>
        <v>44986</v>
      </c>
      <c r="G370" s="5">
        <v>0.71666666666666667</v>
      </c>
      <c r="H370" s="8" t="s">
        <v>1127</v>
      </c>
      <c r="I370" s="2"/>
    </row>
    <row r="371" spans="1:9" ht="24.65" hidden="1" customHeight="1">
      <c r="A371" s="7" t="s">
        <v>1128</v>
      </c>
      <c r="B371" s="2">
        <f>F370</f>
        <v>44986</v>
      </c>
      <c r="C371" s="5">
        <v>0.78472222222222221</v>
      </c>
      <c r="D371" s="2">
        <f t="shared" si="12"/>
        <v>44986</v>
      </c>
      <c r="E371" s="5">
        <v>0.8208333333333333</v>
      </c>
      <c r="F371" s="2">
        <v>44987</v>
      </c>
      <c r="G371" s="5">
        <v>0.20833333333333334</v>
      </c>
      <c r="H371" s="8"/>
      <c r="I371" s="2"/>
    </row>
    <row r="372" spans="1:9" ht="24.65" hidden="1" customHeight="1">
      <c r="A372" s="7" t="s">
        <v>1129</v>
      </c>
      <c r="B372" s="2">
        <v>44987</v>
      </c>
      <c r="C372" s="5">
        <v>0.85416666666666663</v>
      </c>
      <c r="D372" s="2">
        <f t="shared" si="12"/>
        <v>44987</v>
      </c>
      <c r="E372" s="5">
        <v>0</v>
      </c>
      <c r="F372" s="2">
        <v>44988</v>
      </c>
      <c r="G372" s="5">
        <v>0.70833333333333337</v>
      </c>
      <c r="H372" s="8"/>
      <c r="I372" s="2"/>
    </row>
    <row r="373" spans="1:9" ht="24.65" hidden="1" customHeight="1">
      <c r="A373" s="19" t="s">
        <v>1130</v>
      </c>
      <c r="B373" s="2">
        <v>44992</v>
      </c>
      <c r="C373" s="5">
        <v>0.73333333333333339</v>
      </c>
      <c r="D373" s="2">
        <v>44994</v>
      </c>
      <c r="E373" s="5">
        <v>0.8041666666666667</v>
      </c>
      <c r="F373" s="2">
        <v>44995</v>
      </c>
      <c r="G373" s="5">
        <v>0.33333333333333331</v>
      </c>
      <c r="H373" s="8" t="s">
        <v>1583</v>
      </c>
      <c r="I373" s="2"/>
    </row>
    <row r="374" spans="1:9" ht="24.65" hidden="1" customHeight="1">
      <c r="A374" s="19" t="s">
        <v>1131</v>
      </c>
      <c r="B374" s="2">
        <v>44996</v>
      </c>
      <c r="C374" s="5">
        <v>0.49652777777777773</v>
      </c>
      <c r="D374" s="2">
        <f t="shared" si="12"/>
        <v>44996</v>
      </c>
      <c r="E374" s="5">
        <v>0.54166666666666663</v>
      </c>
      <c r="F374" s="2">
        <f>D374</f>
        <v>44996</v>
      </c>
      <c r="G374" s="5">
        <v>0.7583333333333333</v>
      </c>
      <c r="H374" s="8" t="s">
        <v>1584</v>
      </c>
      <c r="I374" s="2"/>
    </row>
    <row r="375" spans="1:9" ht="24.9" customHeight="1">
      <c r="A375" s="76" t="s">
        <v>1606</v>
      </c>
      <c r="B375" s="77"/>
      <c r="C375" s="77"/>
      <c r="D375" s="77"/>
      <c r="E375" s="77"/>
      <c r="F375" s="77"/>
      <c r="G375" s="77"/>
      <c r="H375" s="77"/>
      <c r="I375" s="78"/>
    </row>
    <row r="376" spans="1:9" ht="24.65" customHeight="1">
      <c r="A376" s="21" t="s">
        <v>2</v>
      </c>
      <c r="B376" s="60" t="s">
        <v>3</v>
      </c>
      <c r="C376" s="61"/>
      <c r="D376" s="60" t="s">
        <v>4</v>
      </c>
      <c r="E376" s="61"/>
      <c r="F376" s="60" t="s">
        <v>5</v>
      </c>
      <c r="G376" s="61"/>
      <c r="H376" s="3" t="s">
        <v>6</v>
      </c>
      <c r="I376" s="3" t="s">
        <v>7</v>
      </c>
    </row>
    <row r="377" spans="1:9" ht="24.65" hidden="1" customHeight="1">
      <c r="A377" s="19" t="s">
        <v>1139</v>
      </c>
      <c r="B377" s="2">
        <v>44996</v>
      </c>
      <c r="C377" s="5">
        <v>6</v>
      </c>
      <c r="D377" s="2">
        <f t="shared" ref="D377:D380" si="13">B377</f>
        <v>44996</v>
      </c>
      <c r="E377" s="5">
        <v>0.85833333333333339</v>
      </c>
      <c r="F377" s="2">
        <v>44997</v>
      </c>
      <c r="G377" s="5">
        <v>0.85</v>
      </c>
      <c r="H377" s="8" t="s">
        <v>1585</v>
      </c>
      <c r="I377" s="2"/>
    </row>
    <row r="378" spans="1:9" ht="24.65" hidden="1" customHeight="1">
      <c r="A378" s="7" t="s">
        <v>1147</v>
      </c>
      <c r="B378" s="2">
        <v>45001</v>
      </c>
      <c r="C378" s="5">
        <v>0.20833333333333334</v>
      </c>
      <c r="D378" s="2">
        <f t="shared" si="13"/>
        <v>45001</v>
      </c>
      <c r="E378" s="5">
        <v>0.3125</v>
      </c>
      <c r="F378" s="2">
        <v>45001</v>
      </c>
      <c r="G378" s="5">
        <v>0.70833333333333337</v>
      </c>
      <c r="H378" s="8" t="s">
        <v>461</v>
      </c>
      <c r="I378" s="2"/>
    </row>
    <row r="379" spans="1:9" ht="24.65" hidden="1" customHeight="1">
      <c r="A379" s="7" t="s">
        <v>1146</v>
      </c>
      <c r="B379" s="2">
        <f>F378</f>
        <v>45001</v>
      </c>
      <c r="C379" s="5">
        <v>0.77638888888888891</v>
      </c>
      <c r="D379" s="2">
        <f t="shared" si="13"/>
        <v>45001</v>
      </c>
      <c r="E379" s="5">
        <v>0.8125</v>
      </c>
      <c r="F379" s="2">
        <v>45002</v>
      </c>
      <c r="G379" s="5">
        <v>0.73611111111111116</v>
      </c>
      <c r="H379" s="8"/>
      <c r="I379" s="2"/>
    </row>
    <row r="380" spans="1:9" ht="24.65" hidden="1" customHeight="1">
      <c r="A380" s="7" t="s">
        <v>1148</v>
      </c>
      <c r="B380" s="2">
        <v>45003</v>
      </c>
      <c r="C380" s="5">
        <v>0.44444444444444442</v>
      </c>
      <c r="D380" s="2">
        <f t="shared" si="13"/>
        <v>45003</v>
      </c>
      <c r="E380" s="5">
        <v>0.72916666666666663</v>
      </c>
      <c r="F380" s="2">
        <v>45004</v>
      </c>
      <c r="G380" s="5">
        <v>0.12916666666666668</v>
      </c>
      <c r="H380" s="8"/>
      <c r="I380" s="2"/>
    </row>
    <row r="381" spans="1:9" ht="24.65" hidden="1" customHeight="1">
      <c r="A381" s="19" t="s">
        <v>1149</v>
      </c>
      <c r="B381" s="2">
        <v>45008</v>
      </c>
      <c r="C381" s="5">
        <v>0.28750000000000003</v>
      </c>
      <c r="D381" s="2">
        <v>45010</v>
      </c>
      <c r="E381" s="5">
        <v>0.30833333333333335</v>
      </c>
      <c r="F381" s="2">
        <v>45011</v>
      </c>
      <c r="G381" s="5">
        <v>4.1666666666666666E-3</v>
      </c>
      <c r="H381" s="8"/>
      <c r="I381" s="2"/>
    </row>
    <row r="382" spans="1:9" ht="24.65" hidden="1" customHeight="1">
      <c r="A382" s="19" t="s">
        <v>1162</v>
      </c>
      <c r="B382" s="2">
        <v>45012</v>
      </c>
      <c r="C382" s="5">
        <v>0.1875</v>
      </c>
      <c r="D382" s="2">
        <f t="shared" ref="D382:D384" si="14">B382</f>
        <v>45012</v>
      </c>
      <c r="E382" s="5">
        <v>0.23333333333333331</v>
      </c>
      <c r="F382" s="2">
        <v>45012</v>
      </c>
      <c r="G382" s="5">
        <v>0.71250000000000002</v>
      </c>
      <c r="H382" s="8" t="s">
        <v>1553</v>
      </c>
      <c r="I382" s="2"/>
    </row>
    <row r="383" spans="1:9" ht="24.65" hidden="1" customHeight="1">
      <c r="A383" s="7" t="s">
        <v>1196</v>
      </c>
      <c r="B383" s="2">
        <v>45016</v>
      </c>
      <c r="C383" s="5">
        <v>0.20833333333333334</v>
      </c>
      <c r="D383" s="2">
        <f>B383</f>
        <v>45016</v>
      </c>
      <c r="E383" s="5">
        <v>0.30416666666666664</v>
      </c>
      <c r="F383" s="2">
        <v>45017</v>
      </c>
      <c r="G383" s="5">
        <v>0.19999999999999998</v>
      </c>
      <c r="H383" s="8" t="s">
        <v>453</v>
      </c>
      <c r="I383" s="2"/>
    </row>
    <row r="384" spans="1:9" ht="24.65" hidden="1" customHeight="1">
      <c r="A384" s="7" t="s">
        <v>1195</v>
      </c>
      <c r="B384" s="2">
        <f>F383</f>
        <v>45017</v>
      </c>
      <c r="C384" s="5">
        <v>0.27430555555555552</v>
      </c>
      <c r="D384" s="2">
        <f t="shared" si="14"/>
        <v>45017</v>
      </c>
      <c r="E384" s="5">
        <v>0.2986111111111111</v>
      </c>
      <c r="F384" s="2">
        <v>45018</v>
      </c>
      <c r="G384" s="5">
        <v>0.21249999999999999</v>
      </c>
      <c r="H384" s="8"/>
      <c r="I384" s="2"/>
    </row>
    <row r="385" spans="1:9" ht="24.65" hidden="1" customHeight="1">
      <c r="A385" s="7" t="s">
        <v>1197</v>
      </c>
      <c r="B385" s="2">
        <v>45018</v>
      </c>
      <c r="C385" s="5">
        <v>0.84583333333333333</v>
      </c>
      <c r="D385" s="2">
        <v>45020</v>
      </c>
      <c r="E385" s="5">
        <v>0.3125</v>
      </c>
      <c r="F385" s="2">
        <v>45020</v>
      </c>
      <c r="G385" s="5">
        <v>0.85833333333333339</v>
      </c>
      <c r="H385" s="8" t="s">
        <v>1586</v>
      </c>
      <c r="I385" s="2"/>
    </row>
    <row r="386" spans="1:9" ht="24.65" hidden="1" customHeight="1">
      <c r="A386" s="19" t="s">
        <v>1198</v>
      </c>
      <c r="B386" s="2">
        <v>45024</v>
      </c>
      <c r="C386" s="5">
        <v>0.36458333333333331</v>
      </c>
      <c r="D386" s="2">
        <f>B386</f>
        <v>45024</v>
      </c>
      <c r="E386" s="5">
        <v>0.43055555555555558</v>
      </c>
      <c r="F386" s="2">
        <v>45025</v>
      </c>
      <c r="G386" s="5">
        <v>0.13333333333333333</v>
      </c>
      <c r="H386" s="8"/>
      <c r="I386" s="2"/>
    </row>
    <row r="387" spans="1:9" ht="24.65" hidden="1" customHeight="1">
      <c r="A387" s="19" t="s">
        <v>1199</v>
      </c>
      <c r="B387" s="2">
        <v>45026</v>
      </c>
      <c r="C387" s="5">
        <v>0.50347222222222221</v>
      </c>
      <c r="D387" s="2">
        <f t="shared" ref="D387" si="15">B387</f>
        <v>45026</v>
      </c>
      <c r="E387" s="5">
        <v>0.54583333333333328</v>
      </c>
      <c r="F387" s="2">
        <v>45026</v>
      </c>
      <c r="G387" s="5">
        <v>0.85833333333333339</v>
      </c>
      <c r="H387" s="8"/>
      <c r="I387" s="2"/>
    </row>
    <row r="388" spans="1:9" ht="24.65" hidden="1" customHeight="1">
      <c r="A388" s="7" t="s">
        <v>1232</v>
      </c>
      <c r="B388" s="2">
        <v>45030</v>
      </c>
      <c r="C388" s="5">
        <v>0.21180555555555555</v>
      </c>
      <c r="D388" s="2">
        <v>45030</v>
      </c>
      <c r="E388" s="5">
        <v>0.30833333333333335</v>
      </c>
      <c r="F388" s="2">
        <v>45030</v>
      </c>
      <c r="G388" s="5">
        <v>0.67083333333333339</v>
      </c>
      <c r="H388" s="8" t="s">
        <v>453</v>
      </c>
      <c r="I388" s="2"/>
    </row>
    <row r="389" spans="1:9" ht="24.65" hidden="1" customHeight="1">
      <c r="A389" s="7" t="s">
        <v>1231</v>
      </c>
      <c r="B389" s="2">
        <f>F388</f>
        <v>45030</v>
      </c>
      <c r="C389" s="5">
        <v>0.74305555555555547</v>
      </c>
      <c r="D389" s="2">
        <f t="shared" ref="D389" si="16">B389</f>
        <v>45030</v>
      </c>
      <c r="E389" s="5">
        <v>0.77083333333333337</v>
      </c>
      <c r="F389" s="2">
        <v>45031</v>
      </c>
      <c r="G389" s="5">
        <v>0.20833333333333334</v>
      </c>
      <c r="H389" s="8"/>
      <c r="I389" s="2"/>
    </row>
    <row r="390" spans="1:9" ht="24.65" hidden="1" customHeight="1">
      <c r="A390" s="7" t="s">
        <v>1233</v>
      </c>
      <c r="B390" s="2">
        <v>45031</v>
      </c>
      <c r="C390" s="5">
        <v>0.88541666666666663</v>
      </c>
      <c r="D390" s="2">
        <v>45033</v>
      </c>
      <c r="E390" s="5">
        <v>0.34166666666666662</v>
      </c>
      <c r="F390" s="2">
        <v>45033</v>
      </c>
      <c r="G390" s="5">
        <v>0.6875</v>
      </c>
      <c r="H390" s="8"/>
      <c r="I390" s="2"/>
    </row>
    <row r="391" spans="1:9" ht="24.65" hidden="1" customHeight="1">
      <c r="A391" s="19" t="s">
        <v>1234</v>
      </c>
      <c r="B391" s="2">
        <v>45037</v>
      </c>
      <c r="C391" s="5">
        <v>0.66666666666666663</v>
      </c>
      <c r="D391" s="2">
        <v>45037</v>
      </c>
      <c r="E391" s="5">
        <v>0.96250000000000002</v>
      </c>
      <c r="F391" s="2">
        <v>45038</v>
      </c>
      <c r="G391" s="5">
        <v>0.6333333333333333</v>
      </c>
      <c r="H391" s="8"/>
      <c r="I391" s="2"/>
    </row>
    <row r="392" spans="1:9" ht="24.65" hidden="1" customHeight="1">
      <c r="A392" s="19" t="s">
        <v>1235</v>
      </c>
      <c r="B392" s="2">
        <v>45039</v>
      </c>
      <c r="C392" s="5">
        <v>0.90625</v>
      </c>
      <c r="D392" s="2">
        <f t="shared" ref="D392" si="17">B392</f>
        <v>45039</v>
      </c>
      <c r="E392" s="5">
        <v>0.95833333333333337</v>
      </c>
      <c r="F392" s="2">
        <v>45040</v>
      </c>
      <c r="G392" s="5">
        <v>0.23750000000000002</v>
      </c>
      <c r="H392" s="8"/>
      <c r="I392" s="2"/>
    </row>
    <row r="393" spans="1:9" ht="24.65" hidden="1" customHeight="1">
      <c r="A393" s="19" t="s">
        <v>1277</v>
      </c>
      <c r="B393" s="2">
        <v>45043</v>
      </c>
      <c r="C393" s="5">
        <v>0.19097222222222221</v>
      </c>
      <c r="D393" s="2">
        <f>B393</f>
        <v>45043</v>
      </c>
      <c r="E393" s="5">
        <v>0.32083333333333336</v>
      </c>
      <c r="F393" s="2">
        <v>45043</v>
      </c>
      <c r="G393" s="5">
        <v>0.45</v>
      </c>
      <c r="H393" s="8"/>
      <c r="I393" s="2"/>
    </row>
    <row r="394" spans="1:9" ht="24.65" hidden="1" customHeight="1">
      <c r="A394" s="7" t="s">
        <v>1278</v>
      </c>
      <c r="B394" s="2">
        <v>45044</v>
      </c>
      <c r="C394" s="5">
        <v>0.41319444444444442</v>
      </c>
      <c r="D394" s="2">
        <v>45044</v>
      </c>
      <c r="E394" s="5">
        <v>0.52083333333333337</v>
      </c>
      <c r="F394" s="2">
        <v>45045</v>
      </c>
      <c r="G394" s="5">
        <v>0.20416666666666669</v>
      </c>
      <c r="H394" s="8"/>
      <c r="I394" s="2"/>
    </row>
    <row r="395" spans="1:9" ht="24.65" hidden="1" customHeight="1">
      <c r="A395" s="7" t="s">
        <v>1279</v>
      </c>
      <c r="B395" s="2">
        <f>F394</f>
        <v>45045</v>
      </c>
      <c r="C395" s="5">
        <v>0.27083333333333331</v>
      </c>
      <c r="D395" s="2">
        <f t="shared" ref="D395" si="18">B395</f>
        <v>45045</v>
      </c>
      <c r="E395" s="5">
        <v>0.30416666666666664</v>
      </c>
      <c r="F395" s="2">
        <v>45045</v>
      </c>
      <c r="G395" s="5">
        <v>0.60416666666666663</v>
      </c>
      <c r="H395" s="8"/>
      <c r="I395" s="2"/>
    </row>
    <row r="396" spans="1:9" ht="24.65" hidden="1" customHeight="1">
      <c r="A396" s="7" t="s">
        <v>1280</v>
      </c>
      <c r="B396" s="2">
        <v>45046</v>
      </c>
      <c r="C396" s="5">
        <v>0.23472222222222219</v>
      </c>
      <c r="D396" s="2">
        <v>45047</v>
      </c>
      <c r="E396" s="5">
        <v>0.29166666666666669</v>
      </c>
      <c r="F396" s="2">
        <f>D396</f>
        <v>45047</v>
      </c>
      <c r="G396" s="5">
        <v>0.77916666666666667</v>
      </c>
      <c r="H396" s="8"/>
      <c r="I396" s="2"/>
    </row>
    <row r="397" spans="1:9" ht="24.65" hidden="1" customHeight="1">
      <c r="A397" s="19" t="s">
        <v>1281</v>
      </c>
      <c r="B397" s="2">
        <v>45051</v>
      </c>
      <c r="C397" s="5">
        <v>0.34236111111111112</v>
      </c>
      <c r="D397" s="2">
        <v>45051</v>
      </c>
      <c r="E397" s="5">
        <v>0.95833333333333337</v>
      </c>
      <c r="F397" s="2">
        <v>45052</v>
      </c>
      <c r="G397" s="5">
        <v>0.62916666666666665</v>
      </c>
      <c r="H397" s="8"/>
      <c r="I397" s="2"/>
    </row>
    <row r="398" spans="1:9" ht="24.65" hidden="1" customHeight="1">
      <c r="A398" s="19" t="s">
        <v>1282</v>
      </c>
      <c r="B398" s="2">
        <v>45053</v>
      </c>
      <c r="C398" s="5">
        <v>0.84375</v>
      </c>
      <c r="D398" s="2">
        <f t="shared" ref="D398" si="19">B398</f>
        <v>45053</v>
      </c>
      <c r="E398" s="5">
        <v>0.88750000000000007</v>
      </c>
      <c r="F398" s="2">
        <v>45054</v>
      </c>
      <c r="G398" s="5">
        <v>0.21666666666666667</v>
      </c>
      <c r="H398" s="8"/>
      <c r="I398" s="2"/>
    </row>
    <row r="399" spans="1:9" ht="24.65" hidden="1" customHeight="1">
      <c r="A399" s="19" t="s">
        <v>1314</v>
      </c>
      <c r="B399" s="2">
        <v>45057</v>
      </c>
      <c r="C399" s="5">
        <v>0.20833333333333334</v>
      </c>
      <c r="D399" s="2">
        <f>B399</f>
        <v>45057</v>
      </c>
      <c r="E399" s="5">
        <v>0.33333333333333331</v>
      </c>
      <c r="F399" s="2">
        <v>45057</v>
      </c>
      <c r="G399" s="5">
        <v>0.65416666666666667</v>
      </c>
      <c r="H399" s="8"/>
      <c r="I399" s="2"/>
    </row>
    <row r="400" spans="1:9" ht="24.65" hidden="1" customHeight="1">
      <c r="A400" s="7" t="s">
        <v>1315</v>
      </c>
      <c r="B400" s="2">
        <v>45058</v>
      </c>
      <c r="C400" s="5">
        <v>0.68402777777777779</v>
      </c>
      <c r="D400" s="2">
        <f>B400</f>
        <v>45058</v>
      </c>
      <c r="E400" s="5">
        <v>0.8041666666666667</v>
      </c>
      <c r="F400" s="2">
        <v>45059</v>
      </c>
      <c r="G400" s="5">
        <v>0.21249999999999999</v>
      </c>
      <c r="H400" s="8"/>
      <c r="I400" s="2"/>
    </row>
    <row r="401" spans="1:9" ht="24.65" hidden="1" customHeight="1">
      <c r="A401" s="7" t="s">
        <v>1316</v>
      </c>
      <c r="B401" s="2">
        <f>F400</f>
        <v>45059</v>
      </c>
      <c r="C401" s="5">
        <v>0.27083333333333331</v>
      </c>
      <c r="D401" s="2">
        <f t="shared" ref="D401" si="20">B401</f>
        <v>45059</v>
      </c>
      <c r="E401" s="5">
        <v>0.31666666666666665</v>
      </c>
      <c r="F401" s="2">
        <v>45059</v>
      </c>
      <c r="G401" s="5">
        <v>0.66666666666666663</v>
      </c>
      <c r="H401" s="8"/>
      <c r="I401" s="2"/>
    </row>
    <row r="402" spans="1:9" ht="24.65" hidden="1" customHeight="1">
      <c r="A402" s="7" t="s">
        <v>1317</v>
      </c>
      <c r="B402" s="2">
        <v>45060</v>
      </c>
      <c r="C402" s="5">
        <v>0.3888888888888889</v>
      </c>
      <c r="D402" s="2">
        <v>45061</v>
      </c>
      <c r="E402" s="5">
        <v>0.32916666666666666</v>
      </c>
      <c r="F402" s="2">
        <v>45061</v>
      </c>
      <c r="G402" s="5">
        <v>0.82500000000000007</v>
      </c>
      <c r="H402" s="8"/>
      <c r="I402" s="2"/>
    </row>
    <row r="403" spans="1:9" ht="24.65" hidden="1" customHeight="1">
      <c r="A403" s="19" t="s">
        <v>1318</v>
      </c>
      <c r="B403" s="2">
        <v>45065</v>
      </c>
      <c r="C403" s="5">
        <v>0.52083333333333337</v>
      </c>
      <c r="D403" s="2">
        <v>45065</v>
      </c>
      <c r="E403" s="5">
        <v>0.9291666666666667</v>
      </c>
      <c r="F403" s="2">
        <v>45066</v>
      </c>
      <c r="G403" s="5">
        <v>0.50416666666666665</v>
      </c>
      <c r="H403" s="8"/>
      <c r="I403" s="2"/>
    </row>
    <row r="404" spans="1:9" ht="24.65" hidden="1" customHeight="1">
      <c r="A404" s="19" t="s">
        <v>1319</v>
      </c>
      <c r="B404" s="2">
        <v>45067</v>
      </c>
      <c r="C404" s="5">
        <v>0.70833333333333337</v>
      </c>
      <c r="D404" s="2">
        <f t="shared" ref="D404" si="21">B404</f>
        <v>45067</v>
      </c>
      <c r="E404" s="5">
        <v>0.75416666666666676</v>
      </c>
      <c r="F404" s="2">
        <v>45068</v>
      </c>
      <c r="G404" s="5">
        <v>0.21249999999999999</v>
      </c>
      <c r="H404" s="8"/>
      <c r="I404" s="2"/>
    </row>
    <row r="405" spans="1:9" ht="24.65" hidden="1" customHeight="1">
      <c r="A405" s="19" t="s">
        <v>1353</v>
      </c>
      <c r="B405" s="2">
        <v>45071</v>
      </c>
      <c r="C405" s="5">
        <v>0.20833333333333334</v>
      </c>
      <c r="D405" s="2">
        <f>B405</f>
        <v>45071</v>
      </c>
      <c r="E405" s="5">
        <v>0.34583333333333338</v>
      </c>
      <c r="F405" s="2">
        <f>D405</f>
        <v>45071</v>
      </c>
      <c r="G405" s="5">
        <v>0.47083333333333338</v>
      </c>
      <c r="H405" s="8"/>
      <c r="I405" s="2"/>
    </row>
    <row r="406" spans="1:9" ht="24.65" hidden="1" customHeight="1">
      <c r="A406" s="7" t="s">
        <v>1360</v>
      </c>
      <c r="B406" s="2">
        <f>F405+1</f>
        <v>45072</v>
      </c>
      <c r="C406" s="5">
        <v>0.68055555555555547</v>
      </c>
      <c r="D406" s="2">
        <f>B406</f>
        <v>45072</v>
      </c>
      <c r="E406" s="5">
        <v>0.77500000000000002</v>
      </c>
      <c r="F406" s="2">
        <v>45073</v>
      </c>
      <c r="G406" s="5">
        <v>0.19583333333333333</v>
      </c>
      <c r="H406" s="8" t="s">
        <v>461</v>
      </c>
      <c r="I406" s="2"/>
    </row>
    <row r="407" spans="1:9" ht="24.65" hidden="1" customHeight="1">
      <c r="A407" s="7" t="s">
        <v>1359</v>
      </c>
      <c r="B407" s="2">
        <f>F406</f>
        <v>45073</v>
      </c>
      <c r="C407" s="5">
        <v>0.27777777777777779</v>
      </c>
      <c r="D407" s="2">
        <f t="shared" ref="D407" si="22">B407</f>
        <v>45073</v>
      </c>
      <c r="E407" s="5">
        <v>0.30208333333333331</v>
      </c>
      <c r="F407" s="2">
        <v>45073</v>
      </c>
      <c r="G407" s="5">
        <v>0.74583333333333324</v>
      </c>
      <c r="H407" s="8"/>
      <c r="I407" s="2"/>
    </row>
    <row r="408" spans="1:9" ht="24.65" hidden="1" customHeight="1">
      <c r="A408" s="7" t="s">
        <v>1361</v>
      </c>
      <c r="B408" s="2">
        <v>45074</v>
      </c>
      <c r="C408" s="5">
        <v>0.41319444444444442</v>
      </c>
      <c r="D408" s="2">
        <v>45074</v>
      </c>
      <c r="E408" s="5">
        <v>0.5625</v>
      </c>
      <c r="F408" s="2">
        <v>45075</v>
      </c>
      <c r="G408" s="5">
        <v>0.27569444444444446</v>
      </c>
      <c r="H408" s="8"/>
      <c r="I408" s="2"/>
    </row>
    <row r="409" spans="1:9" ht="24.65" hidden="1" customHeight="1">
      <c r="A409" s="19" t="s">
        <v>1362</v>
      </c>
      <c r="B409" s="2">
        <v>45079</v>
      </c>
      <c r="C409" s="5">
        <v>0.3125</v>
      </c>
      <c r="D409" s="2">
        <v>45079</v>
      </c>
      <c r="E409" s="5">
        <v>0.92013888888888884</v>
      </c>
      <c r="F409" s="2">
        <v>45080</v>
      </c>
      <c r="G409" s="5">
        <v>0.63750000000000007</v>
      </c>
      <c r="H409" s="8"/>
      <c r="I409" s="2"/>
    </row>
    <row r="410" spans="1:9" ht="24.65" hidden="1" customHeight="1">
      <c r="A410" s="19" t="s">
        <v>1363</v>
      </c>
      <c r="B410" s="2">
        <f>F409+1</f>
        <v>45081</v>
      </c>
      <c r="C410" s="5">
        <v>0.81944444444444453</v>
      </c>
      <c r="D410" s="2">
        <f t="shared" ref="D410" si="23">B410</f>
        <v>45081</v>
      </c>
      <c r="E410" s="5">
        <v>0.86111111111111116</v>
      </c>
      <c r="F410" s="2">
        <v>45082</v>
      </c>
      <c r="G410" s="5">
        <v>0.20486111111111113</v>
      </c>
      <c r="H410" s="8"/>
      <c r="I410" s="2"/>
    </row>
    <row r="411" spans="1:9" ht="24.65" hidden="1" customHeight="1">
      <c r="A411" s="19" t="s">
        <v>1413</v>
      </c>
      <c r="B411" s="2">
        <v>45085</v>
      </c>
      <c r="C411" s="5">
        <v>0.20138888888888887</v>
      </c>
      <c r="D411" s="2">
        <f>B411</f>
        <v>45085</v>
      </c>
      <c r="E411" s="5">
        <v>0.33749999999999997</v>
      </c>
      <c r="F411" s="2">
        <f>D411</f>
        <v>45085</v>
      </c>
      <c r="G411" s="5">
        <v>0.55833333333333335</v>
      </c>
      <c r="H411" s="8"/>
      <c r="I411" s="2"/>
    </row>
    <row r="412" spans="1:9" ht="24.65" hidden="1" customHeight="1">
      <c r="A412" s="7" t="s">
        <v>1415</v>
      </c>
      <c r="B412" s="2">
        <f>F411+1</f>
        <v>45086</v>
      </c>
      <c r="C412" s="5">
        <v>0.67361111111111116</v>
      </c>
      <c r="D412" s="2">
        <f>B412</f>
        <v>45086</v>
      </c>
      <c r="E412" s="5">
        <v>0.8208333333333333</v>
      </c>
      <c r="F412" s="2">
        <v>45087</v>
      </c>
      <c r="G412" s="5">
        <v>0.19166666666666665</v>
      </c>
      <c r="H412" s="8" t="s">
        <v>461</v>
      </c>
      <c r="I412" s="2"/>
    </row>
    <row r="413" spans="1:9" ht="24.65" hidden="1" customHeight="1">
      <c r="A413" s="7" t="s">
        <v>1414</v>
      </c>
      <c r="B413" s="2">
        <f>F412</f>
        <v>45087</v>
      </c>
      <c r="C413" s="5">
        <v>0.29166666666666669</v>
      </c>
      <c r="D413" s="2">
        <f t="shared" ref="D413" si="24">B413</f>
        <v>45087</v>
      </c>
      <c r="E413" s="5">
        <v>0.32916666666666666</v>
      </c>
      <c r="F413" s="2">
        <f>D413</f>
        <v>45087</v>
      </c>
      <c r="G413" s="5">
        <v>0.69861111111111107</v>
      </c>
      <c r="H413" s="8"/>
      <c r="I413" s="2"/>
    </row>
    <row r="414" spans="1:9" ht="24.65" hidden="1" customHeight="1">
      <c r="A414" s="7" t="s">
        <v>1416</v>
      </c>
      <c r="B414" s="2">
        <v>45088</v>
      </c>
      <c r="C414" s="5">
        <v>0.28472222222222221</v>
      </c>
      <c r="D414" s="2">
        <v>45088</v>
      </c>
      <c r="E414" s="5">
        <v>0.42083333333333334</v>
      </c>
      <c r="F414" s="2">
        <v>45088</v>
      </c>
      <c r="G414" s="5">
        <v>0.87152777777777779</v>
      </c>
      <c r="H414" s="8"/>
      <c r="I414" s="2"/>
    </row>
    <row r="415" spans="1:9" ht="24.65" hidden="1" customHeight="1">
      <c r="A415" s="19" t="s">
        <v>1417</v>
      </c>
      <c r="B415" s="2">
        <v>45092</v>
      </c>
      <c r="C415" s="5">
        <v>0.76250000000000007</v>
      </c>
      <c r="D415" s="2">
        <v>45093</v>
      </c>
      <c r="E415" s="5">
        <v>0.8041666666666667</v>
      </c>
      <c r="F415" s="2">
        <v>45094</v>
      </c>
      <c r="G415" s="5">
        <v>0.33333333333333331</v>
      </c>
      <c r="H415" s="8"/>
      <c r="I415" s="2"/>
    </row>
    <row r="416" spans="1:9" ht="24.65" hidden="1" customHeight="1">
      <c r="A416" s="19" t="s">
        <v>1418</v>
      </c>
      <c r="B416" s="2">
        <f>F415+1</f>
        <v>45095</v>
      </c>
      <c r="C416" s="5">
        <v>0.65972222222222221</v>
      </c>
      <c r="D416" s="2">
        <f t="shared" ref="D416" si="25">B416</f>
        <v>45095</v>
      </c>
      <c r="E416" s="5">
        <v>0.70138888888888884</v>
      </c>
      <c r="F416" s="2">
        <v>45096</v>
      </c>
      <c r="G416" s="5">
        <v>0.20138888888888887</v>
      </c>
      <c r="H416" s="8"/>
      <c r="I416" s="2"/>
    </row>
    <row r="417" spans="1:9" ht="24.65" hidden="1" customHeight="1">
      <c r="A417" s="19" t="s">
        <v>1459</v>
      </c>
      <c r="B417" s="2">
        <f>F416+3</f>
        <v>45099</v>
      </c>
      <c r="C417" s="5">
        <v>0.19444444444444445</v>
      </c>
      <c r="D417" s="2">
        <f>B417</f>
        <v>45099</v>
      </c>
      <c r="E417" s="5">
        <v>0.33333333333333331</v>
      </c>
      <c r="F417" s="2">
        <f>D417</f>
        <v>45099</v>
      </c>
      <c r="G417" s="5">
        <v>0.65277777777777779</v>
      </c>
      <c r="H417" s="8"/>
      <c r="I417" s="2"/>
    </row>
    <row r="418" spans="1:9" ht="24.65" hidden="1" customHeight="1">
      <c r="A418" s="7" t="s">
        <v>1461</v>
      </c>
      <c r="B418" s="2">
        <f>F417+1</f>
        <v>45100</v>
      </c>
      <c r="C418" s="5">
        <v>0.61805555555555558</v>
      </c>
      <c r="D418" s="2">
        <f>B418</f>
        <v>45100</v>
      </c>
      <c r="E418" s="5">
        <v>0.71180555555555547</v>
      </c>
      <c r="F418" s="2">
        <v>45101</v>
      </c>
      <c r="G418" s="5">
        <v>0.19166666666666665</v>
      </c>
      <c r="H418" s="8"/>
      <c r="I418" s="2"/>
    </row>
    <row r="419" spans="1:9" ht="24.65" hidden="1" customHeight="1">
      <c r="A419" s="7" t="s">
        <v>1460</v>
      </c>
      <c r="B419" s="2">
        <f>F418</f>
        <v>45101</v>
      </c>
      <c r="C419" s="5">
        <v>0.27430555555555552</v>
      </c>
      <c r="D419" s="2">
        <f t="shared" ref="D419" si="26">B419</f>
        <v>45101</v>
      </c>
      <c r="E419" s="5">
        <v>0.30902777777777779</v>
      </c>
      <c r="F419" s="2">
        <f>D419</f>
        <v>45101</v>
      </c>
      <c r="G419" s="5">
        <v>0.72569444444444453</v>
      </c>
      <c r="H419" s="8"/>
      <c r="I419" s="2"/>
    </row>
    <row r="420" spans="1:9" ht="24.65" hidden="1" customHeight="1">
      <c r="A420" s="7" t="s">
        <v>1462</v>
      </c>
      <c r="B420" s="2">
        <v>45102</v>
      </c>
      <c r="C420" s="5">
        <v>0.56597222222222221</v>
      </c>
      <c r="D420" s="2">
        <v>45103</v>
      </c>
      <c r="E420" s="5">
        <v>0.48958333333333331</v>
      </c>
      <c r="F420" s="2">
        <f>D420</f>
        <v>45103</v>
      </c>
      <c r="G420" s="5">
        <v>0.9375</v>
      </c>
      <c r="H420" s="8"/>
      <c r="I420" s="2"/>
    </row>
    <row r="421" spans="1:9" ht="24.65" hidden="1" customHeight="1">
      <c r="A421" s="19" t="s">
        <v>1463</v>
      </c>
      <c r="B421" s="2">
        <v>45107</v>
      </c>
      <c r="C421" s="5">
        <v>0.57291666666666663</v>
      </c>
      <c r="D421" s="2">
        <v>45107</v>
      </c>
      <c r="E421" s="5">
        <v>0.94791666666666663</v>
      </c>
      <c r="F421" s="2">
        <v>45108</v>
      </c>
      <c r="G421" s="5">
        <v>0.45833333333333331</v>
      </c>
      <c r="H421" s="8"/>
      <c r="I421" s="2"/>
    </row>
    <row r="422" spans="1:9" ht="24.65" hidden="1" customHeight="1">
      <c r="A422" s="19" t="s">
        <v>1464</v>
      </c>
      <c r="B422" s="2">
        <f>F421+1</f>
        <v>45109</v>
      </c>
      <c r="C422" s="5">
        <v>0.73749999999999993</v>
      </c>
      <c r="D422" s="2">
        <f t="shared" ref="D422" si="27">B422</f>
        <v>45109</v>
      </c>
      <c r="E422" s="5">
        <v>0.77430555555555547</v>
      </c>
      <c r="F422" s="2">
        <v>45110</v>
      </c>
      <c r="G422" s="5">
        <v>0.18055555555555555</v>
      </c>
      <c r="H422" s="8"/>
      <c r="I422" s="2"/>
    </row>
    <row r="423" spans="1:9" ht="24.65" hidden="1" customHeight="1">
      <c r="A423" s="19" t="s">
        <v>1513</v>
      </c>
      <c r="B423" s="2">
        <f>F422+3</f>
        <v>45113</v>
      </c>
      <c r="C423" s="5">
        <v>0.20486111111111113</v>
      </c>
      <c r="D423" s="2">
        <f>B423</f>
        <v>45113</v>
      </c>
      <c r="E423" s="5">
        <v>0.34027777777777773</v>
      </c>
      <c r="F423" s="2">
        <f>D423</f>
        <v>45113</v>
      </c>
      <c r="G423" s="5">
        <v>0.51041666666666663</v>
      </c>
      <c r="H423" s="8"/>
      <c r="I423" s="2"/>
    </row>
    <row r="424" spans="1:9" ht="24.65" hidden="1" customHeight="1">
      <c r="A424" s="7" t="s">
        <v>1515</v>
      </c>
      <c r="B424" s="2">
        <f>F423+1</f>
        <v>45114</v>
      </c>
      <c r="C424" s="5">
        <v>0.46875</v>
      </c>
      <c r="D424" s="2">
        <f>B424</f>
        <v>45114</v>
      </c>
      <c r="E424" s="5">
        <v>0.59722222222222221</v>
      </c>
      <c r="F424" s="2">
        <v>45115</v>
      </c>
      <c r="G424" s="5">
        <v>0.20138888888888887</v>
      </c>
      <c r="H424" s="8"/>
      <c r="I424" s="2"/>
    </row>
    <row r="425" spans="1:9" ht="24.65" hidden="1" customHeight="1">
      <c r="A425" s="7" t="s">
        <v>1514</v>
      </c>
      <c r="B425" s="2">
        <f>F424</f>
        <v>45115</v>
      </c>
      <c r="C425" s="5">
        <v>0.27083333333333331</v>
      </c>
      <c r="D425" s="2">
        <f t="shared" ref="D425" si="28">B425</f>
        <v>45115</v>
      </c>
      <c r="E425" s="5">
        <v>0.30208333333333331</v>
      </c>
      <c r="F425" s="2">
        <f>D425</f>
        <v>45115</v>
      </c>
      <c r="G425" s="5">
        <v>0.69097222222222221</v>
      </c>
      <c r="H425" s="8"/>
      <c r="I425" s="2"/>
    </row>
    <row r="426" spans="1:9" ht="24.65" customHeight="1">
      <c r="A426" s="7" t="s">
        <v>1516</v>
      </c>
      <c r="B426" s="2">
        <v>45116</v>
      </c>
      <c r="C426" s="5">
        <v>0.56597222222222221</v>
      </c>
      <c r="D426" s="2">
        <v>45117</v>
      </c>
      <c r="E426" s="5">
        <v>0.625</v>
      </c>
      <c r="F426" s="2">
        <v>45118</v>
      </c>
      <c r="G426" s="5">
        <v>3.8194444444444441E-2</v>
      </c>
      <c r="H426" s="8"/>
      <c r="I426" s="2"/>
    </row>
    <row r="427" spans="1:9" ht="24.65" customHeight="1">
      <c r="A427" s="19" t="s">
        <v>1517</v>
      </c>
      <c r="B427" s="2">
        <v>45121</v>
      </c>
      <c r="C427" s="5">
        <v>0.86805555555555547</v>
      </c>
      <c r="D427" s="2">
        <v>45121</v>
      </c>
      <c r="E427" s="5">
        <v>0.9375</v>
      </c>
      <c r="F427" s="2">
        <v>45122</v>
      </c>
      <c r="G427" s="5">
        <v>0.47916666666666669</v>
      </c>
      <c r="H427" s="8"/>
      <c r="I427" s="2"/>
    </row>
    <row r="428" spans="1:9" ht="24.65" customHeight="1">
      <c r="A428" s="19" t="s">
        <v>1492</v>
      </c>
      <c r="B428" s="2">
        <f>F427+1</f>
        <v>45123</v>
      </c>
      <c r="C428" s="5">
        <v>0.69097222222222221</v>
      </c>
      <c r="D428" s="2">
        <f t="shared" ref="D428" si="29">B428</f>
        <v>45123</v>
      </c>
      <c r="E428" s="5">
        <v>0.73611111111111116</v>
      </c>
      <c r="F428" s="2">
        <v>45124</v>
      </c>
      <c r="G428" s="5">
        <v>0.18402777777777779</v>
      </c>
      <c r="H428" s="8"/>
      <c r="I428" s="2"/>
    </row>
    <row r="429" spans="1:9" ht="24.65" customHeight="1">
      <c r="A429" s="19" t="s">
        <v>1603</v>
      </c>
      <c r="B429" s="2">
        <f>F428+3</f>
        <v>45127</v>
      </c>
      <c r="C429" s="5">
        <v>0.20833333333333334</v>
      </c>
      <c r="D429" s="2">
        <f>B429</f>
        <v>45127</v>
      </c>
      <c r="E429" s="5">
        <v>0.33333333333333331</v>
      </c>
      <c r="F429" s="2">
        <f>D429</f>
        <v>45127</v>
      </c>
      <c r="G429" s="5">
        <v>0.52083333333333337</v>
      </c>
      <c r="H429" s="8"/>
      <c r="I429" s="2"/>
    </row>
    <row r="430" spans="1:9" ht="24.65" customHeight="1">
      <c r="A430" s="7" t="s">
        <v>1607</v>
      </c>
      <c r="B430" s="2">
        <f>F429+1</f>
        <v>45128</v>
      </c>
      <c r="C430" s="5">
        <v>0.47916666666666669</v>
      </c>
      <c r="D430" s="2">
        <f>B430</f>
        <v>45128</v>
      </c>
      <c r="E430" s="5">
        <v>0.60416666666666663</v>
      </c>
      <c r="F430" s="2">
        <v>45129</v>
      </c>
      <c r="G430" s="5">
        <v>0.20833333333333334</v>
      </c>
      <c r="H430" s="8"/>
      <c r="I430" s="2"/>
    </row>
    <row r="431" spans="1:9" ht="24.65" customHeight="1">
      <c r="A431" s="7" t="s">
        <v>1608</v>
      </c>
      <c r="B431" s="2">
        <f>F430</f>
        <v>45129</v>
      </c>
      <c r="C431" s="5">
        <v>0.27083333333333331</v>
      </c>
      <c r="D431" s="2">
        <f t="shared" ref="D431" si="30">B431</f>
        <v>45129</v>
      </c>
      <c r="E431" s="5">
        <v>0.30208333333333331</v>
      </c>
      <c r="F431" s="2">
        <f>D431</f>
        <v>45129</v>
      </c>
      <c r="G431" s="5">
        <v>0.70833333333333337</v>
      </c>
      <c r="H431" s="8"/>
      <c r="I431" s="2"/>
    </row>
    <row r="432" spans="1:9" ht="24.65" customHeight="1">
      <c r="A432" s="7" t="s">
        <v>1609</v>
      </c>
      <c r="B432" s="2">
        <v>45130</v>
      </c>
      <c r="C432" s="5">
        <v>0.45833333333333331</v>
      </c>
      <c r="D432" s="2">
        <v>45131</v>
      </c>
      <c r="E432" s="5">
        <v>0.29166666666666669</v>
      </c>
      <c r="F432" s="2">
        <v>45131</v>
      </c>
      <c r="G432" s="5">
        <v>0.70833333333333337</v>
      </c>
      <c r="H432" s="8"/>
      <c r="I432" s="2"/>
    </row>
    <row r="433" spans="1:9" ht="24.65" customHeight="1">
      <c r="A433" s="19" t="s">
        <v>1610</v>
      </c>
      <c r="B433" s="2">
        <v>45135</v>
      </c>
      <c r="C433" s="5">
        <v>0.70833333333333337</v>
      </c>
      <c r="D433" s="2">
        <v>45135</v>
      </c>
      <c r="E433" s="5">
        <v>0.95833333333333337</v>
      </c>
      <c r="F433" s="2">
        <v>45136</v>
      </c>
      <c r="G433" s="5">
        <v>0.47916666666666669</v>
      </c>
      <c r="H433" s="8"/>
      <c r="I433" s="2"/>
    </row>
    <row r="434" spans="1:9" ht="24.65" customHeight="1">
      <c r="A434" s="19" t="s">
        <v>1611</v>
      </c>
      <c r="B434" s="2">
        <f>F433+1</f>
        <v>45137</v>
      </c>
      <c r="C434" s="5">
        <v>0.66666666666666663</v>
      </c>
      <c r="D434" s="2">
        <f t="shared" ref="D434" si="31">B434</f>
        <v>45137</v>
      </c>
      <c r="E434" s="5">
        <v>0.70833333333333337</v>
      </c>
      <c r="F434" s="2">
        <v>45138</v>
      </c>
      <c r="G434" s="5">
        <v>0.25</v>
      </c>
      <c r="H434" s="8"/>
      <c r="I434" s="2"/>
    </row>
    <row r="435" spans="1:9" ht="24.9" customHeight="1">
      <c r="A435" s="76" t="s">
        <v>1587</v>
      </c>
      <c r="B435" s="77"/>
      <c r="C435" s="77"/>
      <c r="D435" s="77"/>
      <c r="E435" s="77"/>
      <c r="F435" s="77"/>
      <c r="G435" s="77"/>
      <c r="H435" s="77"/>
      <c r="I435" s="78"/>
    </row>
    <row r="436" spans="1:9" ht="24.65" customHeight="1">
      <c r="A436" s="21" t="s">
        <v>2</v>
      </c>
      <c r="B436" s="65" t="s">
        <v>3</v>
      </c>
      <c r="C436" s="65"/>
      <c r="D436" s="65" t="s">
        <v>4</v>
      </c>
      <c r="E436" s="65"/>
      <c r="F436" s="65" t="s">
        <v>5</v>
      </c>
      <c r="G436" s="65"/>
      <c r="H436" s="3" t="s">
        <v>6</v>
      </c>
      <c r="I436" s="3" t="s">
        <v>7</v>
      </c>
    </row>
    <row r="437" spans="1:9" ht="24.65" hidden="1" customHeight="1">
      <c r="A437" s="7" t="s">
        <v>968</v>
      </c>
      <c r="B437" s="2">
        <v>44928</v>
      </c>
      <c r="C437" s="5">
        <v>0.23750000000000002</v>
      </c>
      <c r="D437" s="2">
        <f t="shared" ref="D437" si="32">B437</f>
        <v>44928</v>
      </c>
      <c r="E437" s="5">
        <v>0.28750000000000003</v>
      </c>
      <c r="F437" s="2">
        <v>44928</v>
      </c>
      <c r="G437" s="5">
        <v>0.67083333333333339</v>
      </c>
      <c r="H437" s="8" t="s">
        <v>1588</v>
      </c>
      <c r="I437" s="2"/>
    </row>
    <row r="438" spans="1:9" ht="24.65" hidden="1" customHeight="1">
      <c r="A438" s="7" t="s">
        <v>975</v>
      </c>
      <c r="B438" s="2">
        <v>44931</v>
      </c>
      <c r="C438" s="5">
        <v>0.24583333333333335</v>
      </c>
      <c r="D438" s="2">
        <v>44931</v>
      </c>
      <c r="E438" s="5">
        <v>0.77083333333333337</v>
      </c>
      <c r="F438" s="2">
        <v>44931</v>
      </c>
      <c r="G438" s="5">
        <v>0.89583333333333337</v>
      </c>
      <c r="H438" s="8" t="s">
        <v>976</v>
      </c>
      <c r="I438" s="2"/>
    </row>
    <row r="439" spans="1:9" ht="24.65" hidden="1" customHeight="1">
      <c r="A439" s="7" t="s">
        <v>977</v>
      </c>
      <c r="B439" s="2">
        <v>44931</v>
      </c>
      <c r="C439" s="5">
        <v>0.95416666666666661</v>
      </c>
      <c r="D439" s="2">
        <v>44932</v>
      </c>
      <c r="E439" s="5">
        <v>0.32083333333333336</v>
      </c>
      <c r="F439" s="2">
        <f>D439</f>
        <v>44932</v>
      </c>
      <c r="G439" s="5">
        <v>0.6791666666666667</v>
      </c>
      <c r="H439" s="8"/>
      <c r="I439" s="2"/>
    </row>
    <row r="440" spans="1:9" ht="24.65" hidden="1" customHeight="1">
      <c r="A440" s="7" t="s">
        <v>978</v>
      </c>
      <c r="B440" s="2">
        <f>F439+1</f>
        <v>44933</v>
      </c>
      <c r="C440" s="5">
        <v>0.65416666666666667</v>
      </c>
      <c r="D440" s="2">
        <v>44933</v>
      </c>
      <c r="E440" s="5">
        <v>0.7416666666666667</v>
      </c>
      <c r="F440" s="2">
        <f>D440</f>
        <v>44933</v>
      </c>
      <c r="G440" s="5">
        <v>0.87083333333333324</v>
      </c>
      <c r="H440" s="8"/>
      <c r="I440" s="2"/>
    </row>
    <row r="441" spans="1:9" ht="24.65" hidden="1" customHeight="1">
      <c r="A441" s="7" t="s">
        <v>961</v>
      </c>
      <c r="B441" s="2">
        <v>44935</v>
      </c>
      <c r="C441" s="5">
        <v>0.5</v>
      </c>
      <c r="D441" s="2">
        <f t="shared" ref="D441:D447" si="33">B441</f>
        <v>44935</v>
      </c>
      <c r="E441" s="5">
        <v>0.90833333333333333</v>
      </c>
      <c r="F441" s="2">
        <v>44936</v>
      </c>
      <c r="G441" s="5">
        <v>0.51250000000000007</v>
      </c>
      <c r="H441" s="8" t="s">
        <v>31</v>
      </c>
      <c r="I441" s="2"/>
    </row>
    <row r="442" spans="1:9" ht="24.65" hidden="1" customHeight="1">
      <c r="A442" s="7" t="s">
        <v>986</v>
      </c>
      <c r="B442" s="2">
        <v>44939</v>
      </c>
      <c r="C442" s="5">
        <v>0.27083333333333331</v>
      </c>
      <c r="D442" s="2">
        <f t="shared" si="33"/>
        <v>44939</v>
      </c>
      <c r="E442" s="5">
        <v>0.30833333333333335</v>
      </c>
      <c r="F442" s="2">
        <v>44939</v>
      </c>
      <c r="G442" s="5">
        <v>0.59583333333333333</v>
      </c>
      <c r="H442" s="8"/>
      <c r="I442" s="2"/>
    </row>
    <row r="443" spans="1:9" ht="24.65" hidden="1" customHeight="1">
      <c r="A443" s="7" t="s">
        <v>987</v>
      </c>
      <c r="B443" s="2">
        <f>F442</f>
        <v>44939</v>
      </c>
      <c r="C443" s="5">
        <v>0.63194444444444442</v>
      </c>
      <c r="D443" s="2">
        <f t="shared" si="33"/>
        <v>44939</v>
      </c>
      <c r="E443" s="5">
        <v>0.66249999999999998</v>
      </c>
      <c r="F443" s="2">
        <f t="shared" ref="F443:F446" si="34">D443</f>
        <v>44939</v>
      </c>
      <c r="G443" s="5">
        <v>0.89583333333333337</v>
      </c>
      <c r="H443" s="8"/>
      <c r="I443" s="2"/>
    </row>
    <row r="444" spans="1:9" ht="24.65" hidden="1" customHeight="1">
      <c r="A444" s="7" t="s">
        <v>988</v>
      </c>
      <c r="B444" s="2">
        <f>F443+1</f>
        <v>44940</v>
      </c>
      <c r="C444" s="5">
        <v>0.87083333333333324</v>
      </c>
      <c r="D444" s="2">
        <v>44941</v>
      </c>
      <c r="E444" s="5">
        <v>0.40416666666666662</v>
      </c>
      <c r="F444" s="2">
        <f t="shared" si="34"/>
        <v>44941</v>
      </c>
      <c r="G444" s="5">
        <v>0.48749999999999999</v>
      </c>
      <c r="H444" s="8"/>
      <c r="I444" s="2"/>
    </row>
    <row r="445" spans="1:9" ht="24.65" hidden="1" customHeight="1">
      <c r="A445" s="7" t="s">
        <v>989</v>
      </c>
      <c r="B445" s="2">
        <v>44943</v>
      </c>
      <c r="C445" s="5">
        <v>0.29583333333333334</v>
      </c>
      <c r="D445" s="2">
        <f t="shared" si="33"/>
        <v>44943</v>
      </c>
      <c r="E445" s="5">
        <v>0.35000000000000003</v>
      </c>
      <c r="F445" s="2">
        <f t="shared" si="34"/>
        <v>44943</v>
      </c>
      <c r="G445" s="5">
        <v>0.89166666666666661</v>
      </c>
      <c r="H445" s="8"/>
      <c r="I445" s="2"/>
    </row>
    <row r="446" spans="1:9" ht="24.65" hidden="1" customHeight="1">
      <c r="A446" s="7" t="s">
        <v>974</v>
      </c>
      <c r="B446" s="2">
        <v>44944</v>
      </c>
      <c r="C446" s="5">
        <v>0.35000000000000003</v>
      </c>
      <c r="D446" s="2">
        <f t="shared" si="33"/>
        <v>44944</v>
      </c>
      <c r="E446" s="5">
        <v>0.39583333333333331</v>
      </c>
      <c r="F446" s="2">
        <f t="shared" si="34"/>
        <v>44944</v>
      </c>
      <c r="G446" s="5">
        <v>0.8208333333333333</v>
      </c>
      <c r="H446" s="8"/>
      <c r="I446" s="2"/>
    </row>
    <row r="447" spans="1:9" ht="24.65" hidden="1" customHeight="1">
      <c r="A447" s="7" t="s">
        <v>1014</v>
      </c>
      <c r="B447" s="2">
        <v>44947</v>
      </c>
      <c r="C447" s="5">
        <v>0.60416666666666663</v>
      </c>
      <c r="D447" s="2">
        <f t="shared" si="33"/>
        <v>44947</v>
      </c>
      <c r="E447" s="5">
        <v>0.63750000000000007</v>
      </c>
      <c r="F447" s="2">
        <v>44947</v>
      </c>
      <c r="G447" s="5">
        <v>0.82500000000000007</v>
      </c>
      <c r="H447" s="8"/>
      <c r="I447" s="2"/>
    </row>
    <row r="448" spans="1:9" ht="24.65" hidden="1" customHeight="1">
      <c r="A448" s="7" t="s">
        <v>1015</v>
      </c>
      <c r="B448" s="23">
        <v>44947</v>
      </c>
      <c r="C448" s="24">
        <v>0.88750000000000007</v>
      </c>
      <c r="D448" s="11">
        <v>44950</v>
      </c>
      <c r="E448" s="12">
        <v>0.31666666666666665</v>
      </c>
      <c r="F448" s="2">
        <v>44950</v>
      </c>
      <c r="G448" s="5">
        <v>0.88750000000000007</v>
      </c>
      <c r="H448" s="8" t="s">
        <v>1589</v>
      </c>
      <c r="I448" s="2"/>
    </row>
    <row r="449" spans="1:9" ht="24.65" hidden="1" customHeight="1">
      <c r="A449" s="7" t="s">
        <v>1016</v>
      </c>
      <c r="B449" s="23">
        <f>F448+1</f>
        <v>44951</v>
      </c>
      <c r="C449" s="24">
        <v>0.97083333333333333</v>
      </c>
      <c r="D449" s="11">
        <f>B449+1</f>
        <v>44952</v>
      </c>
      <c r="E449" s="12">
        <v>0.38750000000000001</v>
      </c>
      <c r="F449" s="11">
        <f t="shared" ref="F449" si="35">D449</f>
        <v>44952</v>
      </c>
      <c r="G449" s="12">
        <v>0.50416666666666665</v>
      </c>
      <c r="H449" s="8"/>
      <c r="I449" s="2"/>
    </row>
    <row r="450" spans="1:9" ht="24.65" hidden="1" customHeight="1">
      <c r="A450" s="7" t="s">
        <v>1017</v>
      </c>
      <c r="B450" s="2">
        <v>44954</v>
      </c>
      <c r="C450" s="5">
        <v>0.4458333333333333</v>
      </c>
      <c r="D450" s="2">
        <v>44959</v>
      </c>
      <c r="E450" s="5">
        <v>0.875</v>
      </c>
      <c r="F450" s="2">
        <v>44960</v>
      </c>
      <c r="G450" s="5">
        <v>0.27083333333333331</v>
      </c>
      <c r="H450" s="8" t="s">
        <v>1018</v>
      </c>
      <c r="I450" s="2"/>
    </row>
    <row r="451" spans="1:9" ht="24.65" hidden="1" customHeight="1">
      <c r="A451" s="7" t="s">
        <v>1019</v>
      </c>
      <c r="B451" s="2">
        <v>44960</v>
      </c>
      <c r="C451" s="5">
        <v>0.77916666666666667</v>
      </c>
      <c r="D451" s="2">
        <f t="shared" ref="D451" si="36">B451</f>
        <v>44960</v>
      </c>
      <c r="E451" s="5">
        <v>0.85</v>
      </c>
      <c r="F451" s="2">
        <v>44961</v>
      </c>
      <c r="G451" s="5">
        <v>0.14583333333333334</v>
      </c>
      <c r="H451" s="8"/>
      <c r="I451" s="2"/>
    </row>
    <row r="452" spans="1:9" ht="24.65" hidden="1" customHeight="1">
      <c r="A452" s="7" t="s">
        <v>1038</v>
      </c>
      <c r="B452" s="2">
        <v>44963</v>
      </c>
      <c r="C452" s="5">
        <v>0.85416666666666663</v>
      </c>
      <c r="D452" s="2">
        <v>44963</v>
      </c>
      <c r="E452" s="5">
        <v>0.90416666666666667</v>
      </c>
      <c r="F452" s="2">
        <v>44964</v>
      </c>
      <c r="G452" s="5">
        <v>0.27083333333333331</v>
      </c>
      <c r="H452" s="8"/>
      <c r="I452" s="2"/>
    </row>
    <row r="453" spans="1:9" ht="24.65" hidden="1" customHeight="1">
      <c r="A453" s="7" t="s">
        <v>1037</v>
      </c>
      <c r="B453" s="2">
        <f>F452</f>
        <v>44964</v>
      </c>
      <c r="C453" s="5">
        <v>0.3125</v>
      </c>
      <c r="D453" s="2">
        <f t="shared" ref="D453" si="37">B453</f>
        <v>44964</v>
      </c>
      <c r="E453" s="5">
        <v>0.34583333333333338</v>
      </c>
      <c r="F453" s="2">
        <v>44964</v>
      </c>
      <c r="G453" s="5">
        <v>0.71250000000000002</v>
      </c>
      <c r="H453" s="8"/>
      <c r="I453" s="2"/>
    </row>
    <row r="454" spans="1:9" ht="24.65" hidden="1" customHeight="1">
      <c r="A454" s="7" t="s">
        <v>1039</v>
      </c>
      <c r="B454" s="2">
        <f>F452+1</f>
        <v>44965</v>
      </c>
      <c r="C454" s="5">
        <v>0.70833333333333337</v>
      </c>
      <c r="D454" s="2">
        <v>44965</v>
      </c>
      <c r="E454" s="5">
        <v>0.7416666666666667</v>
      </c>
      <c r="F454" s="2">
        <f t="shared" ref="F454" si="38">D454</f>
        <v>44965</v>
      </c>
      <c r="G454" s="5">
        <v>0.83333333333333337</v>
      </c>
      <c r="H454" s="8"/>
      <c r="I454" s="2"/>
    </row>
    <row r="455" spans="1:9" ht="24.65" hidden="1" customHeight="1">
      <c r="A455" s="7" t="s">
        <v>1040</v>
      </c>
      <c r="B455" s="2">
        <v>44967</v>
      </c>
      <c r="C455" s="5">
        <v>0.4993055555555555</v>
      </c>
      <c r="D455" s="2">
        <f>B455</f>
        <v>44967</v>
      </c>
      <c r="E455" s="5">
        <v>0.54583333333333328</v>
      </c>
      <c r="F455" s="2">
        <v>44968</v>
      </c>
      <c r="G455" s="5">
        <v>0.19999999999999998</v>
      </c>
      <c r="H455" s="8"/>
      <c r="I455" s="2"/>
    </row>
    <row r="456" spans="1:9" ht="24.65" hidden="1" customHeight="1">
      <c r="A456" s="7" t="s">
        <v>1031</v>
      </c>
      <c r="B456" s="2">
        <v>44968</v>
      </c>
      <c r="C456" s="5">
        <v>0.58333333333333337</v>
      </c>
      <c r="D456" s="2">
        <v>44969</v>
      </c>
      <c r="E456" s="5">
        <v>0.16250000000000001</v>
      </c>
      <c r="F456" s="2">
        <f>D456</f>
        <v>44969</v>
      </c>
      <c r="G456" s="5">
        <v>0.54166666666666663</v>
      </c>
      <c r="H456" s="8" t="s">
        <v>1590</v>
      </c>
      <c r="I456" s="2"/>
    </row>
    <row r="457" spans="1:9" ht="24.65" hidden="1" customHeight="1">
      <c r="A457" s="7" t="s">
        <v>1063</v>
      </c>
      <c r="B457" s="2">
        <v>44972</v>
      </c>
      <c r="C457" s="5">
        <v>0.27083333333333331</v>
      </c>
      <c r="D457" s="2">
        <f t="shared" ref="D457" si="39">B457</f>
        <v>44972</v>
      </c>
      <c r="E457" s="5">
        <v>0.30833333333333335</v>
      </c>
      <c r="F457" s="2">
        <f>D457</f>
        <v>44972</v>
      </c>
      <c r="G457" s="5">
        <v>0.68333333333333324</v>
      </c>
      <c r="H457" s="8"/>
      <c r="I457" s="2"/>
    </row>
    <row r="458" spans="1:9" ht="24.65" hidden="1" customHeight="1">
      <c r="A458" s="7" t="s">
        <v>1064</v>
      </c>
      <c r="B458" s="2">
        <f>F457</f>
        <v>44972</v>
      </c>
      <c r="C458" s="5">
        <v>0.7416666666666667</v>
      </c>
      <c r="D458" s="2">
        <f>B458</f>
        <v>44972</v>
      </c>
      <c r="E458" s="5">
        <v>0.95416666666666661</v>
      </c>
      <c r="F458" s="2">
        <v>44973</v>
      </c>
      <c r="G458" s="5">
        <v>0.12916666666666668</v>
      </c>
      <c r="H458" s="8"/>
      <c r="I458" s="2"/>
    </row>
    <row r="459" spans="1:9" ht="24.65" hidden="1" customHeight="1">
      <c r="A459" s="7" t="s">
        <v>1065</v>
      </c>
      <c r="B459" s="2">
        <v>44974</v>
      </c>
      <c r="C459" s="5">
        <v>5.8333333333333327E-2</v>
      </c>
      <c r="D459" s="2">
        <v>44974</v>
      </c>
      <c r="E459" s="5">
        <v>0.35000000000000003</v>
      </c>
      <c r="F459" s="2">
        <f t="shared" ref="F459" si="40">D459</f>
        <v>44974</v>
      </c>
      <c r="G459" s="5">
        <v>0.45416666666666666</v>
      </c>
      <c r="H459" s="8"/>
      <c r="I459" s="2"/>
    </row>
    <row r="460" spans="1:9" ht="24.65" hidden="1" customHeight="1">
      <c r="A460" s="7" t="s">
        <v>1066</v>
      </c>
      <c r="B460" s="2">
        <v>44975</v>
      </c>
      <c r="C460" s="5">
        <v>0.98888888888888893</v>
      </c>
      <c r="D460" s="2">
        <v>44976</v>
      </c>
      <c r="E460" s="5">
        <v>3.3333333333333333E-2</v>
      </c>
      <c r="F460" s="2">
        <v>44976</v>
      </c>
      <c r="G460" s="5">
        <v>0.39583333333333331</v>
      </c>
      <c r="H460" s="8" t="s">
        <v>1591</v>
      </c>
      <c r="I460" s="2"/>
    </row>
    <row r="461" spans="1:9" ht="24.65" hidden="1" customHeight="1">
      <c r="A461" s="7" t="s">
        <v>1056</v>
      </c>
      <c r="B461" s="2">
        <v>44976</v>
      </c>
      <c r="C461" s="5">
        <v>0.76250000000000007</v>
      </c>
      <c r="D461" s="2">
        <v>44977</v>
      </c>
      <c r="E461" s="5">
        <v>0.15833333333333333</v>
      </c>
      <c r="F461" s="2">
        <v>44977</v>
      </c>
      <c r="G461" s="5">
        <v>0.53333333333333333</v>
      </c>
      <c r="H461" s="8" t="s">
        <v>1592</v>
      </c>
      <c r="I461" s="2"/>
    </row>
    <row r="462" spans="1:9" ht="24.65" hidden="1" customHeight="1">
      <c r="A462" s="7" t="s">
        <v>1081</v>
      </c>
      <c r="B462" s="2">
        <v>44980</v>
      </c>
      <c r="C462" s="5">
        <v>0.29166666666666669</v>
      </c>
      <c r="D462" s="2">
        <f t="shared" ref="D462" si="41">B462</f>
        <v>44980</v>
      </c>
      <c r="E462" s="5">
        <v>0.32083333333333336</v>
      </c>
      <c r="F462" s="2">
        <f>D462</f>
        <v>44980</v>
      </c>
      <c r="G462" s="5">
        <v>0.7416666666666667</v>
      </c>
      <c r="H462" s="8"/>
      <c r="I462" s="2"/>
    </row>
    <row r="463" spans="1:9" ht="24.65" hidden="1" customHeight="1">
      <c r="A463" s="7" t="s">
        <v>1082</v>
      </c>
      <c r="B463" s="2">
        <f>F462</f>
        <v>44980</v>
      </c>
      <c r="C463" s="5">
        <v>0.77083333333333337</v>
      </c>
      <c r="D463" s="2">
        <f>B463</f>
        <v>44980</v>
      </c>
      <c r="E463" s="5">
        <v>0.79166666666666663</v>
      </c>
      <c r="F463" s="2">
        <v>44980</v>
      </c>
      <c r="G463" s="5">
        <v>0.97083333333333333</v>
      </c>
      <c r="H463" s="8"/>
      <c r="I463" s="2"/>
    </row>
    <row r="464" spans="1:9" ht="24.65" hidden="1" customHeight="1">
      <c r="A464" s="7" t="s">
        <v>1106</v>
      </c>
      <c r="B464" s="2">
        <f>F463+1</f>
        <v>44981</v>
      </c>
      <c r="C464" s="5">
        <v>0.875</v>
      </c>
      <c r="D464" s="2">
        <v>44981</v>
      </c>
      <c r="E464" s="5">
        <v>0.90416666666666667</v>
      </c>
      <c r="F464" s="2">
        <f t="shared" ref="F464" si="42">D464</f>
        <v>44981</v>
      </c>
      <c r="G464" s="5">
        <v>8.7500000000000008E-2</v>
      </c>
      <c r="H464" s="8"/>
      <c r="I464" s="2"/>
    </row>
    <row r="465" spans="1:9" ht="24.65" hidden="1" customHeight="1">
      <c r="A465" s="7" t="s">
        <v>1107</v>
      </c>
      <c r="B465" s="2">
        <v>44983</v>
      </c>
      <c r="C465" s="5">
        <v>0.73749999999999993</v>
      </c>
      <c r="D465" s="2">
        <v>44983</v>
      </c>
      <c r="E465" s="5">
        <v>0.79166666666666663</v>
      </c>
      <c r="F465" s="2">
        <v>44984</v>
      </c>
      <c r="G465" s="5">
        <v>0.30416666666666664</v>
      </c>
      <c r="H465" s="8"/>
      <c r="I465" s="2"/>
    </row>
    <row r="466" spans="1:9" ht="24.65" hidden="1" customHeight="1">
      <c r="A466" s="7" t="s">
        <v>1108</v>
      </c>
      <c r="B466" s="2">
        <v>44984</v>
      </c>
      <c r="C466" s="5">
        <v>0.72916666666666663</v>
      </c>
      <c r="D466" s="2">
        <f>B466</f>
        <v>44984</v>
      </c>
      <c r="E466" s="5">
        <v>0.77916666666666667</v>
      </c>
      <c r="F466" s="2">
        <v>44985</v>
      </c>
      <c r="G466" s="5">
        <v>8.7500000000000008E-2</v>
      </c>
      <c r="H466" s="8"/>
      <c r="I466" s="2"/>
    </row>
    <row r="467" spans="1:9" ht="24.65" hidden="1" customHeight="1">
      <c r="A467" s="7" t="s">
        <v>1109</v>
      </c>
      <c r="B467" s="2">
        <f>F466+2</f>
        <v>44987</v>
      </c>
      <c r="C467" s="5">
        <v>0.50416666666666665</v>
      </c>
      <c r="D467" s="2">
        <f t="shared" ref="D467" si="43">B467</f>
        <v>44987</v>
      </c>
      <c r="E467" s="5">
        <v>0.54583333333333328</v>
      </c>
      <c r="F467" s="2">
        <v>44987</v>
      </c>
      <c r="G467" s="5">
        <v>0.8208333333333333</v>
      </c>
      <c r="H467" s="8"/>
      <c r="I467" s="2"/>
    </row>
    <row r="468" spans="1:9" ht="24.65" hidden="1" customHeight="1">
      <c r="A468" s="7" t="s">
        <v>1132</v>
      </c>
      <c r="B468" s="2">
        <v>44987</v>
      </c>
      <c r="C468" s="5">
        <v>0.86249999999999993</v>
      </c>
      <c r="D468" s="2">
        <v>44988</v>
      </c>
      <c r="E468" s="5">
        <v>0.3125</v>
      </c>
      <c r="F468" s="2">
        <v>44988</v>
      </c>
      <c r="G468" s="5">
        <v>0.5083333333333333</v>
      </c>
      <c r="H468" s="8"/>
      <c r="I468" s="2"/>
    </row>
    <row r="469" spans="1:9" ht="24.65" hidden="1" customHeight="1">
      <c r="A469" s="7" t="s">
        <v>1133</v>
      </c>
      <c r="B469" s="2">
        <f>F468+1</f>
        <v>44989</v>
      </c>
      <c r="C469" s="5">
        <v>0.5</v>
      </c>
      <c r="D469" s="2">
        <v>44989</v>
      </c>
      <c r="E469" s="5">
        <v>0.54166666666666663</v>
      </c>
      <c r="F469" s="2">
        <f t="shared" ref="F469" si="44">D469</f>
        <v>44989</v>
      </c>
      <c r="G469" s="5">
        <v>0.69166666666666676</v>
      </c>
      <c r="H469" s="8"/>
      <c r="I469" s="2"/>
    </row>
    <row r="470" spans="1:9" ht="24.65" hidden="1" customHeight="1">
      <c r="A470" s="7" t="s">
        <v>1134</v>
      </c>
      <c r="B470" s="2"/>
      <c r="C470" s="5"/>
      <c r="D470" s="2"/>
      <c r="E470" s="5"/>
      <c r="F470" s="2"/>
      <c r="G470" s="5"/>
      <c r="H470" s="8" t="s">
        <v>14</v>
      </c>
      <c r="I470" s="2"/>
    </row>
    <row r="471" spans="1:9" ht="24.65" hidden="1" customHeight="1">
      <c r="A471" s="7" t="s">
        <v>1119</v>
      </c>
      <c r="B471" s="2">
        <f>F469+2</f>
        <v>44991</v>
      </c>
      <c r="C471" s="5">
        <v>0.21249999999999999</v>
      </c>
      <c r="D471" s="2">
        <f>B471</f>
        <v>44991</v>
      </c>
      <c r="E471" s="5">
        <v>0.25</v>
      </c>
      <c r="F471" s="2">
        <f>D471</f>
        <v>44991</v>
      </c>
      <c r="G471" s="5">
        <v>0.6875</v>
      </c>
      <c r="H471" s="8"/>
      <c r="I471" s="2"/>
    </row>
    <row r="472" spans="1:9" ht="24.65" hidden="1" customHeight="1">
      <c r="A472" s="7" t="s">
        <v>1135</v>
      </c>
      <c r="B472" s="2">
        <v>44994</v>
      </c>
      <c r="C472" s="5">
        <v>0.27083333333333331</v>
      </c>
      <c r="D472" s="2">
        <f t="shared" ref="D472" si="45">B472</f>
        <v>44994</v>
      </c>
      <c r="E472" s="5">
        <v>0.30416666666666664</v>
      </c>
      <c r="F472" s="2">
        <f>D472</f>
        <v>44994</v>
      </c>
      <c r="G472" s="5">
        <v>0.6875</v>
      </c>
      <c r="H472" s="8"/>
      <c r="I472" s="2"/>
    </row>
    <row r="473" spans="1:9" ht="24.65" hidden="1" customHeight="1">
      <c r="A473" s="7" t="s">
        <v>1136</v>
      </c>
      <c r="B473" s="2">
        <f>F472</f>
        <v>44994</v>
      </c>
      <c r="C473" s="5">
        <v>0.70833333333333337</v>
      </c>
      <c r="D473" s="2">
        <f>B473</f>
        <v>44994</v>
      </c>
      <c r="E473" s="5">
        <v>0.73333333333333339</v>
      </c>
      <c r="F473" s="2">
        <v>44994</v>
      </c>
      <c r="G473" s="5">
        <v>0.875</v>
      </c>
      <c r="H473" s="8"/>
      <c r="I473" s="2"/>
    </row>
    <row r="474" spans="1:9" ht="24.65" hidden="1" customHeight="1">
      <c r="A474" s="7" t="s">
        <v>1137</v>
      </c>
      <c r="B474" s="2">
        <f>F473+1</f>
        <v>44995</v>
      </c>
      <c r="C474" s="5">
        <v>0.72916666666666663</v>
      </c>
      <c r="D474" s="2">
        <v>44995</v>
      </c>
      <c r="E474" s="5">
        <v>0.76250000000000007</v>
      </c>
      <c r="F474" s="2">
        <f t="shared" ref="F474" si="46">D474</f>
        <v>44995</v>
      </c>
      <c r="G474" s="5">
        <v>0.86249999999999993</v>
      </c>
      <c r="H474" s="8"/>
      <c r="I474" s="2"/>
    </row>
    <row r="475" spans="1:9" ht="24.65" hidden="1" customHeight="1">
      <c r="A475" s="7" t="s">
        <v>1138</v>
      </c>
      <c r="B475" s="2"/>
      <c r="C475" s="5"/>
      <c r="D475" s="2"/>
      <c r="E475" s="5"/>
      <c r="F475" s="2"/>
      <c r="G475" s="5"/>
      <c r="H475" s="8" t="s">
        <v>14</v>
      </c>
      <c r="I475" s="2"/>
    </row>
    <row r="476" spans="1:9" ht="24.65" hidden="1" customHeight="1">
      <c r="A476" s="7" t="s">
        <v>1139</v>
      </c>
      <c r="B476" s="2">
        <v>44997</v>
      </c>
      <c r="C476" s="5">
        <v>0.34583333333333338</v>
      </c>
      <c r="D476" s="2">
        <f>B476</f>
        <v>44997</v>
      </c>
      <c r="E476" s="5">
        <v>0.94166666666666676</v>
      </c>
      <c r="F476" s="2">
        <v>44998</v>
      </c>
      <c r="G476" s="5">
        <v>0.35000000000000003</v>
      </c>
      <c r="H476" s="8" t="s">
        <v>1593</v>
      </c>
      <c r="I476" s="2"/>
    </row>
    <row r="477" spans="1:9" ht="24.65" hidden="1" customHeight="1">
      <c r="A477" s="7" t="s">
        <v>1156</v>
      </c>
      <c r="B477" s="2">
        <v>45000</v>
      </c>
      <c r="C477" s="5">
        <v>0.54166666666666663</v>
      </c>
      <c r="D477" s="2">
        <f t="shared" ref="D477" si="47">B477</f>
        <v>45000</v>
      </c>
      <c r="E477" s="5">
        <v>0.58333333333333337</v>
      </c>
      <c r="F477" s="2">
        <v>45000</v>
      </c>
      <c r="G477" s="5">
        <v>0.79166666666666663</v>
      </c>
      <c r="H477" s="8"/>
      <c r="I477" s="2"/>
    </row>
    <row r="478" spans="1:9" ht="24.65" hidden="1" customHeight="1">
      <c r="A478" s="7" t="s">
        <v>1157</v>
      </c>
      <c r="B478" s="2">
        <f>F477</f>
        <v>45000</v>
      </c>
      <c r="C478" s="5">
        <v>0.83333333333333337</v>
      </c>
      <c r="D478" s="2">
        <f>B478</f>
        <v>45000</v>
      </c>
      <c r="E478" s="5">
        <v>0.87916666666666676</v>
      </c>
      <c r="F478" s="2">
        <v>45001</v>
      </c>
      <c r="G478" s="5">
        <v>3.7499999999999999E-2</v>
      </c>
      <c r="H478" s="8"/>
      <c r="I478" s="2"/>
    </row>
    <row r="479" spans="1:9" ht="24.65" hidden="1" customHeight="1">
      <c r="A479" s="7" t="s">
        <v>1158</v>
      </c>
      <c r="B479" s="2">
        <v>45001</v>
      </c>
      <c r="C479" s="5">
        <v>0.875</v>
      </c>
      <c r="D479" s="2">
        <v>45002</v>
      </c>
      <c r="E479" s="5">
        <v>0.32083333333333336</v>
      </c>
      <c r="F479" s="2">
        <f t="shared" ref="F479" si="48">D479</f>
        <v>45002</v>
      </c>
      <c r="G479" s="5">
        <v>0.4458333333333333</v>
      </c>
      <c r="H479" s="8"/>
      <c r="I479" s="2"/>
    </row>
    <row r="480" spans="1:9" ht="24.65" hidden="1" customHeight="1">
      <c r="A480" s="7" t="s">
        <v>1181</v>
      </c>
      <c r="B480" s="2">
        <v>45003</v>
      </c>
      <c r="C480" s="5">
        <v>0.86249999999999993</v>
      </c>
      <c r="D480" s="2">
        <f>B480</f>
        <v>45003</v>
      </c>
      <c r="E480" s="5">
        <v>0.90833333333333333</v>
      </c>
      <c r="F480" s="2">
        <v>45004</v>
      </c>
      <c r="G480" s="5">
        <v>0.19166666666666665</v>
      </c>
      <c r="H480" s="8"/>
      <c r="I480" s="2"/>
    </row>
    <row r="481" spans="1:9" ht="24.65" hidden="1" customHeight="1">
      <c r="A481" s="7" t="s">
        <v>1124</v>
      </c>
      <c r="B481" s="2">
        <v>45004</v>
      </c>
      <c r="C481" s="5">
        <v>0.6958333333333333</v>
      </c>
      <c r="D481" s="2">
        <f>B481</f>
        <v>45004</v>
      </c>
      <c r="E481" s="5">
        <v>0.7416666666666667</v>
      </c>
      <c r="F481" s="2">
        <v>45005</v>
      </c>
      <c r="G481" s="5">
        <v>0.11666666666666665</v>
      </c>
      <c r="H481" s="8"/>
      <c r="I481" s="2"/>
    </row>
    <row r="482" spans="1:9" ht="24.65" hidden="1" customHeight="1">
      <c r="A482" s="7" t="s">
        <v>1182</v>
      </c>
      <c r="B482" s="2">
        <f>F481+2</f>
        <v>45007</v>
      </c>
      <c r="C482" s="5">
        <v>0.34166666666666662</v>
      </c>
      <c r="D482" s="2">
        <f t="shared" ref="D482" si="49">B482</f>
        <v>45007</v>
      </c>
      <c r="E482" s="5">
        <v>0.375</v>
      </c>
      <c r="F482" s="2">
        <f>D482</f>
        <v>45007</v>
      </c>
      <c r="G482" s="5">
        <v>0.77916666666666667</v>
      </c>
      <c r="H482" s="8"/>
      <c r="I482" s="2"/>
    </row>
    <row r="483" spans="1:9" ht="24.65" hidden="1" customHeight="1">
      <c r="A483" s="7" t="s">
        <v>1183</v>
      </c>
      <c r="B483" s="2">
        <f>F482</f>
        <v>45007</v>
      </c>
      <c r="C483" s="5">
        <v>0.8041666666666667</v>
      </c>
      <c r="D483" s="2">
        <f>B483</f>
        <v>45007</v>
      </c>
      <c r="E483" s="5">
        <v>0.83333333333333337</v>
      </c>
      <c r="F483" s="2">
        <v>45008</v>
      </c>
      <c r="G483" s="5">
        <v>4.9999999999999996E-2</v>
      </c>
      <c r="H483" s="8"/>
      <c r="I483" s="2"/>
    </row>
    <row r="484" spans="1:9" ht="24.65" hidden="1" customHeight="1">
      <c r="A484" s="7" t="s">
        <v>1184</v>
      </c>
      <c r="B484" s="2">
        <v>45008</v>
      </c>
      <c r="C484" s="5">
        <v>0.92986111111111114</v>
      </c>
      <c r="D484" s="2">
        <v>45009</v>
      </c>
      <c r="E484" s="5">
        <v>0.35000000000000003</v>
      </c>
      <c r="F484" s="2">
        <v>45009</v>
      </c>
      <c r="G484" s="5">
        <v>0.46249999999999997</v>
      </c>
      <c r="H484" s="8"/>
      <c r="I484" s="2"/>
    </row>
    <row r="485" spans="1:9" ht="24.65" hidden="1" customHeight="1">
      <c r="A485" s="7" t="s">
        <v>1185</v>
      </c>
      <c r="B485" s="2">
        <v>45010</v>
      </c>
      <c r="C485" s="5">
        <v>0.8666666666666667</v>
      </c>
      <c r="D485" s="2">
        <f>B485</f>
        <v>45010</v>
      </c>
      <c r="E485" s="5">
        <v>0.90416666666666667</v>
      </c>
      <c r="F485" s="2">
        <v>45011</v>
      </c>
      <c r="G485" s="5">
        <v>0.40833333333333338</v>
      </c>
      <c r="H485" s="8"/>
      <c r="I485" s="2"/>
    </row>
    <row r="486" spans="1:9" ht="24.65" hidden="1" customHeight="1">
      <c r="A486" s="7" t="s">
        <v>1162</v>
      </c>
      <c r="B486" s="2">
        <v>45011</v>
      </c>
      <c r="C486" s="5">
        <v>0.85</v>
      </c>
      <c r="D486" s="2">
        <f>B486</f>
        <v>45011</v>
      </c>
      <c r="E486" s="5">
        <v>0.88750000000000007</v>
      </c>
      <c r="F486" s="2">
        <v>45012</v>
      </c>
      <c r="G486" s="5">
        <v>0.25833333333333336</v>
      </c>
      <c r="H486" s="8"/>
      <c r="I486" s="2"/>
    </row>
    <row r="487" spans="1:9" ht="24.65" hidden="1" customHeight="1">
      <c r="A487" s="7" t="s">
        <v>1200</v>
      </c>
      <c r="B487" s="2">
        <f>F486+2</f>
        <v>45014</v>
      </c>
      <c r="C487" s="5">
        <v>0.35416666666666669</v>
      </c>
      <c r="D487" s="2">
        <f t="shared" ref="D487" si="50">B487</f>
        <v>45014</v>
      </c>
      <c r="E487" s="5">
        <v>0.38750000000000001</v>
      </c>
      <c r="F487" s="2">
        <f>D487</f>
        <v>45014</v>
      </c>
      <c r="G487" s="5">
        <v>0.74583333333333324</v>
      </c>
      <c r="H487" s="8"/>
      <c r="I487" s="2"/>
    </row>
    <row r="488" spans="1:9" ht="24.65" hidden="1" customHeight="1">
      <c r="A488" s="7" t="s">
        <v>1201</v>
      </c>
      <c r="B488" s="2">
        <f>F487</f>
        <v>45014</v>
      </c>
      <c r="C488" s="5">
        <v>0.79166666666666663</v>
      </c>
      <c r="D488" s="2">
        <f>B488</f>
        <v>45014</v>
      </c>
      <c r="E488" s="5">
        <v>0.9458333333333333</v>
      </c>
      <c r="F488" s="2">
        <v>45015</v>
      </c>
      <c r="G488" s="5">
        <v>0.1125</v>
      </c>
      <c r="H488" s="8"/>
      <c r="I488" s="2"/>
    </row>
    <row r="489" spans="1:9" ht="24.65" hidden="1" customHeight="1">
      <c r="A489" s="7" t="s">
        <v>1202</v>
      </c>
      <c r="B489" s="2">
        <v>45015</v>
      </c>
      <c r="C489" s="5">
        <v>0.95833333333333337</v>
      </c>
      <c r="D489" s="2">
        <v>45016</v>
      </c>
      <c r="E489" s="5">
        <v>0.35000000000000003</v>
      </c>
      <c r="F489" s="2">
        <v>45016</v>
      </c>
      <c r="G489" s="5">
        <v>0.47083333333333338</v>
      </c>
      <c r="H489" s="8"/>
      <c r="I489" s="2"/>
    </row>
    <row r="490" spans="1:9" ht="24.65" hidden="1" customHeight="1">
      <c r="A490" s="7" t="s">
        <v>1203</v>
      </c>
      <c r="B490" s="2">
        <v>45017</v>
      </c>
      <c r="C490" s="5">
        <v>0.81666666666666676</v>
      </c>
      <c r="D490" s="2">
        <f>B490</f>
        <v>45017</v>
      </c>
      <c r="E490" s="5">
        <v>0.87083333333333324</v>
      </c>
      <c r="F490" s="2">
        <v>45017</v>
      </c>
      <c r="G490" s="5">
        <v>0.40416666666666662</v>
      </c>
      <c r="H490" s="8"/>
      <c r="I490" s="2"/>
    </row>
    <row r="491" spans="1:9" ht="24.65" hidden="1" customHeight="1">
      <c r="A491" s="7" t="s">
        <v>1166</v>
      </c>
      <c r="B491" s="2">
        <v>45018</v>
      </c>
      <c r="C491" s="5">
        <v>0.8125</v>
      </c>
      <c r="D491" s="2">
        <f>B491</f>
        <v>45018</v>
      </c>
      <c r="E491" s="5">
        <v>0.85</v>
      </c>
      <c r="F491" s="2">
        <v>45019</v>
      </c>
      <c r="G491" s="5">
        <v>0.18333333333333335</v>
      </c>
      <c r="H491" s="8"/>
      <c r="I491" s="2"/>
    </row>
    <row r="492" spans="1:9" ht="24.65" hidden="1" customHeight="1">
      <c r="A492" s="7" t="s">
        <v>1221</v>
      </c>
      <c r="B492" s="2">
        <f>F491+2</f>
        <v>45021</v>
      </c>
      <c r="C492" s="5">
        <v>0.40416666666666662</v>
      </c>
      <c r="D492" s="2">
        <f t="shared" ref="D492" si="51">B492</f>
        <v>45021</v>
      </c>
      <c r="E492" s="5">
        <v>0.43333333333333335</v>
      </c>
      <c r="F492" s="2">
        <f>D492</f>
        <v>45021</v>
      </c>
      <c r="G492" s="5">
        <v>0.71250000000000002</v>
      </c>
      <c r="H492" s="8"/>
      <c r="I492" s="2"/>
    </row>
    <row r="493" spans="1:9" ht="24.65" hidden="1" customHeight="1">
      <c r="A493" s="7" t="s">
        <v>1222</v>
      </c>
      <c r="B493" s="2">
        <f>F492</f>
        <v>45021</v>
      </c>
      <c r="C493" s="5">
        <v>0.75416666666666676</v>
      </c>
      <c r="D493" s="2">
        <f>B493</f>
        <v>45021</v>
      </c>
      <c r="E493" s="5">
        <v>0.92083333333333339</v>
      </c>
      <c r="F493" s="2">
        <v>45022</v>
      </c>
      <c r="G493" s="5">
        <v>2.9166666666666664E-2</v>
      </c>
      <c r="H493" s="8"/>
      <c r="I493" s="2"/>
    </row>
    <row r="494" spans="1:9" ht="24.65" hidden="1" customHeight="1">
      <c r="A494" s="7" t="s">
        <v>1223</v>
      </c>
      <c r="B494" s="2">
        <v>45022</v>
      </c>
      <c r="C494" s="5">
        <v>0.91319444444444453</v>
      </c>
      <c r="D494" s="2">
        <v>45023</v>
      </c>
      <c r="E494" s="5">
        <v>0.32500000000000001</v>
      </c>
      <c r="F494" s="2">
        <v>45023</v>
      </c>
      <c r="G494" s="5">
        <v>0.40833333333333338</v>
      </c>
      <c r="H494" s="8"/>
      <c r="I494" s="2"/>
    </row>
    <row r="495" spans="1:9" ht="24.65" hidden="1" customHeight="1">
      <c r="A495" s="7" t="s">
        <v>1224</v>
      </c>
      <c r="B495" s="2">
        <v>45024</v>
      </c>
      <c r="C495" s="5">
        <v>0.92083333333333339</v>
      </c>
      <c r="D495" s="2">
        <v>45025</v>
      </c>
      <c r="E495" s="5">
        <v>0.35000000000000003</v>
      </c>
      <c r="F495" s="2">
        <v>45025</v>
      </c>
      <c r="G495" s="5">
        <v>0.60833333333333328</v>
      </c>
      <c r="H495" s="8"/>
      <c r="I495" s="2"/>
    </row>
    <row r="496" spans="1:9" ht="24.65" hidden="1" customHeight="1">
      <c r="A496" s="7" t="s">
        <v>1199</v>
      </c>
      <c r="B496" s="2">
        <v>45026</v>
      </c>
      <c r="C496" s="5">
        <v>2.2916666666666669E-2</v>
      </c>
      <c r="D496" s="2">
        <v>45026</v>
      </c>
      <c r="E496" s="5">
        <v>6.6666666666666666E-2</v>
      </c>
      <c r="F496" s="2">
        <v>45026</v>
      </c>
      <c r="G496" s="5">
        <v>0.42499999999999999</v>
      </c>
      <c r="H496" s="8"/>
      <c r="I496" s="2"/>
    </row>
    <row r="497" spans="1:9" ht="24.65" hidden="1" customHeight="1">
      <c r="A497" s="7" t="s">
        <v>1237</v>
      </c>
      <c r="B497" s="2">
        <f>F496+2</f>
        <v>45028</v>
      </c>
      <c r="C497" s="5">
        <v>0.625</v>
      </c>
      <c r="D497" s="2">
        <f t="shared" ref="D497" si="52">B497</f>
        <v>45028</v>
      </c>
      <c r="E497" s="5">
        <v>0.66666666666666663</v>
      </c>
      <c r="F497" s="2">
        <v>45029</v>
      </c>
      <c r="G497" s="5">
        <v>8.3333333333333332E-3</v>
      </c>
      <c r="H497" s="8"/>
      <c r="I497" s="2"/>
    </row>
    <row r="498" spans="1:9" ht="24.65" hidden="1" customHeight="1">
      <c r="A498" s="7" t="s">
        <v>1238</v>
      </c>
      <c r="B498" s="2">
        <f>F497</f>
        <v>45029</v>
      </c>
      <c r="C498" s="5">
        <v>4.1666666666666664E-2</v>
      </c>
      <c r="D498" s="2">
        <f>B498</f>
        <v>45029</v>
      </c>
      <c r="E498" s="5">
        <v>0.29583333333333334</v>
      </c>
      <c r="F498" s="2">
        <v>45029</v>
      </c>
      <c r="G498" s="5">
        <v>0.45416666666666666</v>
      </c>
      <c r="H498" s="8"/>
      <c r="I498" s="2"/>
    </row>
    <row r="499" spans="1:9" ht="24.65" hidden="1" customHeight="1">
      <c r="A499" s="7" t="s">
        <v>1239</v>
      </c>
      <c r="B499" s="2">
        <v>45030</v>
      </c>
      <c r="C499" s="5">
        <v>0.27916666666666667</v>
      </c>
      <c r="D499" s="2">
        <v>45030</v>
      </c>
      <c r="E499" s="5">
        <v>0.33333333333333331</v>
      </c>
      <c r="F499" s="2">
        <f>D499</f>
        <v>45030</v>
      </c>
      <c r="G499" s="5">
        <v>0.48749999999999999</v>
      </c>
      <c r="H499" s="8"/>
      <c r="I499" s="2"/>
    </row>
    <row r="500" spans="1:9" ht="24.65" hidden="1" customHeight="1">
      <c r="A500" s="7" t="s">
        <v>1264</v>
      </c>
      <c r="B500" s="2">
        <v>45031</v>
      </c>
      <c r="C500" s="5">
        <v>0.87083333333333324</v>
      </c>
      <c r="D500" s="2">
        <v>45031</v>
      </c>
      <c r="E500" s="5">
        <v>0.92499999999999993</v>
      </c>
      <c r="F500" s="2">
        <v>45032</v>
      </c>
      <c r="G500" s="5">
        <v>0.25833333333333336</v>
      </c>
      <c r="H500" s="8"/>
      <c r="I500" s="2"/>
    </row>
    <row r="501" spans="1:9" ht="24.65" hidden="1" customHeight="1">
      <c r="A501" s="7" t="s">
        <v>1250</v>
      </c>
      <c r="B501" s="2">
        <v>45032</v>
      </c>
      <c r="C501" s="5">
        <v>0.6333333333333333</v>
      </c>
      <c r="D501" s="2">
        <v>45032</v>
      </c>
      <c r="E501" s="5">
        <v>0.69166666666666676</v>
      </c>
      <c r="F501" s="2">
        <v>45033</v>
      </c>
      <c r="G501" s="5">
        <v>1.6666666666666666E-2</v>
      </c>
      <c r="H501" s="8"/>
      <c r="I501" s="2"/>
    </row>
    <row r="502" spans="1:9" ht="24.65" hidden="1" customHeight="1">
      <c r="A502" s="7" t="s">
        <v>1255</v>
      </c>
      <c r="B502" s="2">
        <f>F501+2</f>
        <v>45035</v>
      </c>
      <c r="C502" s="5">
        <v>0.27083333333333331</v>
      </c>
      <c r="D502" s="2">
        <f t="shared" ref="D502" si="53">B502</f>
        <v>45035</v>
      </c>
      <c r="E502" s="5">
        <v>0.30833333333333335</v>
      </c>
      <c r="F502" s="2">
        <f>D502</f>
        <v>45035</v>
      </c>
      <c r="G502" s="5">
        <v>0.66249999999999998</v>
      </c>
      <c r="H502" s="8"/>
      <c r="I502" s="2"/>
    </row>
    <row r="503" spans="1:9" ht="24.65" hidden="1" customHeight="1">
      <c r="A503" s="7" t="s">
        <v>1265</v>
      </c>
      <c r="B503" s="2">
        <f>F502</f>
        <v>45035</v>
      </c>
      <c r="C503" s="5">
        <v>0.6958333333333333</v>
      </c>
      <c r="D503" s="2">
        <f>B503</f>
        <v>45035</v>
      </c>
      <c r="E503" s="5">
        <v>0.9291666666666667</v>
      </c>
      <c r="F503" s="2">
        <v>45036</v>
      </c>
      <c r="G503" s="5">
        <v>0.14166666666666666</v>
      </c>
      <c r="H503" s="8"/>
      <c r="I503" s="2"/>
    </row>
    <row r="504" spans="1:9" ht="24.65" hidden="1" customHeight="1">
      <c r="A504" s="7" t="s">
        <v>1266</v>
      </c>
      <c r="B504" s="2">
        <v>45037</v>
      </c>
      <c r="C504" s="5">
        <v>4.5833333333333337E-2</v>
      </c>
      <c r="D504" s="2">
        <v>45037</v>
      </c>
      <c r="E504" s="5">
        <v>0.34166666666666662</v>
      </c>
      <c r="F504" s="2">
        <f>D504</f>
        <v>45037</v>
      </c>
      <c r="G504" s="5">
        <v>0.43333333333333335</v>
      </c>
      <c r="H504" s="8"/>
      <c r="I504" s="2"/>
    </row>
    <row r="505" spans="1:9" ht="24.65" hidden="1" customHeight="1">
      <c r="A505" s="7" t="s">
        <v>1267</v>
      </c>
      <c r="B505" s="2"/>
      <c r="C505" s="5"/>
      <c r="D505" s="2"/>
      <c r="E505" s="5"/>
      <c r="F505" s="2"/>
      <c r="G505" s="5"/>
      <c r="H505" s="8" t="s">
        <v>14</v>
      </c>
      <c r="I505" s="2"/>
    </row>
    <row r="506" spans="1:9" ht="24.65" hidden="1" customHeight="1">
      <c r="A506" s="7" t="s">
        <v>1235</v>
      </c>
      <c r="B506" s="2">
        <v>45038</v>
      </c>
      <c r="C506" s="5">
        <v>0.97083333333333333</v>
      </c>
      <c r="D506" s="2">
        <f>B506</f>
        <v>45038</v>
      </c>
      <c r="E506" s="5">
        <v>2.0833333333333332E-2</v>
      </c>
      <c r="F506" s="2">
        <v>45039</v>
      </c>
      <c r="G506" s="5">
        <v>0.33749999999999997</v>
      </c>
      <c r="H506" s="8"/>
      <c r="I506" s="2"/>
    </row>
    <row r="507" spans="1:9" ht="24.65" hidden="1" customHeight="1">
      <c r="A507" s="7" t="s">
        <v>1283</v>
      </c>
      <c r="B507" s="2">
        <f>F506+2</f>
        <v>45041</v>
      </c>
      <c r="C507" s="5">
        <v>0.59583333333333333</v>
      </c>
      <c r="D507" s="2">
        <f t="shared" ref="D507" si="54">B507</f>
        <v>45041</v>
      </c>
      <c r="E507" s="5">
        <v>0.625</v>
      </c>
      <c r="F507" s="2">
        <f>D507</f>
        <v>45041</v>
      </c>
      <c r="G507" s="5">
        <v>0.7416666666666667</v>
      </c>
      <c r="H507" s="8"/>
      <c r="I507" s="2"/>
    </row>
    <row r="508" spans="1:9" ht="24.65" hidden="1" customHeight="1">
      <c r="A508" s="7" t="s">
        <v>1277</v>
      </c>
      <c r="B508" s="2">
        <v>45041</v>
      </c>
      <c r="C508" s="5">
        <v>0.7583333333333333</v>
      </c>
      <c r="D508" s="2">
        <f>B508</f>
        <v>45041</v>
      </c>
      <c r="E508" s="5">
        <v>0.78749999999999998</v>
      </c>
      <c r="F508" s="2">
        <v>45041</v>
      </c>
      <c r="G508" s="5">
        <v>0.91666666666666663</v>
      </c>
      <c r="H508" s="8"/>
      <c r="I508" s="2"/>
    </row>
    <row r="509" spans="1:9" ht="24.65" hidden="1" customHeight="1">
      <c r="A509" s="7" t="s">
        <v>1284</v>
      </c>
      <c r="B509" s="2">
        <v>45042</v>
      </c>
      <c r="C509" s="5">
        <v>0.70833333333333337</v>
      </c>
      <c r="D509" s="2">
        <v>45042</v>
      </c>
      <c r="E509" s="5">
        <v>0.74583333333333324</v>
      </c>
      <c r="F509" s="2">
        <f>D509</f>
        <v>45042</v>
      </c>
      <c r="G509" s="5">
        <v>0.86249999999999993</v>
      </c>
      <c r="H509" s="8"/>
      <c r="I509" s="2"/>
    </row>
    <row r="510" spans="1:9" ht="24.65" hidden="1" customHeight="1">
      <c r="A510" s="7" t="s">
        <v>1306</v>
      </c>
      <c r="B510" s="2">
        <v>45044</v>
      </c>
      <c r="C510" s="5">
        <v>0.39583333333333331</v>
      </c>
      <c r="D510" s="2">
        <v>45044</v>
      </c>
      <c r="E510" s="5">
        <v>0.45</v>
      </c>
      <c r="F510" s="2">
        <v>45044</v>
      </c>
      <c r="G510" s="5">
        <v>0.64583333333333337</v>
      </c>
      <c r="H510" s="8"/>
      <c r="I510" s="2"/>
    </row>
    <row r="511" spans="1:9" ht="24.65" hidden="1" customHeight="1">
      <c r="A511" s="7" t="s">
        <v>1288</v>
      </c>
      <c r="B511" s="2">
        <v>45045</v>
      </c>
      <c r="C511" s="5">
        <v>0.29444444444444445</v>
      </c>
      <c r="D511" s="2">
        <f>B511</f>
        <v>45045</v>
      </c>
      <c r="E511" s="5">
        <v>0.34583333333333338</v>
      </c>
      <c r="F511" s="2">
        <v>45045</v>
      </c>
      <c r="G511" s="5">
        <v>0.7416666666666667</v>
      </c>
      <c r="H511" s="8"/>
      <c r="I511" s="2"/>
    </row>
    <row r="512" spans="1:9" ht="24.65" hidden="1" customHeight="1">
      <c r="A512" s="7" t="s">
        <v>1289</v>
      </c>
      <c r="B512" s="2">
        <f>F511+2</f>
        <v>45047</v>
      </c>
      <c r="C512" s="5">
        <v>0.8208333333333333</v>
      </c>
      <c r="D512" s="2">
        <f t="shared" ref="D512" si="55">B512</f>
        <v>45047</v>
      </c>
      <c r="E512" s="5">
        <v>0.875</v>
      </c>
      <c r="F512" s="2">
        <v>45048</v>
      </c>
      <c r="G512" s="5">
        <v>0.24583333333333335</v>
      </c>
      <c r="H512" s="8"/>
      <c r="I512" s="2"/>
    </row>
    <row r="513" spans="1:9" ht="24.65" hidden="1" customHeight="1">
      <c r="A513" s="7" t="s">
        <v>1307</v>
      </c>
      <c r="B513" s="2">
        <f>F512</f>
        <v>45048</v>
      </c>
      <c r="C513" s="5">
        <v>0.27916666666666667</v>
      </c>
      <c r="D513" s="2">
        <f>B513</f>
        <v>45048</v>
      </c>
      <c r="E513" s="5">
        <v>0.32500000000000001</v>
      </c>
      <c r="F513" s="2">
        <f>D513</f>
        <v>45048</v>
      </c>
      <c r="G513" s="5">
        <v>0.69166666666666676</v>
      </c>
      <c r="H513" s="8"/>
      <c r="I513" s="2"/>
    </row>
    <row r="514" spans="1:9" ht="24.65" hidden="1" customHeight="1">
      <c r="A514" s="7" t="s">
        <v>1308</v>
      </c>
      <c r="B514" s="2">
        <v>45050</v>
      </c>
      <c r="C514" s="5">
        <v>0.54583333333333328</v>
      </c>
      <c r="D514" s="2">
        <v>45052</v>
      </c>
      <c r="E514" s="5">
        <v>0.3833333333333333</v>
      </c>
      <c r="F514" s="2">
        <f>D514</f>
        <v>45052</v>
      </c>
      <c r="G514" s="5">
        <v>0.47916666666666669</v>
      </c>
      <c r="H514" s="8"/>
      <c r="I514" s="2"/>
    </row>
    <row r="515" spans="1:9" ht="24.65" hidden="1" customHeight="1">
      <c r="A515" s="7" t="s">
        <v>1333</v>
      </c>
      <c r="B515" s="2">
        <v>45054</v>
      </c>
      <c r="C515" s="5">
        <v>0.33749999999999997</v>
      </c>
      <c r="D515" s="2">
        <v>45058</v>
      </c>
      <c r="E515" s="5">
        <v>0.52500000000000002</v>
      </c>
      <c r="F515" s="2">
        <v>45059</v>
      </c>
      <c r="G515" s="5">
        <v>0.5541666666666667</v>
      </c>
      <c r="H515" s="8" t="s">
        <v>1334</v>
      </c>
      <c r="I515" s="2"/>
    </row>
    <row r="516" spans="1:9" ht="24.65" hidden="1" customHeight="1">
      <c r="A516" s="7" t="s">
        <v>1287</v>
      </c>
      <c r="B516" s="2">
        <v>45060</v>
      </c>
      <c r="C516" s="5">
        <v>4.3750000000000004E-2</v>
      </c>
      <c r="D516" s="2">
        <v>45060</v>
      </c>
      <c r="E516" s="5">
        <v>9.1666666666666674E-2</v>
      </c>
      <c r="F516" s="2">
        <v>45060</v>
      </c>
      <c r="G516" s="5">
        <v>0.45416666666666666</v>
      </c>
      <c r="H516" s="8"/>
      <c r="I516" s="2"/>
    </row>
    <row r="517" spans="1:9" ht="24.65" hidden="1" customHeight="1">
      <c r="A517" s="7" t="s">
        <v>1335</v>
      </c>
      <c r="B517" s="2">
        <v>45062</v>
      </c>
      <c r="C517" s="5">
        <v>0.68333333333333324</v>
      </c>
      <c r="D517" s="2">
        <f t="shared" ref="D517" si="56">B517</f>
        <v>45062</v>
      </c>
      <c r="E517" s="5">
        <v>0.72499999999999998</v>
      </c>
      <c r="F517" s="2">
        <v>45063</v>
      </c>
      <c r="G517" s="5">
        <v>0.25833333333333336</v>
      </c>
      <c r="H517" s="8"/>
      <c r="I517" s="2"/>
    </row>
    <row r="518" spans="1:9" ht="24.65" hidden="1" customHeight="1">
      <c r="A518" s="7" t="s">
        <v>1320</v>
      </c>
      <c r="B518" s="2">
        <f>F517</f>
        <v>45063</v>
      </c>
      <c r="C518" s="5">
        <v>0.29722222222222222</v>
      </c>
      <c r="D518" s="2">
        <f>B518</f>
        <v>45063</v>
      </c>
      <c r="E518" s="5">
        <v>0.56666666666666665</v>
      </c>
      <c r="F518" s="2">
        <v>45063</v>
      </c>
      <c r="G518" s="5">
        <v>0.87916666666666676</v>
      </c>
      <c r="H518" s="8"/>
      <c r="I518" s="2"/>
    </row>
    <row r="519" spans="1:9" ht="24.65" hidden="1" customHeight="1">
      <c r="A519" s="7" t="s">
        <v>1336</v>
      </c>
      <c r="B519" s="2">
        <f>F518+1</f>
        <v>45064</v>
      </c>
      <c r="C519" s="5">
        <v>0.72916666666666663</v>
      </c>
      <c r="D519" s="2">
        <f>B519</f>
        <v>45064</v>
      </c>
      <c r="E519" s="5">
        <v>0.76666666666666661</v>
      </c>
      <c r="F519" s="2">
        <f>D519</f>
        <v>45064</v>
      </c>
      <c r="G519" s="5">
        <v>0.9</v>
      </c>
      <c r="H519" s="8"/>
      <c r="I519" s="2"/>
    </row>
    <row r="520" spans="1:9" ht="24.65" hidden="1" customHeight="1">
      <c r="A520" s="7" t="s">
        <v>1337</v>
      </c>
      <c r="B520" s="2">
        <v>45066</v>
      </c>
      <c r="C520" s="5">
        <v>0.41666666666666669</v>
      </c>
      <c r="D520" s="2">
        <v>45066</v>
      </c>
      <c r="E520" s="5">
        <v>0.46666666666666662</v>
      </c>
      <c r="F520" s="2">
        <v>45066</v>
      </c>
      <c r="G520" s="5">
        <v>0.98333333333333339</v>
      </c>
      <c r="H520" s="8"/>
      <c r="I520" s="2"/>
    </row>
    <row r="521" spans="1:9" ht="24.65" hidden="1" customHeight="1">
      <c r="A521" s="7" t="s">
        <v>1319</v>
      </c>
      <c r="B521" s="2">
        <v>45067</v>
      </c>
      <c r="C521" s="5">
        <v>0.42499999999999999</v>
      </c>
      <c r="D521" s="2">
        <f>B521</f>
        <v>45067</v>
      </c>
      <c r="E521" s="5">
        <v>0.47083333333333338</v>
      </c>
      <c r="F521" s="2">
        <v>45067</v>
      </c>
      <c r="G521" s="5">
        <v>0.72083333333333333</v>
      </c>
      <c r="H521" s="8"/>
      <c r="I521" s="2"/>
    </row>
    <row r="522" spans="1:9" ht="24.65" hidden="1" customHeight="1">
      <c r="A522" s="7" t="s">
        <v>1353</v>
      </c>
      <c r="B522" s="2">
        <v>45070</v>
      </c>
      <c r="C522" s="5">
        <v>4.5833333333333337E-2</v>
      </c>
      <c r="D522" s="2">
        <v>45070</v>
      </c>
      <c r="E522" s="5">
        <v>0.3125</v>
      </c>
      <c r="F522" s="2">
        <v>45070</v>
      </c>
      <c r="G522" s="5">
        <v>0.61249999999999993</v>
      </c>
      <c r="H522" s="8"/>
      <c r="I522" s="2"/>
    </row>
    <row r="523" spans="1:9" ht="24.65" hidden="1" customHeight="1">
      <c r="A523" s="7" t="s">
        <v>1354</v>
      </c>
      <c r="B523" s="2">
        <f>F522</f>
        <v>45070</v>
      </c>
      <c r="C523" s="5">
        <v>0.63750000000000007</v>
      </c>
      <c r="D523" s="2">
        <f t="shared" ref="D523" si="57">B523</f>
        <v>45070</v>
      </c>
      <c r="E523" s="5">
        <v>0.66666666666666663</v>
      </c>
      <c r="F523" s="2">
        <v>45070</v>
      </c>
      <c r="G523" s="5">
        <v>0.85416666666666663</v>
      </c>
      <c r="H523" s="8"/>
      <c r="I523" s="2"/>
    </row>
    <row r="524" spans="1:9" ht="24.65" hidden="1" customHeight="1">
      <c r="A524" s="7" t="s">
        <v>1355</v>
      </c>
      <c r="B524" s="2">
        <f>F523+1</f>
        <v>45071</v>
      </c>
      <c r="C524" s="5">
        <v>0.66249999999999998</v>
      </c>
      <c r="D524" s="2">
        <f>B524</f>
        <v>45071</v>
      </c>
      <c r="E524" s="5">
        <v>0.6958333333333333</v>
      </c>
      <c r="F524" s="2">
        <f>D524</f>
        <v>45071</v>
      </c>
      <c r="G524" s="5">
        <v>0.87083333333333324</v>
      </c>
      <c r="H524" s="8"/>
      <c r="I524" s="2"/>
    </row>
    <row r="525" spans="1:9" ht="24.65" hidden="1" customHeight="1">
      <c r="A525" s="7" t="s">
        <v>1356</v>
      </c>
      <c r="B525" s="2">
        <v>45073</v>
      </c>
      <c r="C525" s="5">
        <v>0.35833333333333334</v>
      </c>
      <c r="D525" s="2">
        <f>B525</f>
        <v>45073</v>
      </c>
      <c r="E525" s="5">
        <v>0.97083333333333333</v>
      </c>
      <c r="F525" s="2">
        <v>45074</v>
      </c>
      <c r="G525" s="5">
        <v>0.86249999999999993</v>
      </c>
      <c r="H525" s="8" t="s">
        <v>1594</v>
      </c>
      <c r="I525" s="2"/>
    </row>
    <row r="526" spans="1:9" ht="24.65" hidden="1" customHeight="1">
      <c r="A526" s="7" t="s">
        <v>1332</v>
      </c>
      <c r="B526" s="2">
        <v>45075</v>
      </c>
      <c r="C526" s="5">
        <v>0.65625</v>
      </c>
      <c r="D526" s="2">
        <f>B526</f>
        <v>45075</v>
      </c>
      <c r="E526" s="5">
        <v>0.70000000000000007</v>
      </c>
      <c r="F526" s="2">
        <v>45076</v>
      </c>
      <c r="G526" s="5">
        <v>0.23750000000000002</v>
      </c>
      <c r="H526" s="8" t="s">
        <v>1595</v>
      </c>
      <c r="I526" s="2"/>
    </row>
    <row r="527" spans="1:9" ht="24.65" hidden="1" customHeight="1">
      <c r="A527" s="7" t="s">
        <v>1378</v>
      </c>
      <c r="B527" s="2">
        <f>F526+2</f>
        <v>45078</v>
      </c>
      <c r="C527" s="5">
        <v>0.47916666666666669</v>
      </c>
      <c r="D527" s="2">
        <f>B527</f>
        <v>45078</v>
      </c>
      <c r="E527" s="5">
        <v>0.52500000000000002</v>
      </c>
      <c r="F527" s="2">
        <f>D527</f>
        <v>45078</v>
      </c>
      <c r="G527" s="5">
        <v>0.68333333333333324</v>
      </c>
      <c r="H527" s="8"/>
      <c r="I527" s="2"/>
    </row>
    <row r="528" spans="1:9" ht="24.65" hidden="1" customHeight="1">
      <c r="A528" s="7" t="s">
        <v>1365</v>
      </c>
      <c r="B528" s="2">
        <f>F527</f>
        <v>45078</v>
      </c>
      <c r="C528" s="5">
        <v>0.70833333333333337</v>
      </c>
      <c r="D528" s="2">
        <f t="shared" ref="D528" si="58">B528</f>
        <v>45078</v>
      </c>
      <c r="E528" s="5">
        <v>0.73333333333333339</v>
      </c>
      <c r="F528" s="2">
        <v>45079</v>
      </c>
      <c r="G528" s="5">
        <v>3.7499999999999999E-2</v>
      </c>
      <c r="H528" s="8"/>
      <c r="I528" s="2"/>
    </row>
    <row r="529" spans="1:9" ht="24.65" hidden="1" customHeight="1">
      <c r="A529" s="7" t="s">
        <v>1379</v>
      </c>
      <c r="B529" s="2">
        <v>45079</v>
      </c>
      <c r="C529" s="5">
        <v>0.8666666666666667</v>
      </c>
      <c r="D529" s="2">
        <v>45080</v>
      </c>
      <c r="E529" s="5">
        <v>0.35000000000000003</v>
      </c>
      <c r="F529" s="2">
        <f>D529</f>
        <v>45080</v>
      </c>
      <c r="G529" s="5">
        <v>0.52916666666666667</v>
      </c>
      <c r="H529" s="8"/>
      <c r="I529" s="2"/>
    </row>
    <row r="530" spans="1:9" ht="24.65" hidden="1" customHeight="1">
      <c r="A530" s="7" t="s">
        <v>1380</v>
      </c>
      <c r="B530" s="2">
        <v>45081</v>
      </c>
      <c r="C530" s="5">
        <v>0.9375</v>
      </c>
      <c r="D530" s="2">
        <v>45081</v>
      </c>
      <c r="E530" s="5">
        <v>0.97916666666666663</v>
      </c>
      <c r="F530" s="2">
        <v>45082</v>
      </c>
      <c r="G530" s="5">
        <v>0.4458333333333333</v>
      </c>
      <c r="H530" s="8"/>
      <c r="I530" s="2"/>
    </row>
    <row r="531" spans="1:9" ht="24.65" hidden="1" customHeight="1">
      <c r="A531" s="7" t="s">
        <v>1363</v>
      </c>
      <c r="B531" s="2">
        <v>45082</v>
      </c>
      <c r="C531" s="5">
        <v>0.8305555555555556</v>
      </c>
      <c r="D531" s="2">
        <f>B531</f>
        <v>45082</v>
      </c>
      <c r="E531" s="5">
        <v>0.875</v>
      </c>
      <c r="F531" s="2">
        <v>45083</v>
      </c>
      <c r="G531" s="5">
        <v>0.17500000000000002</v>
      </c>
      <c r="H531" s="8"/>
      <c r="I531" s="2"/>
    </row>
    <row r="532" spans="1:9" ht="24.65" hidden="1" customHeight="1">
      <c r="A532" s="7" t="s">
        <v>1413</v>
      </c>
      <c r="B532" s="2">
        <f>F531+2</f>
        <v>45085</v>
      </c>
      <c r="C532" s="5">
        <v>0.34166666666666662</v>
      </c>
      <c r="D532" s="2">
        <f t="shared" ref="D532" si="59">B532</f>
        <v>45085</v>
      </c>
      <c r="E532" s="5">
        <v>0.375</v>
      </c>
      <c r="F532" s="2">
        <v>45085</v>
      </c>
      <c r="G532" s="5">
        <v>0.60416666666666663</v>
      </c>
      <c r="H532" s="8"/>
      <c r="I532" s="2"/>
    </row>
    <row r="533" spans="1:9" ht="24.65" hidden="1" customHeight="1">
      <c r="A533" s="7" t="s">
        <v>1420</v>
      </c>
      <c r="B533" s="2">
        <f>F532</f>
        <v>45085</v>
      </c>
      <c r="C533" s="5">
        <v>0.64166666666666672</v>
      </c>
      <c r="D533" s="2">
        <f>B533</f>
        <v>45085</v>
      </c>
      <c r="E533" s="5">
        <v>0.77083333333333337</v>
      </c>
      <c r="F533" s="2">
        <v>45085</v>
      </c>
      <c r="G533" s="5">
        <v>0.9375</v>
      </c>
      <c r="H533" s="8"/>
      <c r="I533" s="2"/>
    </row>
    <row r="534" spans="1:9" ht="24.65" hidden="1" customHeight="1">
      <c r="A534" s="7" t="s">
        <v>1421</v>
      </c>
      <c r="B534" s="2">
        <f>F533+1</f>
        <v>45086</v>
      </c>
      <c r="C534" s="5">
        <v>0.72083333333333333</v>
      </c>
      <c r="D534" s="2">
        <v>45086</v>
      </c>
      <c r="E534" s="5">
        <v>0.75416666666666676</v>
      </c>
      <c r="F534" s="2">
        <f>D534</f>
        <v>45086</v>
      </c>
      <c r="G534" s="5">
        <v>0.9291666666666667</v>
      </c>
      <c r="H534" s="8"/>
      <c r="I534" s="2"/>
    </row>
    <row r="535" spans="1:9" ht="24.65" hidden="1" customHeight="1">
      <c r="A535" s="7" t="s">
        <v>1422</v>
      </c>
      <c r="B535" s="2"/>
      <c r="C535" s="5"/>
      <c r="D535" s="2"/>
      <c r="E535" s="5"/>
      <c r="F535" s="2"/>
      <c r="G535" s="5"/>
      <c r="H535" s="8" t="s">
        <v>14</v>
      </c>
      <c r="I535" s="2"/>
    </row>
    <row r="536" spans="1:9" ht="24.65" hidden="1" customHeight="1">
      <c r="A536" s="7" t="s">
        <v>1370</v>
      </c>
      <c r="B536" s="2">
        <v>45088</v>
      </c>
      <c r="C536" s="5">
        <v>0.2986111111111111</v>
      </c>
      <c r="D536" s="2">
        <v>45088</v>
      </c>
      <c r="E536" s="5">
        <v>0.34583333333333338</v>
      </c>
      <c r="F536" s="2">
        <v>45088</v>
      </c>
      <c r="G536" s="5">
        <v>0.72916666666666663</v>
      </c>
      <c r="H536" s="8" t="s">
        <v>1553</v>
      </c>
      <c r="I536" s="2"/>
    </row>
    <row r="537" spans="1:9" ht="24.65" hidden="1" customHeight="1">
      <c r="A537" s="7" t="s">
        <v>1439</v>
      </c>
      <c r="B537" s="2">
        <v>45090</v>
      </c>
      <c r="C537" s="5">
        <v>0.9</v>
      </c>
      <c r="D537" s="2">
        <v>45091</v>
      </c>
      <c r="E537" s="5">
        <v>0.30833333333333335</v>
      </c>
      <c r="F537" s="2">
        <f>D537</f>
        <v>45091</v>
      </c>
      <c r="G537" s="5">
        <v>0.49583333333333335</v>
      </c>
      <c r="H537" s="8"/>
      <c r="I537" s="2"/>
    </row>
    <row r="538" spans="1:9" ht="24.65" hidden="1" customHeight="1">
      <c r="A538" s="7" t="s">
        <v>1425</v>
      </c>
      <c r="B538" s="2">
        <f>F537</f>
        <v>45091</v>
      </c>
      <c r="C538" s="5">
        <v>0.51666666666666672</v>
      </c>
      <c r="D538" s="2">
        <f>B538</f>
        <v>45091</v>
      </c>
      <c r="E538" s="5">
        <v>0.54999999999999993</v>
      </c>
      <c r="F538" s="2">
        <v>45091</v>
      </c>
      <c r="G538" s="5">
        <v>0.75416666666666676</v>
      </c>
      <c r="H538" s="8"/>
      <c r="I538" s="2"/>
    </row>
    <row r="539" spans="1:9" ht="24.65" hidden="1" customHeight="1">
      <c r="A539" s="7" t="s">
        <v>1440</v>
      </c>
      <c r="B539" s="2">
        <f>F538+1</f>
        <v>45092</v>
      </c>
      <c r="C539" s="5">
        <v>0.54166666666666663</v>
      </c>
      <c r="D539" s="2">
        <f>B539</f>
        <v>45092</v>
      </c>
      <c r="E539" s="5">
        <v>0.58333333333333337</v>
      </c>
      <c r="F539" s="2">
        <f>D539</f>
        <v>45092</v>
      </c>
      <c r="G539" s="5">
        <v>0.95000000000000007</v>
      </c>
      <c r="H539" s="8"/>
      <c r="I539" s="2"/>
    </row>
    <row r="540" spans="1:9" ht="24.65" hidden="1" customHeight="1">
      <c r="A540" s="7" t="s">
        <v>1441</v>
      </c>
      <c r="B540" s="2"/>
      <c r="C540" s="5"/>
      <c r="D540" s="2"/>
      <c r="E540" s="5"/>
      <c r="F540" s="2"/>
      <c r="G540" s="5"/>
      <c r="H540" s="8" t="s">
        <v>14</v>
      </c>
      <c r="I540" s="2"/>
    </row>
    <row r="541" spans="1:9" ht="24.65" hidden="1" customHeight="1">
      <c r="A541" s="7" t="s">
        <v>1418</v>
      </c>
      <c r="B541" s="2">
        <v>45094</v>
      </c>
      <c r="C541" s="5">
        <v>0.3833333333333333</v>
      </c>
      <c r="D541" s="2">
        <f>B541</f>
        <v>45094</v>
      </c>
      <c r="E541" s="5">
        <v>0.42083333333333334</v>
      </c>
      <c r="F541" s="2">
        <v>45094</v>
      </c>
      <c r="G541" s="5">
        <v>0.72499999999999998</v>
      </c>
      <c r="H541" s="8"/>
      <c r="I541" s="2"/>
    </row>
    <row r="542" spans="1:9" ht="24.65" hidden="1" customHeight="1">
      <c r="A542" s="7" t="s">
        <v>1459</v>
      </c>
      <c r="B542" s="2">
        <v>45097</v>
      </c>
      <c r="C542" s="5">
        <v>0.27083333333333331</v>
      </c>
      <c r="D542" s="2">
        <v>45097</v>
      </c>
      <c r="E542" s="5">
        <v>0.3125</v>
      </c>
      <c r="F542" s="2">
        <f>D542</f>
        <v>45097</v>
      </c>
      <c r="G542" s="5">
        <v>0.6791666666666667</v>
      </c>
      <c r="H542" s="8"/>
      <c r="I542" s="2"/>
    </row>
    <row r="543" spans="1:9" ht="24.65" hidden="1" customHeight="1">
      <c r="A543" s="7" t="s">
        <v>1465</v>
      </c>
      <c r="B543" s="2">
        <f>F542</f>
        <v>45097</v>
      </c>
      <c r="C543" s="5">
        <v>0.70416666666666661</v>
      </c>
      <c r="D543" s="2">
        <f>B543</f>
        <v>45097</v>
      </c>
      <c r="E543" s="5">
        <v>0.73749999999999993</v>
      </c>
      <c r="F543" s="2">
        <f>D543</f>
        <v>45097</v>
      </c>
      <c r="G543" s="5">
        <v>0.90416666666666667</v>
      </c>
      <c r="H543" s="8"/>
      <c r="I543" s="2"/>
    </row>
    <row r="544" spans="1:9" ht="24.65" hidden="1" customHeight="1">
      <c r="A544" s="7" t="s">
        <v>1466</v>
      </c>
      <c r="B544" s="2">
        <f>F543+1</f>
        <v>45098</v>
      </c>
      <c r="C544" s="5">
        <v>0.79583333333333339</v>
      </c>
      <c r="D544" s="2">
        <v>45099</v>
      </c>
      <c r="E544" s="5">
        <v>0.35000000000000003</v>
      </c>
      <c r="F544" s="2">
        <f>D544</f>
        <v>45099</v>
      </c>
      <c r="G544" s="5">
        <v>0.47500000000000003</v>
      </c>
      <c r="H544" s="8"/>
      <c r="I544" s="2"/>
    </row>
    <row r="545" spans="1:9" ht="24.65" hidden="1" customHeight="1">
      <c r="A545" s="7" t="s">
        <v>1467</v>
      </c>
      <c r="B545" s="2"/>
      <c r="C545" s="5"/>
      <c r="D545" s="2"/>
      <c r="E545" s="5"/>
      <c r="F545" s="2"/>
      <c r="G545" s="5"/>
      <c r="H545" s="8" t="s">
        <v>14</v>
      </c>
      <c r="I545" s="2"/>
    </row>
    <row r="546" spans="1:9" ht="24.65" hidden="1" customHeight="1">
      <c r="A546" s="7" t="s">
        <v>1429</v>
      </c>
      <c r="B546" s="2">
        <v>45101</v>
      </c>
      <c r="C546" s="5">
        <v>5.8333333333333327E-2</v>
      </c>
      <c r="D546" s="2">
        <v>45101</v>
      </c>
      <c r="E546" s="5">
        <v>0.1125</v>
      </c>
      <c r="F546" s="2">
        <v>45101</v>
      </c>
      <c r="G546" s="5">
        <v>0.53749999999999998</v>
      </c>
      <c r="H546" s="8"/>
      <c r="I546" s="2"/>
    </row>
    <row r="547" spans="1:9" ht="24.65" hidden="1" customHeight="1">
      <c r="A547" s="7" t="s">
        <v>1493</v>
      </c>
      <c r="B547" s="2">
        <v>45104</v>
      </c>
      <c r="C547" s="5">
        <v>0.27083333333333331</v>
      </c>
      <c r="D547" s="2">
        <v>45104</v>
      </c>
      <c r="E547" s="5">
        <v>0.3</v>
      </c>
      <c r="F547" s="2">
        <v>45104</v>
      </c>
      <c r="G547" s="5">
        <v>0.54166666666666663</v>
      </c>
      <c r="H547" s="8"/>
      <c r="I547" s="2"/>
    </row>
    <row r="548" spans="1:9" ht="24.65" hidden="1" customHeight="1">
      <c r="A548" s="7" t="s">
        <v>1480</v>
      </c>
      <c r="B548" s="2">
        <f>F547</f>
        <v>45104</v>
      </c>
      <c r="C548" s="5">
        <v>0.57500000000000007</v>
      </c>
      <c r="D548" s="2">
        <f>B548</f>
        <v>45104</v>
      </c>
      <c r="E548" s="5">
        <v>0.60416666666666663</v>
      </c>
      <c r="F548" s="2">
        <v>45104</v>
      </c>
      <c r="G548" s="5">
        <v>0.97916666666666663</v>
      </c>
      <c r="H548" s="8"/>
      <c r="I548" s="2"/>
    </row>
    <row r="549" spans="1:9" ht="24.65" hidden="1" customHeight="1">
      <c r="A549" s="7" t="s">
        <v>1479</v>
      </c>
      <c r="B549" s="2">
        <v>45105</v>
      </c>
      <c r="C549" s="5">
        <v>0.8833333333333333</v>
      </c>
      <c r="D549" s="2">
        <v>45106</v>
      </c>
      <c r="E549" s="5">
        <v>0.34583333333333338</v>
      </c>
      <c r="F549" s="2">
        <f>D549</f>
        <v>45106</v>
      </c>
      <c r="G549" s="5">
        <v>0.45</v>
      </c>
      <c r="H549" s="8"/>
      <c r="I549" s="2"/>
    </row>
    <row r="550" spans="1:9" ht="24.65" customHeight="1">
      <c r="A550" s="7" t="s">
        <v>1518</v>
      </c>
      <c r="B550" s="2">
        <v>45108</v>
      </c>
      <c r="C550" s="5">
        <v>0.23750000000000002</v>
      </c>
      <c r="D550" s="2">
        <v>45108</v>
      </c>
      <c r="E550" s="5">
        <v>0.28333333333333333</v>
      </c>
      <c r="F550" s="2">
        <f>D550</f>
        <v>45108</v>
      </c>
      <c r="G550" s="5">
        <v>0.73749999999999993</v>
      </c>
      <c r="H550" s="8"/>
      <c r="I550" s="2"/>
    </row>
    <row r="551" spans="1:9" ht="24.65" customHeight="1">
      <c r="A551" s="7" t="s">
        <v>1464</v>
      </c>
      <c r="B551" s="2">
        <v>45109</v>
      </c>
      <c r="C551" s="5">
        <v>0.19999999999999998</v>
      </c>
      <c r="D551" s="2">
        <v>45109</v>
      </c>
      <c r="E551" s="5">
        <v>0.24583333333333335</v>
      </c>
      <c r="F551" s="2">
        <f>D551</f>
        <v>45109</v>
      </c>
      <c r="G551" s="5">
        <v>0.6958333333333333</v>
      </c>
      <c r="H551" s="8"/>
      <c r="I551" s="2"/>
    </row>
    <row r="552" spans="1:9" ht="24.65" customHeight="1">
      <c r="A552" s="7" t="s">
        <v>1520</v>
      </c>
      <c r="B552" s="2">
        <v>45112</v>
      </c>
      <c r="C552" s="5">
        <v>0.33333333333333331</v>
      </c>
      <c r="D552" s="2">
        <v>45112</v>
      </c>
      <c r="E552" s="5">
        <v>0.3666666666666667</v>
      </c>
      <c r="F552" s="2">
        <f>D552</f>
        <v>45112</v>
      </c>
      <c r="G552" s="5">
        <v>0.47916666666666669</v>
      </c>
      <c r="H552" s="8" t="s">
        <v>1519</v>
      </c>
      <c r="I552" s="2"/>
    </row>
    <row r="553" spans="1:9" ht="24.65" customHeight="1">
      <c r="A553" s="7" t="s">
        <v>1513</v>
      </c>
      <c r="B553" s="2">
        <v>45112</v>
      </c>
      <c r="C553" s="5">
        <v>0.51250000000000007</v>
      </c>
      <c r="D553" s="2">
        <v>45112</v>
      </c>
      <c r="E553" s="5">
        <v>0.54166666666666663</v>
      </c>
      <c r="F553" s="2">
        <v>45112</v>
      </c>
      <c r="G553" s="5">
        <v>0.7583333333333333</v>
      </c>
      <c r="H553" s="8" t="s">
        <v>1519</v>
      </c>
      <c r="I553" s="2"/>
    </row>
    <row r="554" spans="1:9" ht="24.65" customHeight="1">
      <c r="A554" s="7" t="s">
        <v>1521</v>
      </c>
      <c r="B554" s="2">
        <v>45114</v>
      </c>
      <c r="C554" s="5">
        <v>4.1666666666666664E-2</v>
      </c>
      <c r="D554" s="2">
        <v>45114</v>
      </c>
      <c r="E554" s="5">
        <v>0.34583333333333338</v>
      </c>
      <c r="F554" s="2">
        <f>D554</f>
        <v>45114</v>
      </c>
      <c r="G554" s="5">
        <v>0.4375</v>
      </c>
      <c r="H554" s="8" t="s">
        <v>1522</v>
      </c>
      <c r="I554" s="2"/>
    </row>
    <row r="555" spans="1:9" ht="24.9" customHeight="1">
      <c r="A555" s="59" t="s">
        <v>1614</v>
      </c>
      <c r="B555" s="59"/>
      <c r="C555" s="59"/>
      <c r="D555" s="59"/>
      <c r="E555" s="59"/>
      <c r="F555" s="59"/>
      <c r="G555" s="59"/>
      <c r="H555" s="59"/>
      <c r="I555" s="59"/>
    </row>
    <row r="556" spans="1:9" s="38" customFormat="1" ht="24.65" customHeight="1">
      <c r="A556" s="21" t="s">
        <v>2</v>
      </c>
      <c r="B556" s="60" t="s">
        <v>3</v>
      </c>
      <c r="C556" s="61"/>
      <c r="D556" s="60" t="s">
        <v>4</v>
      </c>
      <c r="E556" s="61"/>
      <c r="F556" s="60" t="s">
        <v>5</v>
      </c>
      <c r="G556" s="61"/>
      <c r="H556" s="21" t="s">
        <v>6</v>
      </c>
      <c r="I556" s="21" t="s">
        <v>630</v>
      </c>
    </row>
    <row r="557" spans="1:9" ht="24.65" hidden="1" customHeight="1">
      <c r="A557" s="7" t="s">
        <v>1523</v>
      </c>
      <c r="B557" s="13">
        <v>45114</v>
      </c>
      <c r="C557" s="14">
        <v>0.45833333333333331</v>
      </c>
      <c r="D557" s="13">
        <v>45114</v>
      </c>
      <c r="E557" s="14">
        <v>0.5083333333333333</v>
      </c>
      <c r="F557" s="13">
        <v>45115</v>
      </c>
      <c r="G557" s="14">
        <v>4.1666666666666666E-3</v>
      </c>
      <c r="H557" s="8" t="s">
        <v>34</v>
      </c>
      <c r="I557" s="2"/>
    </row>
    <row r="558" spans="1:9" ht="24.65" hidden="1" customHeight="1">
      <c r="A558" s="7" t="s">
        <v>1485</v>
      </c>
      <c r="B558" s="13">
        <v>45115</v>
      </c>
      <c r="C558" s="14">
        <v>0.41666666666666669</v>
      </c>
      <c r="D558" s="13">
        <v>45116</v>
      </c>
      <c r="E558" s="14">
        <v>0.29583333333333334</v>
      </c>
      <c r="F558" s="13">
        <v>45116</v>
      </c>
      <c r="G558" s="14">
        <v>0.65208333333333335</v>
      </c>
      <c r="H558" s="10" t="s">
        <v>1596</v>
      </c>
      <c r="I558" s="2"/>
    </row>
    <row r="559" spans="1:9" ht="24.65" hidden="1" customHeight="1">
      <c r="A559" s="7" t="s">
        <v>1489</v>
      </c>
      <c r="B559" s="13">
        <v>45119</v>
      </c>
      <c r="C559" s="14">
        <v>0.4861111111111111</v>
      </c>
      <c r="D559" s="13">
        <v>45119</v>
      </c>
      <c r="E559" s="14">
        <v>0.54583333333333328</v>
      </c>
      <c r="F559" s="13">
        <v>45119</v>
      </c>
      <c r="G559" s="14">
        <v>0.72916666666666663</v>
      </c>
      <c r="H559" s="8"/>
      <c r="I559" s="2"/>
    </row>
    <row r="560" spans="1:9" ht="24.65" customHeight="1">
      <c r="A560" s="7" t="s">
        <v>1488</v>
      </c>
      <c r="B560" s="13">
        <v>45119</v>
      </c>
      <c r="C560" s="14">
        <v>0.80138888888888893</v>
      </c>
      <c r="D560" s="13">
        <v>45119</v>
      </c>
      <c r="E560" s="14">
        <v>0.9916666666666667</v>
      </c>
      <c r="F560" s="13">
        <v>45120</v>
      </c>
      <c r="G560" s="14">
        <v>0.59583333333333333</v>
      </c>
      <c r="H560" s="8"/>
      <c r="I560" s="2"/>
    </row>
    <row r="561" spans="1:9" ht="24.65" customHeight="1">
      <c r="A561" s="7" t="s">
        <v>1490</v>
      </c>
      <c r="B561" s="13">
        <v>45121</v>
      </c>
      <c r="C561" s="14">
        <v>0.64583333333333337</v>
      </c>
      <c r="D561" s="13">
        <v>45121</v>
      </c>
      <c r="E561" s="14">
        <v>0.69166666666666676</v>
      </c>
      <c r="F561" s="13">
        <v>45121</v>
      </c>
      <c r="G561" s="14">
        <v>0.86111111111111116</v>
      </c>
      <c r="H561" s="8"/>
      <c r="I561" s="2"/>
    </row>
    <row r="562" spans="1:9" ht="24.65" customHeight="1">
      <c r="A562" s="7" t="s">
        <v>1491</v>
      </c>
      <c r="B562" s="13"/>
      <c r="C562" s="14"/>
      <c r="D562" s="13"/>
      <c r="E562" s="14"/>
      <c r="F562" s="13"/>
      <c r="G562" s="14"/>
      <c r="H562" s="8" t="s">
        <v>14</v>
      </c>
      <c r="I562" s="2"/>
    </row>
    <row r="563" spans="1:9" ht="24.65" customHeight="1">
      <c r="A563" s="7" t="s">
        <v>1492</v>
      </c>
      <c r="B563" s="13">
        <v>45123</v>
      </c>
      <c r="C563" s="14">
        <v>0.68333333333333324</v>
      </c>
      <c r="D563" s="13">
        <v>45123</v>
      </c>
      <c r="E563" s="14">
        <v>0.7368055555555556</v>
      </c>
      <c r="F563" s="13">
        <v>45124</v>
      </c>
      <c r="G563" s="14">
        <v>0.11458333333333333</v>
      </c>
      <c r="H563" s="8" t="s">
        <v>1618</v>
      </c>
      <c r="I563" s="2"/>
    </row>
    <row r="564" spans="1:9" ht="24.65" customHeight="1">
      <c r="A564" s="7" t="s">
        <v>1603</v>
      </c>
      <c r="B564" s="13">
        <v>45129</v>
      </c>
      <c r="C564" s="14">
        <v>8.3333333333333329E-2</v>
      </c>
      <c r="D564" s="13">
        <f>B564</f>
        <v>45129</v>
      </c>
      <c r="E564" s="14">
        <v>0.3125</v>
      </c>
      <c r="F564" s="13">
        <v>45129</v>
      </c>
      <c r="G564" s="14">
        <v>0.58333333333333337</v>
      </c>
      <c r="H564" s="8"/>
      <c r="I564" s="2"/>
    </row>
    <row r="565" spans="1:9" ht="24.65" customHeight="1">
      <c r="A565" s="7" t="s">
        <v>1604</v>
      </c>
      <c r="B565" s="13">
        <f>F564</f>
        <v>45129</v>
      </c>
      <c r="C565" s="14">
        <v>0.625</v>
      </c>
      <c r="D565" s="13">
        <f>B565</f>
        <v>45129</v>
      </c>
      <c r="E565" s="14">
        <v>0.64583333333333337</v>
      </c>
      <c r="F565" s="13">
        <v>45129</v>
      </c>
      <c r="G565" s="14">
        <v>0.8125</v>
      </c>
      <c r="H565" s="8"/>
      <c r="I565" s="2"/>
    </row>
    <row r="566" spans="1:9" ht="24.65" customHeight="1">
      <c r="A566" s="7" t="s">
        <v>1605</v>
      </c>
      <c r="B566" s="13">
        <f>F565+1</f>
        <v>45130</v>
      </c>
      <c r="C566" s="14">
        <v>0.8125</v>
      </c>
      <c r="D566" s="13">
        <v>45130</v>
      </c>
      <c r="E566" s="14">
        <v>0.83333333333333337</v>
      </c>
      <c r="F566" s="13">
        <f>D566</f>
        <v>45130</v>
      </c>
      <c r="G566" s="14">
        <v>0.95833333333333337</v>
      </c>
      <c r="H566" s="8"/>
      <c r="I566" s="2"/>
    </row>
    <row r="567" spans="1:9" ht="24.65" customHeight="1">
      <c r="A567" s="7" t="s">
        <v>1612</v>
      </c>
      <c r="B567" s="13"/>
      <c r="C567" s="14"/>
      <c r="D567" s="13"/>
      <c r="E567" s="14"/>
      <c r="F567" s="13"/>
      <c r="G567" s="14"/>
      <c r="H567" s="8" t="s">
        <v>14</v>
      </c>
      <c r="I567" s="2"/>
    </row>
    <row r="568" spans="1:9" ht="24.65" customHeight="1">
      <c r="A568" s="7" t="s">
        <v>1559</v>
      </c>
      <c r="B568" s="13">
        <v>45132</v>
      </c>
      <c r="C568" s="14">
        <v>0.79166666666666663</v>
      </c>
      <c r="D568" s="13">
        <f>B568</f>
        <v>45132</v>
      </c>
      <c r="E568" s="14">
        <v>0.83333333333333337</v>
      </c>
      <c r="F568" s="13">
        <v>45133</v>
      </c>
      <c r="G568" s="14">
        <v>0.25</v>
      </c>
      <c r="H568" s="8"/>
      <c r="I568" s="2"/>
    </row>
  </sheetData>
  <mergeCells count="39">
    <mergeCell ref="A4:G4"/>
    <mergeCell ref="B556:C556"/>
    <mergeCell ref="D556:E556"/>
    <mergeCell ref="F556:G556"/>
    <mergeCell ref="A1:B1"/>
    <mergeCell ref="C1:I1"/>
    <mergeCell ref="A2:B2"/>
    <mergeCell ref="C2:I2"/>
    <mergeCell ref="A3:B3"/>
    <mergeCell ref="C3:I3"/>
    <mergeCell ref="A5:I5"/>
    <mergeCell ref="B6:C6"/>
    <mergeCell ref="D6:E6"/>
    <mergeCell ref="F6:G6"/>
    <mergeCell ref="A97:I97"/>
    <mergeCell ref="B98:C98"/>
    <mergeCell ref="D98:E98"/>
    <mergeCell ref="F98:G98"/>
    <mergeCell ref="A236:I236"/>
    <mergeCell ref="B237:C237"/>
    <mergeCell ref="D237:E237"/>
    <mergeCell ref="F237:G237"/>
    <mergeCell ref="A254:I254"/>
    <mergeCell ref="B255:C255"/>
    <mergeCell ref="D255:E255"/>
    <mergeCell ref="F255:G255"/>
    <mergeCell ref="A295:I295"/>
    <mergeCell ref="B296:C296"/>
    <mergeCell ref="D296:E296"/>
    <mergeCell ref="F296:G296"/>
    <mergeCell ref="A375:I375"/>
    <mergeCell ref="B376:C376"/>
    <mergeCell ref="D376:E376"/>
    <mergeCell ref="F376:G376"/>
    <mergeCell ref="A435:I435"/>
    <mergeCell ref="B436:C436"/>
    <mergeCell ref="D436:E436"/>
    <mergeCell ref="F436:G436"/>
    <mergeCell ref="A555:I555"/>
  </mergeCells>
  <phoneticPr fontId="28" type="noConversion"/>
  <conditionalFormatting sqref="B5:B364 D5:D364 F5:F364 B368:B369 D368:D369 F368:F369">
    <cfRule type="cellIs" dxfId="45" priority="49" stopIfTrue="1" operator="equal">
      <formula>$H$4</formula>
    </cfRule>
    <cfRule type="cellIs" dxfId="44" priority="50" stopIfTrue="1" operator="lessThan">
      <formula>$H$4</formula>
    </cfRule>
  </conditionalFormatting>
  <conditionalFormatting sqref="B363:B374 D363:D374 F363:F374 B377:B434 D377:D434 F377:F448">
    <cfRule type="cellIs" dxfId="43" priority="48" stopIfTrue="1" operator="lessThan">
      <formula>$H$4</formula>
    </cfRule>
  </conditionalFormatting>
  <conditionalFormatting sqref="B373:B377 D373:D377 F373:F377">
    <cfRule type="cellIs" dxfId="42" priority="43" stopIfTrue="1" operator="equal">
      <formula>$H$4</formula>
    </cfRule>
    <cfRule type="cellIs" dxfId="41" priority="44" stopIfTrue="1" operator="lessThan">
      <formula>$H$4</formula>
    </cfRule>
  </conditionalFormatting>
  <conditionalFormatting sqref="B377:B434 D377:D434 F377:F448 B363:B374 D363:D374 F363:F374">
    <cfRule type="cellIs" dxfId="40" priority="47" stopIfTrue="1" operator="equal">
      <formula>$H$4</formula>
    </cfRule>
  </conditionalFormatting>
  <conditionalFormatting sqref="B381:B382 D381:D382 F381:F382">
    <cfRule type="cellIs" dxfId="39" priority="45" stopIfTrue="1" operator="equal">
      <formula>$H$4</formula>
    </cfRule>
    <cfRule type="cellIs" dxfId="38" priority="46" stopIfTrue="1" operator="lessThan">
      <formula>$H$4</formula>
    </cfRule>
  </conditionalFormatting>
  <conditionalFormatting sqref="B386:B387 D386:D387 F386:F387">
    <cfRule type="cellIs" dxfId="37" priority="41" stopIfTrue="1" operator="equal">
      <formula>$H$4</formula>
    </cfRule>
    <cfRule type="cellIs" dxfId="36" priority="42" stopIfTrue="1" operator="lessThan">
      <formula>$H$4</formula>
    </cfRule>
  </conditionalFormatting>
  <conditionalFormatting sqref="B391:B393 D391:D393 F391:F393">
    <cfRule type="cellIs" dxfId="35" priority="39" stopIfTrue="1" operator="equal">
      <formula>$H$4</formula>
    </cfRule>
    <cfRule type="cellIs" dxfId="34" priority="40" stopIfTrue="1" operator="lessThan">
      <formula>$H$4</formula>
    </cfRule>
  </conditionalFormatting>
  <conditionalFormatting sqref="B397:B399 D397:D399 F397:F399">
    <cfRule type="cellIs" dxfId="33" priority="37" stopIfTrue="1" operator="equal">
      <formula>$H$4</formula>
    </cfRule>
    <cfRule type="cellIs" dxfId="32" priority="38" stopIfTrue="1" operator="lessThan">
      <formula>$H$4</formula>
    </cfRule>
  </conditionalFormatting>
  <conditionalFormatting sqref="B403:B405 D403:D405 F403:F405">
    <cfRule type="cellIs" dxfId="31" priority="33" stopIfTrue="1" operator="equal">
      <formula>$H$4</formula>
    </cfRule>
    <cfRule type="cellIs" dxfId="30" priority="34" stopIfTrue="1" operator="lessThan">
      <formula>$H$4</formula>
    </cfRule>
  </conditionalFormatting>
  <conditionalFormatting sqref="B409:B411 D409:D411 F409:F411">
    <cfRule type="cellIs" dxfId="29" priority="31" stopIfTrue="1" operator="equal">
      <formula>$H$4</formula>
    </cfRule>
    <cfRule type="cellIs" dxfId="28" priority="32" stopIfTrue="1" operator="lessThan">
      <formula>$H$4</formula>
    </cfRule>
  </conditionalFormatting>
  <conditionalFormatting sqref="B415:B417 D415:D417 F415:F417">
    <cfRule type="cellIs" dxfId="27" priority="27" stopIfTrue="1" operator="equal">
      <formula>$H$4</formula>
    </cfRule>
    <cfRule type="cellIs" dxfId="26" priority="28" stopIfTrue="1" operator="lessThan">
      <formula>$H$4</formula>
    </cfRule>
  </conditionalFormatting>
  <conditionalFormatting sqref="B421:B423 D421:D423 F421:F423">
    <cfRule type="cellIs" dxfId="25" priority="23" stopIfTrue="1" operator="equal">
      <formula>$H$4</formula>
    </cfRule>
    <cfRule type="cellIs" dxfId="24" priority="24" stopIfTrue="1" operator="lessThan">
      <formula>$H$4</formula>
    </cfRule>
  </conditionalFormatting>
  <conditionalFormatting sqref="B427:B429 D427:D429 F427:F429">
    <cfRule type="cellIs" dxfId="23" priority="1" stopIfTrue="1" operator="equal">
      <formula>$H$4</formula>
    </cfRule>
    <cfRule type="cellIs" dxfId="22" priority="2" stopIfTrue="1" operator="lessThan">
      <formula>$H$4</formula>
    </cfRule>
  </conditionalFormatting>
  <conditionalFormatting sqref="B433:B434 D433:D434 F433:F434">
    <cfRule type="cellIs" dxfId="21" priority="21" stopIfTrue="1" operator="equal">
      <formula>$H$4</formula>
    </cfRule>
    <cfRule type="cellIs" dxfId="20" priority="22" stopIfTrue="1" operator="lessThan">
      <formula>$H$4</formula>
    </cfRule>
  </conditionalFormatting>
  <conditionalFormatting sqref="B435:B554 D435:D554 F437:F554">
    <cfRule type="cellIs" dxfId="19" priority="53" stopIfTrue="1" operator="equal">
      <formula>$H$4</formula>
    </cfRule>
    <cfRule type="cellIs" dxfId="18" priority="54" stopIfTrue="1" operator="lessThan">
      <formula>$H$4</formula>
    </cfRule>
  </conditionalFormatting>
  <conditionalFormatting sqref="B448 D448">
    <cfRule type="cellIs" dxfId="17" priority="51" stopIfTrue="1" operator="equal">
      <formula>$H$4</formula>
    </cfRule>
    <cfRule type="cellIs" dxfId="16" priority="52" stopIfTrue="1" operator="lessThan">
      <formula>$H$4</formula>
    </cfRule>
  </conditionalFormatting>
  <conditionalFormatting sqref="B557:B563 D557:D563 F557:F563">
    <cfRule type="cellIs" dxfId="15" priority="9" stopIfTrue="1" operator="equal">
      <formula>$H$4</formula>
    </cfRule>
    <cfRule type="cellIs" dxfId="14" priority="10" stopIfTrue="1" operator="lessThan">
      <formula>$H$4</formula>
    </cfRule>
  </conditionalFormatting>
  <conditionalFormatting sqref="C5:C210 C212:C554">
    <cfRule type="expression" dxfId="13" priority="59" stopIfTrue="1">
      <formula>$B5=$H$4</formula>
    </cfRule>
    <cfRule type="expression" dxfId="12" priority="60" stopIfTrue="1">
      <formula>B5&lt;$H$4</formula>
    </cfRule>
  </conditionalFormatting>
  <conditionalFormatting sqref="C211">
    <cfRule type="expression" dxfId="11" priority="61" stopIfTrue="1">
      <formula>$D211=$H$4</formula>
    </cfRule>
    <cfRule type="expression" dxfId="10" priority="62" stopIfTrue="1">
      <formula>D211&lt;$H$4</formula>
    </cfRule>
  </conditionalFormatting>
  <conditionalFormatting sqref="C557:C563">
    <cfRule type="expression" dxfId="9" priority="7" stopIfTrue="1">
      <formula>$B557=$H$4</formula>
    </cfRule>
    <cfRule type="expression" dxfId="8" priority="8" stopIfTrue="1">
      <formula>B557&lt;$H$4</formula>
    </cfRule>
  </conditionalFormatting>
  <conditionalFormatting sqref="E5:E554">
    <cfRule type="expression" dxfId="7" priority="55" stopIfTrue="1">
      <formula>$D5=$H$4</formula>
    </cfRule>
    <cfRule type="expression" dxfId="6" priority="56" stopIfTrue="1">
      <formula>D5&lt;$H$4</formula>
    </cfRule>
  </conditionalFormatting>
  <conditionalFormatting sqref="E557:E563">
    <cfRule type="expression" dxfId="5" priority="5" stopIfTrue="1">
      <formula>$D557=$H$4</formula>
    </cfRule>
    <cfRule type="expression" dxfId="4" priority="6" stopIfTrue="1">
      <formula>D557&lt;$H$4</formula>
    </cfRule>
  </conditionalFormatting>
  <conditionalFormatting sqref="G5:G554">
    <cfRule type="expression" dxfId="3" priority="57" stopIfTrue="1">
      <formula>$F5=$H$4</formula>
    </cfRule>
    <cfRule type="expression" dxfId="2" priority="58" stopIfTrue="1">
      <formula>F5&lt;$H$4</formula>
    </cfRule>
  </conditionalFormatting>
  <conditionalFormatting sqref="G557:G563">
    <cfRule type="expression" dxfId="1" priority="3" stopIfTrue="1">
      <formula>$F557=$H$4</formula>
    </cfRule>
    <cfRule type="expression" dxfId="0" priority="4" stopIfTrue="1">
      <formula>F557&lt;$H$4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NPX</vt:lpstr>
      <vt:lpstr>PJX,PJX2,QDKS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zhenx</cp:lastModifiedBy>
  <cp:revision/>
  <cp:lastPrinted>2018-09-17T06:58:53Z</cp:lastPrinted>
  <dcterms:created xsi:type="dcterms:W3CDTF">1996-12-17T01:32:42Z</dcterms:created>
  <dcterms:modified xsi:type="dcterms:W3CDTF">2023-07-18T09:21:31Z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