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F13575D9-88C6-4840-94AC-3C652BEDB9D2}" xr6:coauthVersionLast="47" xr6:coauthVersionMax="47" xr10:uidLastSave="{00000000-0000-0000-0000-000000000000}"/>
  <bookViews>
    <workbookView xWindow="285" yWindow="45" windowWidth="23265" windowHeight="13095" tabRatio="969" firstSheet="4" activeTab="20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3" l="1"/>
  <c r="R56" i="3" s="1"/>
  <c r="S56" i="3" s="1"/>
  <c r="D56" i="3"/>
  <c r="E56" i="3" s="1"/>
  <c r="F56" i="3" s="1"/>
  <c r="G56" i="3" s="1"/>
  <c r="H56" i="3" s="1"/>
  <c r="J56" i="3"/>
  <c r="K56" i="3" s="1"/>
  <c r="L56" i="3" s="1"/>
  <c r="L73" i="51"/>
  <c r="M73" i="51" s="1"/>
  <c r="K73" i="51"/>
  <c r="E73" i="51"/>
  <c r="F73" i="51" s="1"/>
  <c r="H73" i="51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N107" i="3"/>
  <c r="O107" i="3" s="1"/>
  <c r="I107" i="3"/>
  <c r="J107" i="3" s="1"/>
  <c r="D107" i="3"/>
  <c r="E107" i="3" s="1"/>
  <c r="K37" i="2" l="1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H43" i="2"/>
  <c r="G43" i="2"/>
  <c r="H44" i="2"/>
  <c r="G44" i="2"/>
  <c r="I40" i="2"/>
  <c r="R37" i="2"/>
  <c r="I41" i="2"/>
  <c r="J41" i="2"/>
  <c r="L41" i="2" s="1"/>
  <c r="S40" i="2" l="1"/>
  <c r="U37" i="2"/>
  <c r="T37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K43" i="2"/>
  <c r="I43" i="2"/>
  <c r="J43" i="2"/>
  <c r="L43" i="2" s="1"/>
  <c r="U42" i="2" l="1"/>
  <c r="T42" i="2"/>
  <c r="S44" i="2"/>
  <c r="R44" i="2"/>
  <c r="U39" i="2"/>
  <c r="T39" i="2"/>
  <c r="U41" i="2"/>
  <c r="T41" i="2"/>
  <c r="U38" i="2"/>
  <c r="T38" i="2"/>
  <c r="S43" i="2"/>
  <c r="R43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/>
  <c r="F45" i="23"/>
  <c r="G45" i="23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C47" i="23"/>
  <c r="D47" i="23" s="1"/>
  <c r="E47" i="23" s="1"/>
  <c r="F47" i="23" s="1"/>
  <c r="G47" i="23" s="1"/>
  <c r="H47" i="23" s="1"/>
  <c r="I47" i="23" s="1"/>
  <c r="J47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F43" i="15"/>
  <c r="G43" i="15" s="1"/>
  <c r="H43" i="15" s="1"/>
  <c r="I43" i="15" s="1"/>
  <c r="J43" i="15" s="1"/>
  <c r="K43" i="15" s="1"/>
  <c r="L43" i="15" s="1"/>
  <c r="M43" i="15" s="1"/>
  <c r="D41" i="15"/>
  <c r="F41" i="15" s="1"/>
  <c r="G41" i="15" s="1"/>
  <c r="H41" i="15" s="1"/>
  <c r="I41" i="15" s="1"/>
  <c r="J41" i="15" s="1"/>
  <c r="K41" i="15" s="1"/>
  <c r="L41" i="15" s="1"/>
  <c r="M41" i="15" s="1"/>
  <c r="D42" i="15"/>
  <c r="F42" i="15" s="1"/>
  <c r="G42" i="15" s="1"/>
  <c r="H42" i="15" s="1"/>
  <c r="I42" i="15" s="1"/>
  <c r="J42" i="15" s="1"/>
  <c r="K42" i="15" s="1"/>
  <c r="L42" i="15" s="1"/>
  <c r="M42" i="15" s="1"/>
  <c r="D43" i="15"/>
  <c r="D44" i="15"/>
  <c r="F44" i="15" s="1"/>
  <c r="G44" i="15" s="1"/>
  <c r="H44" i="15" s="1"/>
  <c r="I44" i="15" s="1"/>
  <c r="J44" i="15" s="1"/>
  <c r="K44" i="15" s="1"/>
  <c r="L44" i="15" s="1"/>
  <c r="M44" i="15" s="1"/>
  <c r="D47" i="7"/>
  <c r="E47" i="7" s="1"/>
  <c r="F47" i="7" s="1"/>
  <c r="H47" i="7" s="1"/>
  <c r="I47" i="7" s="1"/>
  <c r="J47" i="7" s="1"/>
  <c r="K47" i="7" s="1"/>
  <c r="L47" i="7" s="1"/>
  <c r="M47" i="7" s="1"/>
  <c r="C47" i="26"/>
  <c r="D47" i="26"/>
  <c r="E47" i="26" s="1"/>
  <c r="F47" i="26" s="1"/>
  <c r="G47" i="26" s="1"/>
  <c r="I47" i="26" s="1"/>
  <c r="J47" i="26" s="1"/>
  <c r="K47" i="26" s="1"/>
  <c r="L47" i="26" s="1"/>
  <c r="O38" i="52" l="1"/>
  <c r="Q37" i="52"/>
  <c r="O37" i="52"/>
  <c r="D38" i="52"/>
  <c r="D39" i="52"/>
  <c r="M36" i="15"/>
  <c r="K48" i="22"/>
  <c r="L48" i="22" s="1"/>
  <c r="M48" i="22" s="1"/>
  <c r="N48" i="22" s="1"/>
  <c r="P48" i="22" s="1"/>
  <c r="Q48" i="22" s="1"/>
  <c r="R48" i="22" s="1"/>
  <c r="S48" i="22" s="1"/>
  <c r="J52" i="3" l="1"/>
  <c r="Q154" i="38"/>
  <c r="O154" i="38"/>
  <c r="U64" i="27"/>
  <c r="S64" i="27" l="1"/>
  <c r="Q64" i="27"/>
  <c r="C46" i="26" l="1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I44" i="26" s="1"/>
  <c r="J44" i="26" s="1"/>
  <c r="K44" i="26" s="1"/>
  <c r="L44" i="26" s="1"/>
  <c r="D47" i="22"/>
  <c r="E47" i="22" s="1"/>
  <c r="F47" i="22" s="1"/>
  <c r="D41" i="22"/>
  <c r="E41" i="22" s="1"/>
  <c r="F41" i="22" s="1"/>
  <c r="G41" i="22" s="1"/>
  <c r="H41" i="22" s="1"/>
  <c r="I41" i="22" s="1"/>
  <c r="D40" i="22"/>
  <c r="E40" i="22" s="1"/>
  <c r="F40" i="22" s="1"/>
  <c r="G40" i="22" s="1"/>
  <c r="H40" i="22" s="1"/>
  <c r="I40" i="22" s="1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G47" i="22" l="1"/>
  <c r="J39" i="22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E71" i="51"/>
  <c r="F71" i="51" s="1"/>
  <c r="H71" i="51" s="1"/>
  <c r="L71" i="51" s="1"/>
  <c r="M71" i="51" s="1"/>
  <c r="F72" i="51"/>
  <c r="H72" i="51" s="1"/>
  <c r="O63" i="51"/>
  <c r="P63" i="51" s="1"/>
  <c r="Q63" i="51" s="1"/>
  <c r="D115" i="3"/>
  <c r="E115" i="3" s="1"/>
  <c r="F115" i="3" s="1"/>
  <c r="G115" i="3" s="1"/>
  <c r="H115" i="3" s="1"/>
  <c r="I115" i="3" s="1"/>
  <c r="J115" i="3" s="1"/>
  <c r="D114" i="3"/>
  <c r="E114" i="3" s="1"/>
  <c r="F114" i="3" s="1"/>
  <c r="G114" i="3" s="1"/>
  <c r="H114" i="3" s="1"/>
  <c r="I114" i="3" s="1"/>
  <c r="J114" i="3" s="1"/>
  <c r="I113" i="3"/>
  <c r="J113" i="3" s="1"/>
  <c r="G113" i="3"/>
  <c r="D113" i="3"/>
  <c r="E113" i="3" s="1"/>
  <c r="N114" i="3" l="1"/>
  <c r="O114" i="3" s="1"/>
  <c r="P114" i="3" s="1"/>
  <c r="Q114" i="3" s="1"/>
  <c r="K114" i="3"/>
  <c r="L114" i="3" s="1"/>
  <c r="K113" i="3"/>
  <c r="L113" i="3" s="1"/>
  <c r="N113" i="3"/>
  <c r="O113" i="3" s="1"/>
  <c r="P113" i="3" s="1"/>
  <c r="Q113" i="3" s="1"/>
  <c r="N115" i="3"/>
  <c r="O115" i="3" s="1"/>
  <c r="P115" i="3" s="1"/>
  <c r="Q115" i="3" s="1"/>
  <c r="K115" i="3"/>
  <c r="L115" i="3" s="1"/>
  <c r="D72" i="27"/>
  <c r="E72" i="27" s="1"/>
  <c r="F72" i="27" s="1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E73" i="60"/>
  <c r="D75" i="60"/>
  <c r="E75" i="60" s="1"/>
  <c r="F75" i="60" s="1"/>
  <c r="G75" i="60" s="1"/>
  <c r="H75" i="60" s="1"/>
  <c r="I75" i="60" s="1"/>
  <c r="J75" i="60" s="1"/>
  <c r="K75" i="60" s="1"/>
  <c r="L75" i="60" s="1"/>
  <c r="N75" i="60" s="1"/>
  <c r="O75" i="60" s="1"/>
  <c r="P75" i="60" s="1"/>
  <c r="Q75" i="60" s="1"/>
  <c r="R75" i="60" s="1"/>
  <c r="S75" i="60" s="1"/>
  <c r="D72" i="60"/>
  <c r="E72" i="60" s="1"/>
  <c r="F72" i="60" s="1"/>
  <c r="G72" i="60" s="1"/>
  <c r="D74" i="60"/>
  <c r="E74" i="60" s="1"/>
  <c r="F74" i="60" s="1"/>
  <c r="G74" i="60" s="1"/>
  <c r="H74" i="60" s="1"/>
  <c r="I74" i="60" s="1"/>
  <c r="J74" i="60" s="1"/>
  <c r="K74" i="60" s="1"/>
  <c r="L74" i="60" s="1"/>
  <c r="I73" i="60"/>
  <c r="J73" i="60" s="1"/>
  <c r="K73" i="60" s="1"/>
  <c r="L73" i="60" s="1"/>
  <c r="N73" i="60" s="1"/>
  <c r="P72" i="60"/>
  <c r="E71" i="60"/>
  <c r="F71" i="60" s="1"/>
  <c r="G71" i="60" s="1"/>
  <c r="I71" i="60" s="1"/>
  <c r="J71" i="60" s="1"/>
  <c r="K71" i="60" s="1"/>
  <c r="L71" i="60" s="1"/>
  <c r="O71" i="60" s="1"/>
  <c r="P71" i="60" s="1"/>
  <c r="Q71" i="60" s="1"/>
  <c r="R71" i="60" s="1"/>
  <c r="G71" i="27" l="1"/>
  <c r="H71" i="27" s="1"/>
  <c r="I71" i="27" s="1"/>
  <c r="J71" i="27" s="1"/>
  <c r="K71" i="27" s="1"/>
  <c r="L71" i="27" s="1"/>
  <c r="N71" i="27" s="1"/>
  <c r="O71" i="27" s="1"/>
  <c r="P71" i="27" s="1"/>
  <c r="Q71" i="27" s="1"/>
  <c r="R71" i="27" s="1"/>
  <c r="S71" i="27" s="1"/>
  <c r="T71" i="27" s="1"/>
  <c r="U71" i="27" s="1"/>
  <c r="G72" i="27"/>
  <c r="H72" i="27" s="1"/>
  <c r="I72" i="27" s="1"/>
  <c r="J72" i="27" s="1"/>
  <c r="K72" i="27" s="1"/>
  <c r="L72" i="27" s="1"/>
  <c r="N72" i="27" s="1"/>
  <c r="O72" i="27" s="1"/>
  <c r="P72" i="27" s="1"/>
  <c r="Q72" i="27" s="1"/>
  <c r="R72" i="27" s="1"/>
  <c r="S72" i="27" s="1"/>
  <c r="T72" i="27" s="1"/>
  <c r="U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N74" i="60"/>
  <c r="O74" i="60" s="1"/>
  <c r="P74" i="60" s="1"/>
  <c r="Q74" i="60" s="1"/>
  <c r="R74" i="60" s="1"/>
  <c r="S74" i="60" s="1"/>
  <c r="O73" i="60"/>
  <c r="P73" i="60" s="1"/>
  <c r="Q73" i="60" s="1"/>
  <c r="R73" i="60" s="1"/>
  <c r="S73" i="60" s="1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R70" i="27" l="1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C46" i="7" l="1"/>
  <c r="D46" i="7" s="1"/>
  <c r="E46" i="7" s="1"/>
  <c r="F46" i="7" s="1"/>
  <c r="H46" i="7" s="1"/>
  <c r="I46" i="7" s="1"/>
  <c r="J46" i="7" s="1"/>
  <c r="K46" i="7" s="1"/>
  <c r="L46" i="7" s="1"/>
  <c r="M46" i="7" s="1"/>
  <c r="D45" i="7"/>
  <c r="E45" i="7" s="1"/>
  <c r="F45" i="7" s="1"/>
  <c r="H45" i="7" s="1"/>
  <c r="I45" i="7" s="1"/>
  <c r="J45" i="7" s="1"/>
  <c r="K45" i="7" s="1"/>
  <c r="L45" i="7" s="1"/>
  <c r="M45" i="7" s="1"/>
  <c r="D44" i="7"/>
  <c r="E44" i="7" s="1"/>
  <c r="F44" i="7" s="1"/>
  <c r="H44" i="7" s="1"/>
  <c r="I44" i="7" s="1"/>
  <c r="J44" i="7" s="1"/>
  <c r="K44" i="7" s="1"/>
  <c r="L44" i="7" s="1"/>
  <c r="M44" i="7" s="1"/>
  <c r="D43" i="7"/>
  <c r="E43" i="7" s="1"/>
  <c r="F43" i="7" s="1"/>
  <c r="H43" i="7" s="1"/>
  <c r="I43" i="7" s="1"/>
  <c r="J43" i="7" s="1"/>
  <c r="K43" i="7" s="1"/>
  <c r="L43" i="7" s="1"/>
  <c r="M43" i="7" s="1"/>
  <c r="U61" i="51" l="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6" i="50"/>
  <c r="E46" i="50" s="1"/>
  <c r="F46" i="50" s="1"/>
  <c r="G46" i="50" s="1"/>
  <c r="H46" i="50" s="1"/>
  <c r="I46" i="50" s="1"/>
  <c r="J46" i="50" s="1"/>
  <c r="K46" i="50" s="1"/>
  <c r="L46" i="50" s="1"/>
  <c r="N46" i="50" s="1"/>
  <c r="O46" i="50" s="1"/>
  <c r="P46" i="50" s="1"/>
  <c r="Q46" i="50" s="1"/>
  <c r="D44" i="50"/>
  <c r="E44" i="50" s="1"/>
  <c r="F44" i="50" s="1"/>
  <c r="G44" i="50" s="1"/>
  <c r="H44" i="50" s="1"/>
  <c r="I44" i="50" s="1"/>
  <c r="J44" i="50" s="1"/>
  <c r="K44" i="50" s="1"/>
  <c r="L44" i="50" s="1"/>
  <c r="N44" i="50" s="1"/>
  <c r="O44" i="50" s="1"/>
  <c r="P44" i="50" s="1"/>
  <c r="Q44" i="50" s="1"/>
  <c r="D43" i="50"/>
  <c r="E43" i="50" s="1"/>
  <c r="F43" i="50" s="1"/>
  <c r="G43" i="50" s="1"/>
  <c r="H43" i="50" s="1"/>
  <c r="I43" i="50" s="1"/>
  <c r="J43" i="50" s="1"/>
  <c r="K43" i="50" s="1"/>
  <c r="L43" i="50" s="1"/>
  <c r="N43" i="50" s="1"/>
  <c r="O43" i="50" s="1"/>
  <c r="P43" i="50" s="1"/>
  <c r="Q43" i="50" s="1"/>
  <c r="C43" i="23" l="1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C44" i="23" l="1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D51" i="47" l="1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Q51" i="47" s="1"/>
  <c r="C52" i="47"/>
  <c r="D52" i="47" s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D159" i="38"/>
  <c r="E159" i="38" s="1"/>
  <c r="F159" i="38" s="1"/>
  <c r="G159" i="38" s="1"/>
  <c r="H159" i="38" s="1"/>
  <c r="I159" i="38" s="1"/>
  <c r="J159" i="38" s="1"/>
  <c r="L159" i="38" s="1"/>
  <c r="M159" i="38" s="1"/>
  <c r="N159" i="38" s="1"/>
  <c r="O159" i="38" s="1"/>
  <c r="P159" i="38" s="1"/>
  <c r="Q159" i="38" s="1"/>
  <c r="D18" i="59" l="1"/>
  <c r="E18" i="59" s="1"/>
  <c r="F18" i="59" s="1"/>
  <c r="G18" i="59" s="1"/>
  <c r="H18" i="59" s="1"/>
  <c r="I18" i="59" s="1"/>
  <c r="J18" i="59" s="1"/>
  <c r="K18" i="59" s="1"/>
  <c r="L18" i="59" s="1"/>
  <c r="N18" i="59" s="1"/>
  <c r="O18" i="59" s="1"/>
  <c r="P18" i="59" s="1"/>
  <c r="Q18" i="59" s="1"/>
  <c r="R18" i="59" s="1"/>
  <c r="S18" i="59" s="1"/>
  <c r="T18" i="59" s="1"/>
  <c r="U18" i="59" s="1"/>
  <c r="V18" i="59" s="1"/>
  <c r="W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O17" i="59" s="1"/>
  <c r="P17" i="59" s="1"/>
  <c r="Q17" i="59" s="1"/>
  <c r="R17" i="59" s="1"/>
  <c r="S17" i="59" s="1"/>
  <c r="T17" i="59" s="1"/>
  <c r="U17" i="59" s="1"/>
  <c r="V17" i="59" s="1"/>
  <c r="W17" i="59" s="1"/>
  <c r="D16" i="59"/>
  <c r="E16" i="59" s="1"/>
  <c r="F16" i="59" s="1"/>
  <c r="G16" i="59" s="1"/>
  <c r="H16" i="59" s="1"/>
  <c r="I16" i="59" s="1"/>
  <c r="J16" i="59" s="1"/>
  <c r="K16" i="59" s="1"/>
  <c r="L16" i="59" s="1"/>
  <c r="N16" i="59" s="1"/>
  <c r="O16" i="59" s="1"/>
  <c r="P16" i="59" s="1"/>
  <c r="Q16" i="59" s="1"/>
  <c r="R16" i="59" s="1"/>
  <c r="S16" i="59" s="1"/>
  <c r="T16" i="59" s="1"/>
  <c r="U16" i="59" s="1"/>
  <c r="V16" i="59" s="1"/>
  <c r="W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H69" i="51" l="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L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F39" i="52" l="1"/>
  <c r="G39" i="52" s="1"/>
  <c r="H39" i="52" s="1"/>
  <c r="I39" i="52" s="1"/>
  <c r="J39" i="52" s="1"/>
  <c r="K39" i="52" s="1"/>
  <c r="L39" i="52" s="1"/>
  <c r="F38" i="52"/>
  <c r="G38" i="52" s="1"/>
  <c r="H38" i="52" s="1"/>
  <c r="I38" i="52" s="1"/>
  <c r="J38" i="52" s="1"/>
  <c r="K38" i="52" s="1"/>
  <c r="L38" i="52" s="1"/>
  <c r="D37" i="52"/>
  <c r="E37" i="52" s="1"/>
  <c r="F37" i="52" s="1"/>
  <c r="G37" i="52" s="1"/>
  <c r="H37" i="52" s="1"/>
  <c r="I37" i="52" s="1"/>
  <c r="J37" i="52" s="1"/>
  <c r="K37" i="52" s="1"/>
  <c r="L37" i="52" s="1"/>
  <c r="N39" i="52" l="1"/>
  <c r="O39" i="52" s="1"/>
  <c r="P39" i="52"/>
  <c r="Q39" i="52" s="1"/>
  <c r="D158" i="38"/>
  <c r="E158" i="38" s="1"/>
  <c r="F158" i="38" s="1"/>
  <c r="G158" i="38" s="1"/>
  <c r="H158" i="38" s="1"/>
  <c r="I158" i="38" s="1"/>
  <c r="J158" i="38" s="1"/>
  <c r="L158" i="38" s="1"/>
  <c r="M158" i="38" s="1"/>
  <c r="N158" i="38" s="1"/>
  <c r="O158" i="38" s="1"/>
  <c r="P158" i="38" s="1"/>
  <c r="Q158" i="38" s="1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L156" i="38" s="1"/>
  <c r="M156" i="38" s="1"/>
  <c r="N156" i="38" s="1"/>
  <c r="O156" i="38" s="1"/>
  <c r="P156" i="38" s="1"/>
  <c r="Q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D42" i="7"/>
  <c r="E42" i="7" s="1"/>
  <c r="F42" i="7" s="1"/>
  <c r="H42" i="7" s="1"/>
  <c r="I42" i="7" s="1"/>
  <c r="J42" i="7" s="1"/>
  <c r="K42" i="7" s="1"/>
  <c r="L42" i="7" s="1"/>
  <c r="M42" i="7" s="1"/>
  <c r="D41" i="7"/>
  <c r="E41" i="7" s="1"/>
  <c r="F41" i="7" s="1"/>
  <c r="H41" i="7" s="1"/>
  <c r="I41" i="7" s="1"/>
  <c r="J41" i="7" s="1"/>
  <c r="K41" i="7" s="1"/>
  <c r="L41" i="7" s="1"/>
  <c r="M41" i="7" s="1"/>
  <c r="D40" i="7"/>
  <c r="E40" i="7" s="1"/>
  <c r="F40" i="7" s="1"/>
  <c r="H40" i="7" s="1"/>
  <c r="I40" i="7" s="1"/>
  <c r="J40" i="7" s="1"/>
  <c r="K40" i="7" s="1"/>
  <c r="L40" i="7" s="1"/>
  <c r="M40" i="7" s="1"/>
  <c r="D39" i="7"/>
  <c r="E39" i="7" s="1"/>
  <c r="F39" i="7" s="1"/>
  <c r="H39" i="7" s="1"/>
  <c r="I39" i="7" s="1"/>
  <c r="J39" i="7" s="1"/>
  <c r="K39" i="7" s="1"/>
  <c r="L39" i="7" s="1"/>
  <c r="M39" i="7" s="1"/>
  <c r="D38" i="7"/>
  <c r="E38" i="7" s="1"/>
  <c r="F38" i="7" s="1"/>
  <c r="H38" i="7" s="1"/>
  <c r="I38" i="7" s="1"/>
  <c r="J38" i="7" s="1"/>
  <c r="K38" i="7" s="1"/>
  <c r="L38" i="7" s="1"/>
  <c r="M38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N29" i="52" l="1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P36" i="52"/>
  <c r="Q36" i="52" s="1"/>
  <c r="N36" i="52"/>
  <c r="O36" i="52" s="1"/>
  <c r="D47" i="35"/>
  <c r="E47" i="35" s="1"/>
  <c r="F47" i="35" s="1"/>
  <c r="G47" i="35" s="1"/>
  <c r="H47" i="35" s="1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Q44" i="35" s="1"/>
  <c r="R44" i="35" s="1"/>
  <c r="S44" i="35" s="1"/>
  <c r="S43" i="35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D148" i="38" l="1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Q55" i="3"/>
  <c r="R55" i="3" s="1"/>
  <c r="S55" i="3" s="1"/>
  <c r="Q54" i="3"/>
  <c r="R54" i="3" s="1"/>
  <c r="S54" i="3" s="1"/>
  <c r="J55" i="3"/>
  <c r="K55" i="3" s="1"/>
  <c r="L55" i="3" s="1"/>
  <c r="D55" i="3"/>
  <c r="E55" i="3" s="1"/>
  <c r="F55" i="3" s="1"/>
  <c r="G55" i="3" s="1"/>
  <c r="H55" i="3" s="1"/>
  <c r="J54" i="3"/>
  <c r="K54" i="3" s="1"/>
  <c r="L54" i="3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R35" i="2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S36" i="2" l="1"/>
  <c r="R36" i="2"/>
  <c r="U33" i="2"/>
  <c r="T33" i="2"/>
  <c r="T32" i="2"/>
  <c r="U32" i="2"/>
  <c r="U34" i="2"/>
  <c r="T34" i="2"/>
  <c r="U35" i="2"/>
  <c r="T35" i="2"/>
  <c r="T36" i="2" l="1"/>
  <c r="U36" i="2"/>
  <c r="I106" i="3"/>
  <c r="J106" i="3" s="1"/>
  <c r="L106" i="3" s="1"/>
  <c r="M106" i="3" s="1"/>
  <c r="N106" i="3" s="1"/>
  <c r="O106" i="3" s="1"/>
  <c r="D106" i="3"/>
  <c r="E106" i="3" s="1"/>
  <c r="H105" i="3"/>
  <c r="I105" i="3" s="1"/>
  <c r="J105" i="3" s="1"/>
  <c r="N105" i="3" s="1"/>
  <c r="O105" i="3" s="1"/>
  <c r="F105" i="3"/>
  <c r="L49" i="3" l="1"/>
  <c r="O98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D40" i="15"/>
  <c r="F40" i="15" s="1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D38" i="15"/>
  <c r="F38" i="15" s="1"/>
  <c r="G38" i="15" s="1"/>
  <c r="H38" i="15" s="1"/>
  <c r="I38" i="15" s="1"/>
  <c r="J38" i="15" s="1"/>
  <c r="K38" i="15" s="1"/>
  <c r="L38" i="15" s="1"/>
  <c r="M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M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67" i="38" l="1"/>
  <c r="E167" i="38" s="1"/>
  <c r="F167" i="38" s="1"/>
  <c r="G167" i="38" s="1"/>
  <c r="H167" i="38" s="1"/>
  <c r="I167" i="38" s="1"/>
  <c r="J167" i="38" s="1"/>
  <c r="D166" i="38"/>
  <c r="E166" i="38" s="1"/>
  <c r="F166" i="38" s="1"/>
  <c r="G166" i="38" s="1"/>
  <c r="H166" i="38" s="1"/>
  <c r="I166" i="38" s="1"/>
  <c r="J166" i="38" s="1"/>
  <c r="N166" i="38" l="1"/>
  <c r="O166" i="38" s="1"/>
  <c r="P166" i="38" s="1"/>
  <c r="Q166" i="38" s="1"/>
  <c r="R166" i="38" s="1"/>
  <c r="S166" i="38" s="1"/>
  <c r="K166" i="38"/>
  <c r="L166" i="38" s="1"/>
  <c r="N167" i="38"/>
  <c r="O167" i="38" s="1"/>
  <c r="P167" i="38" s="1"/>
  <c r="Q167" i="38" s="1"/>
  <c r="R167" i="38" s="1"/>
  <c r="S167" i="38" s="1"/>
  <c r="K167" i="38"/>
  <c r="L167" i="38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P41" i="50" s="1"/>
  <c r="Q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P40" i="50" s="1"/>
  <c r="Q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Q38" i="50" s="1"/>
  <c r="D20" i="54" l="1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99" i="3"/>
  <c r="E99" i="3" s="1"/>
  <c r="F99" i="3" s="1"/>
  <c r="J99" i="3" s="1"/>
  <c r="L99" i="3" s="1"/>
  <c r="M99" i="3" s="1"/>
  <c r="N99" i="3" s="1"/>
  <c r="D98" i="3"/>
  <c r="E98" i="3" s="1"/>
  <c r="F98" i="3" s="1"/>
  <c r="J98" i="3" s="1"/>
  <c r="D97" i="3"/>
  <c r="E97" i="3" s="1"/>
  <c r="F97" i="3" s="1"/>
  <c r="J97" i="3" s="1"/>
  <c r="L97" i="3" s="1"/>
  <c r="M97" i="3" s="1"/>
  <c r="N97" i="3" s="1"/>
  <c r="O97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7" i="26" l="1"/>
  <c r="D37" i="26" s="1"/>
  <c r="E37" i="26" s="1"/>
  <c r="F37" i="26" s="1"/>
  <c r="G37" i="26" s="1"/>
  <c r="I37" i="26" s="1"/>
  <c r="J37" i="26" s="1"/>
  <c r="K37" i="26" s="1"/>
  <c r="L37" i="26" s="1"/>
  <c r="C36" i="26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91" i="3" l="1"/>
  <c r="N91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P37" i="50" s="1"/>
  <c r="Q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92" i="3"/>
  <c r="D92" i="3"/>
  <c r="E92" i="3" s="1"/>
  <c r="F92" i="3" s="1"/>
  <c r="F34" i="50" l="1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91" i="3" l="1"/>
  <c r="D91" i="3"/>
  <c r="O89" i="3"/>
  <c r="M89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96" i="3" l="1"/>
  <c r="N96" i="3" s="1"/>
  <c r="O96" i="3" s="1"/>
  <c r="D96" i="3"/>
  <c r="E96" i="3" s="1"/>
  <c r="F96" i="3" s="1"/>
  <c r="M93" i="3"/>
  <c r="N93" i="3" s="1"/>
  <c r="M94" i="3"/>
  <c r="N94" i="3" s="1"/>
  <c r="O94" i="3" s="1"/>
  <c r="M95" i="3"/>
  <c r="N95" i="3" s="1"/>
  <c r="O95" i="3" s="1"/>
  <c r="D93" i="3"/>
  <c r="E93" i="3" s="1"/>
  <c r="D94" i="3"/>
  <c r="E94" i="3" s="1"/>
  <c r="F94" i="3" s="1"/>
  <c r="D95" i="3"/>
  <c r="E95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0" i="3"/>
  <c r="N90" i="3" s="1"/>
  <c r="O90" i="3" s="1"/>
  <c r="D90" i="3"/>
  <c r="E90" i="3" s="1"/>
  <c r="F90" i="3" s="1"/>
  <c r="E89" i="3"/>
  <c r="F89" i="3" s="1"/>
  <c r="M88" i="3"/>
  <c r="N88" i="3" s="1"/>
  <c r="O88" i="3" s="1"/>
  <c r="E88" i="3"/>
  <c r="F88" i="3" s="1"/>
  <c r="N87" i="3"/>
  <c r="O87" i="3" s="1"/>
  <c r="D87" i="3"/>
  <c r="E87" i="3" s="1"/>
  <c r="F87" i="3" s="1"/>
  <c r="N86" i="3"/>
  <c r="O86" i="3" s="1"/>
  <c r="E86" i="3"/>
  <c r="F86" i="3" s="1"/>
  <c r="E85" i="3"/>
  <c r="F85" i="3" s="1"/>
  <c r="N84" i="3"/>
  <c r="O84" i="3" s="1"/>
  <c r="D84" i="3"/>
  <c r="E84" i="3" s="1"/>
  <c r="N83" i="3"/>
  <c r="O83" i="3" s="1"/>
  <c r="D83" i="3"/>
  <c r="E83" i="3" s="1"/>
  <c r="F83" i="3" s="1"/>
  <c r="M82" i="3"/>
  <c r="N82" i="3" s="1"/>
  <c r="D80" i="3"/>
  <c r="E80" i="3" s="1"/>
  <c r="M77" i="3"/>
  <c r="N77" i="3" s="1"/>
  <c r="O77" i="3" s="1"/>
  <c r="D73" i="3"/>
  <c r="E73" i="3" s="1"/>
  <c r="D72" i="3"/>
  <c r="E72" i="3" s="1"/>
  <c r="M66" i="3"/>
  <c r="N66" i="3" s="1"/>
  <c r="O66" i="3" s="1"/>
  <c r="D66" i="3"/>
  <c r="E66" i="3" s="1"/>
  <c r="F66" i="3" s="1"/>
  <c r="M64" i="3"/>
  <c r="N64" i="3" s="1"/>
  <c r="O64" i="3" s="1"/>
  <c r="D64" i="3"/>
  <c r="E64" i="3" s="1"/>
  <c r="M63" i="3"/>
  <c r="N63" i="3" s="1"/>
  <c r="D63" i="3"/>
  <c r="E63" i="3" s="1"/>
  <c r="F63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<sst xmlns="http://schemas.openxmlformats.org/spreadsheetml/2006/main" count="7051" uniqueCount="2561">
  <si>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</si>
  <si>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</si>
  <si>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</si>
  <si>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</si>
  <si>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</si>
  <si>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</si>
  <si>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</si>
  <si>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</si>
  <si>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</si>
  <si>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</si>
  <si>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</si>
  <si>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</si>
  <si>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</si>
  <si>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</si>
  <si>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</si>
  <si>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</si>
  <si>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</si>
  <si>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</si>
  <si>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</si>
  <si>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</si>
  <si>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</si>
  <si>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</si>
  <si>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</si>
  <si>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</si>
  <si>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</si>
  <si>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</si>
  <si>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</si>
  <si>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</si>
  <si>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</si>
  <si>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</si>
  <si>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</si>
  <si>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</si>
  <si>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</si>
  <si>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</si>
  <si>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</si>
  <si>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</si>
  <si>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</si>
  <si>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</si>
  <si>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</si>
  <si>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</si>
  <si>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</si>
  <si>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</si>
  <si>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</si>
  <si>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</si>
  <si>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</si>
  <si>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</si>
  <si>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</si>
  <si>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</si>
  <si>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</si>
  <si>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</si>
  <si>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</si>
  <si>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</si>
  <si>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</si>
  <si>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</si>
  <si>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</si>
  <si>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</si>
  <si>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</si>
  <si>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</si>
  <si>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</si>
  <si>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</si>
  <si>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</si>
  <si>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</si>
  <si>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</si>
  <si>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</si>
  <si>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</si>
  <si>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</si>
  <si>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</si>
  <si>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</si>
  <si>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</si>
  <si>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</si>
  <si>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</si>
  <si>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</si>
  <si>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</si>
  <si>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</si>
  <si>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</si>
  <si>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</si>
  <si>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</si>
  <si>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</si>
  <si>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</si>
  <si>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</si>
  <si>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</si>
  <si>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</si>
  <si>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</si>
  <si>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</si>
  <si>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</si>
  <si>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</si>
  <si>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</si>
  <si>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</si>
  <si>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</si>
  <si>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</si>
  <si>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</si>
  <si>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</si>
  <si>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</si>
  <si>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</si>
  <si>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</si>
  <si>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</si>
  <si>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</si>
  <si>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</si>
  <si>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</si>
  <si>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</si>
  <si>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</si>
  <si>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</si>
  <si>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</si>
  <si>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</si>
  <si>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</si>
  <si>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</si>
  <si>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</si>
  <si>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</si>
  <si>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</si>
  <si>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</si>
  <si>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</si>
  <si>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</si>
  <si>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</si>
  <si>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</si>
  <si>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</si>
  <si>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</si>
  <si>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</si>
  <si>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</si>
  <si>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</si>
  <si>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</si>
  <si>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</si>
  <si>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</si>
  <si>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</si>
  <si>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</si>
  <si>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</si>
  <si>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</si>
  <si>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</si>
  <si>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</si>
  <si>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</si>
  <si>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</si>
  <si>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</si>
  <si>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</si>
  <si>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</si>
  <si>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</si>
  <si>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</si>
  <si>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</si>
  <si>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</si>
  <si>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</si>
  <si>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</si>
  <si>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</si>
  <si>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</si>
  <si>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</si>
  <si>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</si>
  <si>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</si>
  <si>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</si>
  <si>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</si>
  <si>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</si>
  <si>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</si>
  <si>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</si>
  <si>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</si>
  <si>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</si>
  <si>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</si>
  <si>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</si>
  <si>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</si>
  <si>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</si>
  <si>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</si>
  <si>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</si>
  <si>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</si>
  <si>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</si>
  <si>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</si>
  <si>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</si>
  <si>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</si>
  <si>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</si>
  <si>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</si>
  <si>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</si>
  <si>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</si>
  <si>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</si>
  <si>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</si>
  <si>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</si>
  <si>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</si>
  <si>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</si>
  <si>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</si>
  <si>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</si>
  <si>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</si>
  <si>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</si>
  <si>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</si>
  <si>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</si>
  <si>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</si>
  <si>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</si>
  <si>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</si>
  <si>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</si>
  <si>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</si>
  <si>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</si>
  <si>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</si>
  <si>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</si>
  <si>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</si>
  <si>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</si>
  <si>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</si>
  <si>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</si>
  <si>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</si>
  <si>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</si>
  <si>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</si>
  <si>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</si>
  <si>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</si>
  <si>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</si>
  <si>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</si>
  <si>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</si>
  <si>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</si>
  <si>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</si>
  <si>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</si>
  <si>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</si>
  <si>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</si>
  <si>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</si>
  <si>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</si>
  <si>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</si>
  <si>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</si>
  <si>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</si>
  <si>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</si>
  <si>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</si>
  <si>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</si>
  <si>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</si>
  <si>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</si>
  <si>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</si>
  <si>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</si>
  <si>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</si>
  <si>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</si>
  <si>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</si>
  <si>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</si>
  <si>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</si>
  <si>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</si>
  <si>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</si>
  <si>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</si>
  <si>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</si>
  <si>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</si>
  <si>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</si>
  <si>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</si>
  <si>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</si>
  <si>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</si>
  <si>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</si>
  <si>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</si>
  <si>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</si>
  <si>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</si>
  <si>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</si>
  <si>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</si>
  <si>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</si>
  <si>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</si>
  <si>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</si>
  <si>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</si>
  <si>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</si>
  <si>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</si>
  <si>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</si>
  <si>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</si>
  <si>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</si>
  <si>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</si>
  <si>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</si>
  <si>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</si>
  <si>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</si>
  <si>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</si>
  <si>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</si>
  <si>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</si>
  <si>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</si>
  <si>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</si>
  <si>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</si>
  <si>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</si>
  <si>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</si>
  <si>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</si>
  <si>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</si>
  <si>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</si>
  <si>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</si>
  <si>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</si>
  <si>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</si>
  <si>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</si>
  <si>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</si>
  <si>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</si>
  <si>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</si>
  <si>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</si>
  <si>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</si>
  <si>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</si>
  <si>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</si>
  <si>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</si>
  <si>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</si>
  <si>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</si>
  <si>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</si>
  <si>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</si>
  <si>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</si>
  <si>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</si>
  <si>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</si>
  <si>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</si>
  <si>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</si>
  <si>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</si>
  <si>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</si>
  <si>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</si>
  <si>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</si>
  <si>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</si>
  <si>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</si>
  <si>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</si>
  <si>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</si>
  <si>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</si>
  <si>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</si>
  <si>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</si>
  <si>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</si>
  <si>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</si>
  <si>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</si>
  <si>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</si>
  <si>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</si>
  <si>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</si>
  <si>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</si>
  <si>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</si>
  <si>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</si>
  <si>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</si>
  <si>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</si>
  <si>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</si>
  <si>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</si>
  <si>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</si>
  <si>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</si>
  <si>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</si>
  <si>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</si>
  <si>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</si>
  <si>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</si>
  <si>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</si>
  <si>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</si>
  <si>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</si>
  <si>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</si>
  <si>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</si>
  <si>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</si>
  <si>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</si>
  <si>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</si>
  <si>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</si>
  <si>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</si>
  <si>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</si>
  <si>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</si>
  <si>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</si>
  <si>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</si>
  <si>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</si>
  <si>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</si>
  <si>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</si>
  <si>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</si>
  <si>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</si>
  <si>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</si>
  <si>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</si>
  <si>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</si>
  <si>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</si>
  <si>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</si>
  <si>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</si>
  <si>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</si>
  <si>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</si>
  <si>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</si>
  <si>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</si>
  <si>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</si>
  <si>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</si>
  <si>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</si>
  <si>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</si>
  <si>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</si>
  <si>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</si>
  <si>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</si>
  <si>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</si>
  <si>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</si>
  <si>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</si>
  <si>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</si>
  <si>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</si>
  <si>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</si>
  <si>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</si>
  <si>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</si>
  <si>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</si>
  <si>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</si>
  <si>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</si>
  <si>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</si>
  <si>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</si>
  <si>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</si>
  <si>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</si>
  <si>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</si>
  <si>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</si>
  <si>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</si>
  <si>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</si>
  <si>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</si>
  <si>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</si>
  <si>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</si>
  <si>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</si>
  <si>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</si>
  <si>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</si>
  <si>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</si>
  <si>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</si>
  <si>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</si>
  <si>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</si>
  <si>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</si>
  <si>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</si>
  <si>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</si>
  <si>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</si>
  <si>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</si>
  <si>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</si>
  <si>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</si>
  <si>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</si>
  <si>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</si>
  <si>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</si>
  <si>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</si>
  <si>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</si>
  <si>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</si>
  <si>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</si>
  <si>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</si>
  <si>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</si>
  <si>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</si>
  <si>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</si>
  <si>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</si>
  <si>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</si>
  <si>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</si>
  <si>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</si>
  <si>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</si>
  <si>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</si>
  <si>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</si>
  <si>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</si>
  <si>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</si>
  <si>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</si>
  <si>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</si>
  <si>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</si>
  <si>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</si>
  <si>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</si>
  <si>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</si>
  <si>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</si>
  <si>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</si>
  <si>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</si>
  <si>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</si>
  <si>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</si>
  <si>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</si>
  <si>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</si>
  <si>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</si>
  <si>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</si>
  <si>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</si>
  <si>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</si>
  <si>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</si>
  <si>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</si>
  <si>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</si>
  <si>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</si>
  <si>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</si>
  <si>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</si>
  <si>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</si>
  <si>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</si>
  <si>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</si>
  <si>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</si>
  <si>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</si>
  <si>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</si>
  <si>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</si>
  <si>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</si>
  <si>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</si>
  <si>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</si>
  <si>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</si>
  <si>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</si>
  <si>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</si>
  <si>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</si>
  <si>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</si>
  <si>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</si>
  <si>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</si>
  <si>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</si>
  <si>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</si>
  <si>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</si>
  <si>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</si>
  <si>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</si>
  <si>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</si>
  <si>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</si>
  <si>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</si>
  <si>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</si>
  <si>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</si>
  <si>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</si>
  <si>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</si>
  <si>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</si>
  <si>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</si>
  <si>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</si>
  <si>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</si>
  <si>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</si>
  <si>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</si>
  <si>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</si>
  <si>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</si>
  <si>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</si>
  <si>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</si>
  <si>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</si>
  <si>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</si>
  <si>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</si>
  <si>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</si>
  <si>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</si>
  <si>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</si>
  <si>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</si>
  <si>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</si>
  <si>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</si>
  <si>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</si>
  <si>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</si>
  <si>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</si>
  <si>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</si>
  <si>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</si>
  <si>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</si>
  <si>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</si>
  <si>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</si>
  <si>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</si>
  <si>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</si>
  <si>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</si>
  <si>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</si>
  <si>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</si>
  <si>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</si>
  <si>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</si>
  <si>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</si>
  <si>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</si>
  <si>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</si>
  <si>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</si>
  <si>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</si>
  <si>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</si>
  <si>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</si>
  <si>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</si>
  <si>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</si>
  <si>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</si>
  <si>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</si>
  <si>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</si>
  <si>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</si>
  <si>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</si>
  <si>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</si>
  <si>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</si>
  <si>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</si>
  <si>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</si>
  <si>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</si>
  <si>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</si>
  <si>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</si>
  <si>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</si>
  <si>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</si>
  <si>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</si>
  <si>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</si>
  <si>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</si>
  <si>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</si>
  <si>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</si>
  <si>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</si>
  <si>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</si>
  <si>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</si>
  <si>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</si>
  <si>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</si>
  <si>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</si>
  <si>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</si>
  <si>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</si>
  <si>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</si>
  <si>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</si>
  <si>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</si>
  <si>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</si>
  <si>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</si>
  <si>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</si>
  <si>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</si>
  <si>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</si>
  <si>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</si>
  <si>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</si>
  <si>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</si>
  <si>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</si>
  <si>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</si>
  <si>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</si>
  <si>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</si>
  <si>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</si>
  <si>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</si>
  <si>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</si>
  <si>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</si>
  <si>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</si>
  <si>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</si>
  <si>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</si>
  <si>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</si>
  <si>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</si>
  <si>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</si>
  <si>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</si>
  <si>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</si>
  <si>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</si>
  <si>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</si>
  <si>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</si>
  <si>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</si>
  <si>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</si>
  <si>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</si>
  <si>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</si>
  <si>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</si>
  <si>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</si>
  <si>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</si>
  <si>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</si>
  <si>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</si>
  <si>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</si>
  <si>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</si>
  <si>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</si>
  <si>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</si>
  <si>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</si>
  <si>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</si>
  <si>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</si>
  <si>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</si>
  <si>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</si>
  <si>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</si>
  <si>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</si>
  <si>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</si>
  <si>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</si>
  <si>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</si>
  <si>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</si>
  <si>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</si>
  <si>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</si>
  <si>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</si>
  <si>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</si>
  <si>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</si>
  <si>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</si>
  <si>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</si>
  <si>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</si>
  <si>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</si>
  <si>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</si>
  <si>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</si>
  <si>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</si>
  <si>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</si>
  <si>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</si>
  <si>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</si>
  <si>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</si>
  <si>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</si>
  <si>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</si>
  <si>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</si>
  <si>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</si>
  <si>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</si>
  <si>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</si>
  <si>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</si>
  <si>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</si>
  <si>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</si>
  <si>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</si>
  <si>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</si>
  <si>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</si>
  <si>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</si>
  <si>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</si>
  <si>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</si>
  <si>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</si>
  <si>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</si>
  <si>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</si>
  <si>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</si>
  <si>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</si>
  <si>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</si>
  <si>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</si>
  <si>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</si>
  <si>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</si>
  <si>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</si>
  <si>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</si>
  <si>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</si>
  <si>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</si>
  <si>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</si>
  <si>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</si>
  <si>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</si>
  <si>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</si>
  <si>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</si>
  <si>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</si>
  <si>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</si>
  <si>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</si>
  <si>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</si>
  <si>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</si>
  <si>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</si>
  <si>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</si>
  <si>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</si>
  <si>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</si>
  <si>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</si>
  <si>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</si>
  <si>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</si>
  <si>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</si>
  <si>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</si>
  <si>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</si>
  <si>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</si>
  <si>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</si>
  <si>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</si>
  <si>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</si>
  <si>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</si>
  <si>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</si>
  <si>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</si>
  <si>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</si>
  <si>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</si>
  <si>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</si>
  <si>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</si>
  <si>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</si>
  <si>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</si>
  <si>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</si>
  <si>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</si>
  <si>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</si>
  <si>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</si>
  <si>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</si>
  <si>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</si>
  <si>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</si>
  <si>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</si>
  <si>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</si>
  <si>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</si>
  <si>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</si>
  <si>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</si>
  <si>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</si>
  <si>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</si>
  <si>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</si>
  <si>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</si>
  <si>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</si>
  <si>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</si>
  <si>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</si>
  <si>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</si>
  <si>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</si>
  <si>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</si>
  <si>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</si>
  <si>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</si>
  <si>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</si>
  <si>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</si>
  <si>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</si>
  <si>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</si>
  <si>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</si>
  <si>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</si>
  <si>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</si>
  <si>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</si>
  <si>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</si>
  <si>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</si>
  <si>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</si>
  <si>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</si>
  <si>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</si>
  <si>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</si>
  <si>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</si>
  <si>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</si>
  <si>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</si>
  <si>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</si>
  <si>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</si>
  <si>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</si>
  <si>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</si>
  <si>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</si>
  <si>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</si>
  <si>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</si>
  <si>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</si>
  <si>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</si>
  <si>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</si>
  <si>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</si>
  <si>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</si>
  <si>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</si>
  <si>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</si>
  <si>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</si>
  <si>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</si>
  <si>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</si>
  <si>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</si>
  <si>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</si>
  <si>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</si>
  <si>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</si>
  <si>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</si>
  <si>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</si>
  <si>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</si>
  <si>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</si>
  <si>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</si>
  <si>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</si>
  <si>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</si>
  <si>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</si>
  <si>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</si>
  <si>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</si>
  <si>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</si>
  <si>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</si>
  <si>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</si>
  <si>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</si>
  <si>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</si>
  <si>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</si>
  <si>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</si>
  <si>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</si>
  <si>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</si>
  <si>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</si>
  <si>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</si>
  <si>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</si>
  <si>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</si>
  <si>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</si>
  <si>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</si>
  <si>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</si>
  <si>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</si>
  <si>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</si>
  <si>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</si>
  <si>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</si>
  <si>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</si>
  <si>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</si>
  <si>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</si>
  <si>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</si>
  <si>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</si>
  <si>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</si>
  <si>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</si>
  <si>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</si>
  <si>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</si>
  <si>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</si>
  <si>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</si>
  <si>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</si>
  <si>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</si>
  <si>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</si>
  <si>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</si>
  <si>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</si>
  <si>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</si>
  <si>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</si>
  <si>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</si>
  <si>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</si>
  <si>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</si>
  <si>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</si>
  <si>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</si>
  <si>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</si>
  <si>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</si>
  <si>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</si>
  <si>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</si>
  <si>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</si>
  <si>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</si>
  <si>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</si>
  <si>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</si>
  <si>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</si>
  <si>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</si>
  <si>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</si>
  <si>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</si>
  <si>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</si>
  <si>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</si>
  <si>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</si>
  <si>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</si>
  <si>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</si>
  <si>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</si>
  <si>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</si>
  <si>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</si>
  <si>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</si>
  <si>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</si>
  <si>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</si>
  <si>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</si>
  <si>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</si>
  <si>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</si>
  <si>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</si>
  <si>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</si>
  <si>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</si>
  <si>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</si>
  <si>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</si>
  <si>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</si>
  <si>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</si>
  <si>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</si>
  <si>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</si>
  <si>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</si>
  <si>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</si>
  <si>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</si>
  <si>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</si>
  <si>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</si>
  <si>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</si>
  <si>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</si>
  <si>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</si>
  <si>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</si>
  <si>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</si>
  <si>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</si>
  <si>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</si>
  <si>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</si>
  <si>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</si>
  <si>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</si>
  <si>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</si>
  <si>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</si>
  <si>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</si>
  <si>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</si>
  <si>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</si>
  <si>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</si>
  <si>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</si>
  <si>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</si>
  <si>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</si>
  <si>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</si>
  <si>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</si>
  <si>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</si>
  <si>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</si>
  <si>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</si>
  <si>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</si>
  <si>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</si>
  <si>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</si>
  <si>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</si>
  <si>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</si>
  <si>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</si>
  <si>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</si>
  <si>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</si>
  <si>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</si>
  <si>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</si>
  <si>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</si>
  <si>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</si>
  <si>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</si>
  <si>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</si>
  <si>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</si>
  <si>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</si>
  <si>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</si>
  <si>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</si>
  <si>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</si>
  <si>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</si>
  <si>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</si>
  <si>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</si>
  <si>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</si>
  <si>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</si>
  <si>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</si>
  <si>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</si>
  <si>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</si>
  <si>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</si>
  <si>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</si>
  <si>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</si>
  <si>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</si>
  <si>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</si>
  <si>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</si>
  <si>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</si>
  <si>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</si>
  <si>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</si>
  <si>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</si>
  <si>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</si>
  <si>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</si>
  <si>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</si>
  <si>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</si>
  <si>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</si>
  <si>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</si>
  <si>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</si>
  <si>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</si>
  <si>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</si>
  <si>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</si>
  <si>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</si>
  <si>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</si>
  <si>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</si>
  <si>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</si>
  <si>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</si>
  <si>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</si>
  <si>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</si>
  <si>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</si>
  <si>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</si>
  <si>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</si>
  <si>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</si>
  <si>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</si>
  <si>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</si>
  <si>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</si>
  <si>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</si>
  <si>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</si>
  <si>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</si>
  <si>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</si>
  <si>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</si>
  <si>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</si>
  <si>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</si>
  <si>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</si>
  <si>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</si>
  <si>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</si>
  <si>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</si>
  <si>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</si>
  <si>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</si>
  <si>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</si>
  <si>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</si>
  <si>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</si>
  <si>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</si>
  <si>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</si>
  <si>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</si>
  <si>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</si>
  <si>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</si>
  <si>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</si>
  <si>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</si>
  <si>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</si>
  <si>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</si>
  <si>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</si>
  <si>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</si>
  <si>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</si>
  <si>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</si>
  <si>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</si>
  <si>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</si>
  <si>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</si>
  <si>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</si>
  <si>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</si>
  <si>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</si>
  <si>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</si>
  <si>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</si>
  <si>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</si>
  <si>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</si>
  <si>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</si>
  <si>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</si>
  <si>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</si>
  <si>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</si>
  <si>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</si>
  <si>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</si>
  <si>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</si>
  <si>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</si>
  <si>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</si>
  <si>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</si>
  <si>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</si>
  <si>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</si>
  <si>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</si>
  <si>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</si>
  <si>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</si>
  <si>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</si>
  <si>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</si>
  <si>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</si>
  <si>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</si>
  <si>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</si>
  <si>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</si>
  <si>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</si>
  <si>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</si>
  <si>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</si>
  <si>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</si>
  <si>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</si>
  <si>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</si>
  <si>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</si>
  <si>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</si>
  <si>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</si>
  <si>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</si>
  <si>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</si>
  <si>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</si>
  <si>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</si>
  <si>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</si>
  <si>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</si>
  <si>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</si>
  <si>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</si>
  <si>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</si>
  <si>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</si>
  <si>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</si>
  <si>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</si>
  <si>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</si>
  <si>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</si>
  <si>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</si>
  <si>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</si>
  <si>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</si>
  <si>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</si>
  <si>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</si>
  <si>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</si>
  <si>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</si>
  <si>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</si>
  <si>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</si>
  <si>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</si>
  <si>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</si>
  <si>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</si>
  <si>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</si>
  <si>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</si>
  <si>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</si>
  <si>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</si>
  <si>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</si>
  <si>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</si>
  <si>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</si>
  <si>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</si>
  <si>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</si>
  <si>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</si>
  <si>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</si>
  <si>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</si>
  <si>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</si>
  <si>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</si>
  <si>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</si>
  <si>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</si>
  <si>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</si>
  <si>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</si>
  <si>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</si>
  <si>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</si>
  <si>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</si>
  <si>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</si>
  <si>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</si>
  <si>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</si>
  <si>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</si>
  <si>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</si>
  <si>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</si>
  <si>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</si>
  <si>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</si>
  <si>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</si>
  <si>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</si>
  <si>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</si>
  <si>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</si>
  <si>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</si>
  <si>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</si>
  <si>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</si>
  <si>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</si>
  <si>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</si>
  <si>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</si>
  <si>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</si>
  <si>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</si>
  <si>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</si>
  <si>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</si>
  <si>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</si>
  <si>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</si>
  <si>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</si>
  <si>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</si>
  <si>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</si>
  <si>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</si>
  <si>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</si>
  <si>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</si>
  <si>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</si>
  <si>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</si>
  <si>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</si>
  <si>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</si>
  <si>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</si>
  <si>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</si>
  <si>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</si>
  <si>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</si>
  <si>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</si>
  <si>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</si>
  <si>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</si>
  <si>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</si>
  <si>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</si>
  <si>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</si>
  <si>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</si>
  <si>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</si>
  <si>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</si>
  <si>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</si>
  <si>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</si>
  <si>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</si>
  <si>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</si>
  <si>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</si>
  <si>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</si>
  <si>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</si>
  <si>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</si>
  <si>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</si>
  <si>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</si>
  <si>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</si>
  <si>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</si>
  <si>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</si>
  <si>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</si>
  <si>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</si>
  <si>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</si>
  <si>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</si>
  <si>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</si>
  <si>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</si>
  <si>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</si>
  <si>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</si>
  <si>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</si>
  <si>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</si>
  <si>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</si>
  <si>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</si>
  <si>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</si>
  <si>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</si>
  <si>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</si>
  <si>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</si>
  <si>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</si>
  <si>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</si>
  <si>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</si>
  <si>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</si>
  <si>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</si>
  <si>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</si>
  <si>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</si>
  <si>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</si>
  <si>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</si>
  <si>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</si>
  <si>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</si>
  <si>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</si>
  <si>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</si>
  <si>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</si>
  <si>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</si>
  <si>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</si>
  <si>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</si>
  <si>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</si>
  <si>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</si>
  <si>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</si>
  <si>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</si>
  <si>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</si>
  <si>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</si>
  <si>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</si>
  <si>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</si>
  <si>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</si>
  <si>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</si>
  <si>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</si>
  <si>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</si>
  <si>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</si>
  <si>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</si>
  <si>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</si>
  <si>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</si>
  <si>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</si>
  <si>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</si>
  <si>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</si>
  <si>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</si>
  <si>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</si>
  <si>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</si>
  <si>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</si>
  <si>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</si>
  <si>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</si>
  <si>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</si>
  <si>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</si>
  <si>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</si>
  <si>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</si>
  <si>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</si>
  <si>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</si>
  <si>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</si>
  <si>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</si>
  <si>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</si>
  <si>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</si>
  <si>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</si>
  <si>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</si>
  <si>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</si>
  <si>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</si>
  <si>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</si>
  <si>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</si>
  <si>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</si>
  <si>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</si>
  <si>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</si>
  <si>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</si>
  <si>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</si>
  <si>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</si>
  <si>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</si>
  <si>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</si>
  <si>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</si>
  <si>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</si>
  <si>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</si>
  <si>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</si>
  <si>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</si>
  <si>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</si>
  <si>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</si>
  <si>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</si>
  <si>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</si>
  <si>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</si>
  <si>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</si>
  <si>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</si>
  <si>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</si>
  <si>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</si>
  <si>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</si>
  <si>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</si>
  <si>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</si>
  <si>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</si>
  <si>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</si>
  <si>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</si>
  <si>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</si>
  <si>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</si>
  <si>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</si>
  <si>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</si>
  <si>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</si>
  <si>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</si>
  <si>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</si>
  <si>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</si>
  <si>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</si>
  <si>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</si>
  <si>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</si>
  <si>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</si>
  <si>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</si>
  <si>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</si>
  <si>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</si>
  <si>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</si>
  <si>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</si>
  <si>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</si>
  <si>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</si>
  <si>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</si>
  <si>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</si>
  <si>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</si>
  <si>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</si>
  <si>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</si>
  <si>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</si>
  <si>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</si>
  <si>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</si>
  <si>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</si>
  <si>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</si>
  <si>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</si>
  <si>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</si>
  <si>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</si>
  <si>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</si>
  <si>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</si>
  <si>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</si>
  <si>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</si>
  <si>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</si>
  <si>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</si>
  <si>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</si>
  <si>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</si>
  <si>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</si>
  <si>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</si>
  <si>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</si>
  <si>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</si>
  <si>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</si>
  <si>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</si>
  <si>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</si>
  <si>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</si>
  <si>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</si>
  <si>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</si>
  <si>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</si>
  <si>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</si>
  <si>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</si>
  <si>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</si>
  <si>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</si>
  <si>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</si>
  <si>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</si>
  <si>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</si>
  <si>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</si>
  <si>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</si>
  <si>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</si>
  <si>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</si>
  <si>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</si>
  <si>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</si>
  <si>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</si>
  <si>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</si>
  <si>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</si>
  <si>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</si>
  <si>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</si>
  <si>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</si>
  <si>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</si>
  <si>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</si>
  <si>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</si>
  <si>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</si>
  <si>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</si>
  <si>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</si>
  <si>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</si>
  <si>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</si>
  <si>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</si>
  <si>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</si>
  <si>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</si>
  <si>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</si>
  <si>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</si>
  <si>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</si>
  <si>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</si>
  <si>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</si>
  <si>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</si>
  <si>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</si>
  <si>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</si>
  <si>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</si>
  <si>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</si>
  <si>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</si>
  <si>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</si>
  <si>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</si>
  <si>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</si>
  <si>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</si>
  <si>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</si>
  <si>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</si>
  <si>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</si>
  <si>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</si>
  <si>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</si>
  <si>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</si>
  <si>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</si>
  <si>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</si>
  <si>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</si>
  <si>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</si>
  <si>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</si>
  <si>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</si>
  <si>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</si>
  <si>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</si>
  <si>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</si>
  <si>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</si>
  <si>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</si>
  <si>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</si>
  <si>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</si>
  <si>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</si>
  <si>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</si>
  <si>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</si>
  <si>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</si>
  <si>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</si>
  <si>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</si>
  <si>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</si>
  <si>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</si>
  <si>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</si>
  <si>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</si>
  <si>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</si>
  <si>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</si>
  <si>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</si>
  <si>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</si>
  <si>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</si>
  <si>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</si>
  <si>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</si>
  <si>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</si>
  <si>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</si>
  <si>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</si>
  <si>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</si>
  <si>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</si>
  <si>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</si>
  <si>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</si>
  <si>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</si>
  <si>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</si>
  <si>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</si>
  <si>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</si>
  <si>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</si>
  <si>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</si>
  <si>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</si>
  <si>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</si>
  <si>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</si>
  <si>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</si>
  <si>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</si>
  <si>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</si>
  <si>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</si>
  <si>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</si>
  <si>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</si>
  <si>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</si>
  <si>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</si>
  <si>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</si>
  <si>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</si>
  <si>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</si>
  <si>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</si>
  <si>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</si>
  <si>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</si>
  <si>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</si>
  <si>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</si>
  <si>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</si>
  <si>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</si>
  <si>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</si>
  <si>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</si>
  <si>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</si>
  <si>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</si>
  <si>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</si>
  <si>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</si>
  <si>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</si>
  <si>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</si>
  <si>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</si>
  <si>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</si>
  <si>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</si>
  <si>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</si>
  <si>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</si>
  <si>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</si>
  <si>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</si>
  <si>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</si>
  <si>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</si>
  <si>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</si>
  <si>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</si>
  <si>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</si>
  <si>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</si>
  <si>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</si>
  <si>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</si>
  <si>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</si>
  <si>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</si>
  <si>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</si>
  <si>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</si>
  <si>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</si>
  <si>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</si>
  <si>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</si>
  <si>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</si>
  <si>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</si>
  <si>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</si>
  <si>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</si>
  <si>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</si>
  <si>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</si>
  <si>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</si>
  <si>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</si>
  <si>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</si>
  <si>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</si>
  <si>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</si>
  <si>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</si>
  <si>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</si>
  <si>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</si>
  <si>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</si>
  <si>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</si>
  <si>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</si>
  <si>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</si>
  <si>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</si>
  <si>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</si>
  <si>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</si>
  <si>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</si>
  <si>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</si>
  <si>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</si>
  <si>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</si>
  <si>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</si>
  <si>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</si>
  <si>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</si>
  <si>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</si>
  <si>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</si>
  <si>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</si>
  <si>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</si>
  <si>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</si>
  <si>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</si>
  <si>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</si>
  <si>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</si>
  <si>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</si>
  <si>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</si>
  <si>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</si>
  <si>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</si>
  <si>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</si>
  <si>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</si>
  <si>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</si>
  <si>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</si>
  <si>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</si>
  <si>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</si>
  <si>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</si>
  <si>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</si>
  <si>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</si>
  <si>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</si>
  <si>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</si>
  <si>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</si>
  <si>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</si>
  <si>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</si>
  <si>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</si>
  <si>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</si>
  <si>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</si>
  <si>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</si>
  <si>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</si>
  <si>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</si>
  <si>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</si>
  <si>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</si>
  <si>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</si>
  <si>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</si>
  <si>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</si>
  <si>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</si>
  <si>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</si>
  <si>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</si>
  <si>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</si>
  <si>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</si>
  <si>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</si>
  <si>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</si>
  <si>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</si>
  <si>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</si>
  <si>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</si>
  <si>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</si>
  <si>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</si>
  <si>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</si>
  <si>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</si>
  <si>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</si>
  <si>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</si>
  <si>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</si>
  <si>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</si>
  <si>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</si>
  <si>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</si>
  <si>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</si>
  <si>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</si>
  <si>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</si>
  <si>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</si>
  <si>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</si>
  <si>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</si>
  <si>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</si>
  <si>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</si>
  <si>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</si>
  <si>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</si>
  <si>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</si>
  <si>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</si>
  <si>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</si>
  <si>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</si>
  <si>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</si>
  <si>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</si>
  <si>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</si>
  <si>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</si>
  <si>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</si>
  <si>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</si>
  <si>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</si>
  <si>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</si>
  <si>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</si>
  <si>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</si>
  <si>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</si>
  <si>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</si>
  <si>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</si>
  <si>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</si>
  <si>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</si>
  <si>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</si>
  <si>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</si>
  <si>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</si>
  <si>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</si>
  <si>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</si>
  <si>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</si>
  <si>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</si>
  <si>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</si>
  <si>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</si>
  <si>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</si>
  <si>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</si>
  <si>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</si>
  <si>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</si>
  <si>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</si>
  <si>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</si>
  <si>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</si>
  <si>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</si>
  <si>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</si>
  <si>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</si>
  <si>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</si>
  <si>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</si>
  <si>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</si>
  <si>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</si>
  <si>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</si>
  <si>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</si>
  <si>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</si>
  <si>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</si>
  <si>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</si>
  <si>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</si>
  <si>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</si>
  <si>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</si>
  <si>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</si>
  <si>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</si>
  <si>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</si>
  <si>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</si>
  <si>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</si>
  <si>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</si>
  <si>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</si>
  <si>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</si>
  <si>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</si>
  <si>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</si>
  <si>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</si>
  <si>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</si>
  <si>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</si>
  <si>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</si>
  <si>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</si>
  <si>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</si>
  <si>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</si>
  <si>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</si>
  <si>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</si>
  <si>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</si>
  <si>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</si>
  <si>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</si>
  <si>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</si>
  <si>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</si>
  <si>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</si>
  <si>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</si>
  <si>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</si>
  <si>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</si>
  <si>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</si>
  <si>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</si>
  <si>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</si>
  <si>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</si>
  <si>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</si>
  <si>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</si>
  <si>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</si>
  <si>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</si>
  <si>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</si>
  <si>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</si>
  <si>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</si>
  <si>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</si>
  <si>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</si>
  <si>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</si>
  <si>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</si>
  <si>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</si>
  <si>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</si>
  <si>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</si>
  <si>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</si>
  <si>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</si>
  <si>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</si>
  <si>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</si>
  <si>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</si>
  <si>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</si>
  <si>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</si>
  <si>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</si>
  <si>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</si>
  <si>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</si>
  <si>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</si>
  <si>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</si>
  <si>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</si>
  <si>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</si>
  <si>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</si>
  <si>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</si>
  <si>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</si>
  <si>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</si>
  <si>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</si>
  <si>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</si>
  <si>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</si>
  <si>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</si>
  <si>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</si>
  <si>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</si>
  <si>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</si>
  <si>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</si>
  <si>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</si>
  <si>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</si>
  <si>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</si>
  <si>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</si>
  <si>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</si>
  <si>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</si>
  <si>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</si>
  <si>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</si>
  <si>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</si>
  <si>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</si>
  <si>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</si>
  <si>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</si>
  <si>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</si>
  <si>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</si>
  <si>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</si>
  <si>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</si>
  <si>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</si>
  <si>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</si>
  <si>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</si>
  <si>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</si>
  <si>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</si>
  <si>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</si>
  <si>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</si>
  <si>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</si>
  <si>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</si>
  <si>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</si>
  <si>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</si>
  <si>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</si>
  <si>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</si>
  <si>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</si>
  <si>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</si>
  <si>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</si>
  <si>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</si>
  <si>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</si>
  <si>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</si>
  <si>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</si>
  <si>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</si>
  <si>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</si>
  <si>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</si>
  <si>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</si>
  <si>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</si>
  <si>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</si>
  <si>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</si>
  <si>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</si>
  <si>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</si>
  <si>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</si>
  <si>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</si>
  <si>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</si>
  <si>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</si>
  <si>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</si>
  <si>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</si>
  <si>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</si>
  <si>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</si>
  <si>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</si>
  <si>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</si>
  <si>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</si>
  <si>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</si>
  <si>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</si>
  <si>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</si>
  <si>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</si>
  <si>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</si>
  <si>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</si>
  <si>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</si>
  <si>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</si>
  <si>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</si>
  <si>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</si>
  <si>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</si>
  <si>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</si>
  <si>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</si>
  <si>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</si>
  <si>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</si>
  <si>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</si>
  <si>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</si>
  <si>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</si>
  <si>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</si>
  <si>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</si>
  <si>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</si>
  <si>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</si>
  <si>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</si>
  <si>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</si>
  <si>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</si>
  <si>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</si>
  <si>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</si>
  <si>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</si>
  <si>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</si>
  <si>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</si>
  <si>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</si>
  <si>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</si>
  <si>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</si>
  <si>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</si>
  <si>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</si>
  <si>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</si>
  <si>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</si>
  <si>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</si>
  <si>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</si>
  <si>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</si>
  <si>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</si>
  <si>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</si>
  <si>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</si>
  <si>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</si>
  <si>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</si>
  <si>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</si>
  <si>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</si>
  <si>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</si>
  <si>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</si>
  <si>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</si>
  <si>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</si>
  <si>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</si>
  <si>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</si>
  <si>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</si>
  <si>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</si>
  <si>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</si>
  <si>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</si>
  <si>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</si>
  <si>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</si>
  <si>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</si>
  <si>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</si>
  <si>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</si>
  <si>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</si>
  <si>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</si>
  <si>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</si>
  <si>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</si>
  <si>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</si>
  <si>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</si>
  <si>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</si>
  <si>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</si>
  <si>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</si>
  <si>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</si>
  <si>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</si>
  <si>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</si>
  <si>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</si>
  <si>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</si>
  <si>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</si>
  <si>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</si>
  <si>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</si>
  <si>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</si>
  <si>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</si>
  <si>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</si>
  <si>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</si>
  <si>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</si>
  <si>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</si>
  <si>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</si>
  <si>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</si>
  <si>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</si>
  <si>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</si>
  <si>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</si>
  <si>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</si>
  <si>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</si>
  <si>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</si>
  <si>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</si>
  <si>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</si>
  <si>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</si>
  <si>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</si>
  <si>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</si>
  <si>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</si>
  <si>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</si>
  <si>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</si>
  <si>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</si>
  <si>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</si>
  <si>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</si>
  <si>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</si>
  <si>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</si>
  <si>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</si>
  <si>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</si>
  <si>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</si>
  <si>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</si>
  <si>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</si>
  <si>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</si>
  <si>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</si>
  <si>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</si>
  <si>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</si>
  <si>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</si>
  <si>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</si>
  <si>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</si>
  <si>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</si>
  <si>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</si>
  <si>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</si>
  <si>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</si>
  <si>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</si>
  <si>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</si>
  <si>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</si>
  <si>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</si>
  <si>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</si>
  <si>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</si>
  <si>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</si>
  <si>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</si>
  <si>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</si>
  <si>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</si>
  <si>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</si>
  <si>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</si>
  <si>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</si>
  <si>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</si>
  <si>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</si>
  <si>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</si>
  <si>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</si>
  <si>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</si>
  <si>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</si>
  <si>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</si>
  <si>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</si>
  <si>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</si>
  <si>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</si>
  <si>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</si>
  <si>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</si>
  <si>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</si>
  <si>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</si>
  <si>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</si>
  <si>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</si>
  <si>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</si>
  <si>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</si>
  <si>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</si>
  <si>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</si>
  <si>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</si>
  <si>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</si>
  <si>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</si>
  <si>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</si>
  <si>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</si>
  <si>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</si>
  <si>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</si>
  <si>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</si>
  <si>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</si>
  <si>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</si>
  <si>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</si>
  <si>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</si>
  <si>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</si>
  <si>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</si>
  <si>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</si>
  <si>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</si>
  <si>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</si>
  <si>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</si>
  <si>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</si>
  <si>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</si>
  <si>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</si>
  <si>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</si>
  <si>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</si>
  <si>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</si>
  <si>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</si>
  <si>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</si>
  <si>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</si>
  <si>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</si>
  <si>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</si>
  <si>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</si>
  <si>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</si>
  <si>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</si>
  <si>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</si>
  <si>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</si>
  <si>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</si>
  <si>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</si>
  <si>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</si>
  <si>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</si>
  <si>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</si>
  <si>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</si>
  <si>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</si>
  <si>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</si>
  <si>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</si>
  <si>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</si>
  <si>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</si>
  <si>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</si>
  <si>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</si>
  <si>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</si>
  <si>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</si>
  <si>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</si>
  <si>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</si>
  <si>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</si>
  <si>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</si>
  <si>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</si>
  <si>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</si>
  <si>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</si>
  <si>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</si>
  <si>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</si>
  <si>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</si>
  <si>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</si>
  <si>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</si>
  <si>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</si>
  <si>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</si>
  <si>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</si>
  <si>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</si>
  <si>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</si>
  <si>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</si>
  <si>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</si>
  <si>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</si>
  <si>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</si>
  <si>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</si>
  <si>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</si>
  <si>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</si>
  <si>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</si>
  <si>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</si>
  <si>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</si>
  <si>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</si>
  <si>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</si>
  <si>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</si>
  <si>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</si>
  <si>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</si>
  <si>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</si>
  <si>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</si>
  <si>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</si>
  <si>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</si>
  <si>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</si>
  <si>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</si>
  <si>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</si>
  <si>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</si>
  <si>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</si>
  <si>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</si>
  <si>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</si>
  <si>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</si>
  <si>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</si>
  <si>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</si>
  <si>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</si>
  <si>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</si>
  <si>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</si>
  <si>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</si>
  <si>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</si>
  <si>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</si>
  <si>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</si>
  <si>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</si>
  <si>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</si>
  <si>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</si>
  <si>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</si>
  <si>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</si>
  <si>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</si>
  <si>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</si>
  <si>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</si>
  <si>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</si>
  <si>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</si>
  <si>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</si>
  <si>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</si>
  <si>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</si>
  <si>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</si>
  <si>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</si>
  <si>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</si>
  <si>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</si>
  <si>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</si>
  <si>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</si>
  <si>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</si>
  <si>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</si>
  <si>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</si>
  <si>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</si>
  <si>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</si>
  <si>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</si>
  <si>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</si>
  <si>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</si>
  <si>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</si>
  <si>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</si>
  <si>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</si>
  <si>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</si>
  <si>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</si>
  <si>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</si>
  <si>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</si>
  <si>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</si>
  <si>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</si>
  <si>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</si>
  <si>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</si>
  <si>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</si>
  <si>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</si>
  <si>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</si>
  <si>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</si>
  <si>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</si>
  <si>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</si>
  <si>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</si>
  <si>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</si>
  <si>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</si>
  <si>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</si>
  <si>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</si>
  <si>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</si>
  <si>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</si>
  <si>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</si>
  <si>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</si>
  <si>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</si>
  <si>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</si>
  <si>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</si>
  <si>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</si>
  <si>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</si>
  <si>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</si>
  <si>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</si>
  <si>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</si>
  <si>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</si>
  <si>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</si>
  <si>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</si>
  <si>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</si>
  <si>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</si>
  <si>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</si>
  <si>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</si>
  <si>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</si>
  <si>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</si>
  <si>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</si>
  <si>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</si>
  <si>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</si>
  <si>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</si>
  <si>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</si>
  <si>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</si>
  <si>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</si>
  <si>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</si>
  <si>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</si>
  <si>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</si>
  <si>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</si>
  <si>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</si>
  <si>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</si>
  <si>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</si>
  <si>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</si>
  <si>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</si>
  <si>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</si>
  <si>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</si>
  <si>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</si>
  <si>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</si>
  <si>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</si>
  <si>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</si>
  <si>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</si>
  <si>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</si>
  <si>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</si>
  <si>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</si>
  <si>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</si>
  <si>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</si>
  <si>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</si>
  <si>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</si>
  <si>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</si>
  <si>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</si>
  <si>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</si>
  <si>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</si>
  <si>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</si>
  <si>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</si>
  <si>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</si>
  <si>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</si>
  <si>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</si>
  <si>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</si>
  <si>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</si>
  <si>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</si>
  <si>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</si>
  <si>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</si>
  <si>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</si>
  <si>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</si>
  <si>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</si>
  <si>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</si>
  <si>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</si>
  <si>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</si>
  <si>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</si>
  <si>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</si>
  <si>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</si>
  <si>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</si>
  <si>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</si>
  <si>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</si>
  <si>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</si>
  <si>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</si>
  <si>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</si>
  <si>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</si>
  <si>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</si>
  <si>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</si>
  <si>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</si>
  <si>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</si>
  <si>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</si>
  <si>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</si>
  <si>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</si>
  <si>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</si>
  <si>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</si>
  <si>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</si>
  <si>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</si>
  <si>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</si>
  <si>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</si>
  <si>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</si>
  <si>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</si>
  <si>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</si>
  <si>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</si>
  <si>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</si>
  <si>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</si>
  <si>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</si>
  <si>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</si>
  <si>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</si>
  <si>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</si>
  <si>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</si>
  <si>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</si>
  <si>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</si>
  <si>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</si>
  <si>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</si>
  <si>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</si>
  <si>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</si>
  <si>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</si>
  <si>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</si>
  <si>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</si>
  <si>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</si>
  <si>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</si>
  <si>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</si>
  <si>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</si>
  <si>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</si>
  <si>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</si>
  <si>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</si>
  <si>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</si>
  <si>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</si>
  <si>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</si>
  <si>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</si>
  <si>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</si>
  <si>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</si>
  <si>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</si>
  <si>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</si>
  <si>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</si>
  <si>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</si>
  <si>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</si>
  <si>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</si>
  <si>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</si>
  <si>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</si>
  <si>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</si>
  <si>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</si>
  <si>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</si>
  <si>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</si>
  <si>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</si>
  <si>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</si>
  <si>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</si>
  <si>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</si>
  <si>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</si>
  <si>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</si>
  <si>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</si>
  <si>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</si>
  <si>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</si>
  <si>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</si>
  <si>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</si>
  <si>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</si>
  <si>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</si>
  <si>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</si>
  <si>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</si>
  <si>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</si>
  <si>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</si>
  <si>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</si>
  <si>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</si>
  <si>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</si>
  <si>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</si>
  <si>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</si>
  <si>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</si>
  <si>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</si>
  <si>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</si>
  <si>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</si>
  <si>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</si>
  <si>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</si>
  <si>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</si>
  <si>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</si>
  <si>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</si>
  <si>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</si>
  <si>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</si>
  <si>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</si>
  <si>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</si>
  <si>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</si>
  <si>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</si>
  <si>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</si>
  <si>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</si>
  <si>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</si>
  <si>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</si>
  <si>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</si>
  <si>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</si>
  <si>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</si>
  <si>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</si>
  <si>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</si>
  <si>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</si>
  <si>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</si>
  <si>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</si>
  <si>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</si>
  <si>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</si>
  <si>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</si>
  <si>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</si>
  <si>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</si>
  <si>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</si>
  <si>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</si>
  <si>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</si>
  <si>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</si>
  <si>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</si>
  <si>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</si>
  <si>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</si>
  <si>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</si>
  <si>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</si>
  <si>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</si>
  <si>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</si>
  <si>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</si>
  <si>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</si>
  <si>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</si>
  <si>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</si>
  <si>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</si>
  <si>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</si>
  <si>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</si>
  <si>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</si>
  <si>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</si>
  <si>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</si>
  <si>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</si>
  <si>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</si>
  <si>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</si>
  <si>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</si>
  <si>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</si>
  <si>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</si>
  <si>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</si>
  <si>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</si>
  <si>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</si>
  <si>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</si>
  <si>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</si>
  <si>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</si>
  <si>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</si>
  <si>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</si>
  <si>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</si>
  <si>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</si>
  <si>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</si>
  <si>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</si>
  <si>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</si>
  <si>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</si>
  <si>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</si>
  <si>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</si>
  <si>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</si>
  <si>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</si>
  <si>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</si>
  <si>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</si>
  <si>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</si>
  <si>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</si>
  <si>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</si>
  <si>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</si>
  <si>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</si>
  <si>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</si>
  <si>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</si>
  <si>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</si>
  <si>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</si>
  <si>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</si>
  <si>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</si>
  <si>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</si>
  <si>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</si>
  <si>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</si>
  <si>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</si>
  <si>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</si>
  <si>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</si>
  <si>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</si>
  <si>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</si>
  <si>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</si>
  <si>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</si>
  <si>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</si>
  <si>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</si>
  <si>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</si>
  <si>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</si>
  <si>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</si>
  <si>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</si>
  <si>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</si>
  <si>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</si>
  <si>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</si>
  <si>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</si>
  <si>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</si>
  <si>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</si>
  <si>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</si>
  <si>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</si>
  <si>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</si>
  <si>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</si>
  <si>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</si>
  <si>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</si>
  <si>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</si>
  <si>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</si>
  <si>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</si>
  <si>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</si>
  <si>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</si>
  <si>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</si>
  <si>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</si>
  <si>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</si>
  <si>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</si>
  <si>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</si>
  <si>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</si>
  <si>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</si>
  <si>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</si>
  <si>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</si>
  <si>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</si>
  <si>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</si>
  <si>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</si>
  <si>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</si>
  <si>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</si>
  <si>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</si>
  <si>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</si>
  <si>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</si>
  <si>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</si>
  <si>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</si>
  <si>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</si>
  <si>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</si>
  <si>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</si>
  <si>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</si>
  <si>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</si>
  <si>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</si>
  <si>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</si>
  <si>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</si>
  <si>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</si>
  <si>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</si>
  <si>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</si>
  <si>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</si>
  <si>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</si>
  <si>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</si>
  <si>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</si>
  <si>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</si>
  <si>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</si>
  <si>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</si>
  <si>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</si>
  <si>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</si>
  <si>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</si>
  <si>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</si>
  <si>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</si>
  <si>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</si>
  <si>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</si>
  <si>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</si>
  <si>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</si>
  <si>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</si>
  <si>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</si>
  <si>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</si>
  <si>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</si>
  <si>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</si>
  <si>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</si>
  <si>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</si>
  <si>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TBN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</si>
  <si>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</si>
  <si>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</si>
  <si>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</si>
  <si>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</si>
  <si>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</si>
  <si>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</si>
  <si>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</si>
  <si>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</si>
  <si>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</si>
  <si>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</si>
  <si>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</si>
  <si>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</si>
  <si>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</si>
  <si>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</si>
  <si>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</si>
  <si>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</si>
  <si>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</si>
  <si>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</si>
  <si>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</si>
  <si>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 xml:space="preserve">QINGDAO TOWER 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</si>
  <si>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</si>
  <si>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</si>
  <si>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</si>
  <si>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</si>
  <si>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</si>
  <si>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</si>
  <si>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</si>
  <si>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</si>
  <si>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</si>
  <si>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</si>
  <si>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</si>
  <si>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</si>
  <si>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</si>
  <si>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</si>
  <si>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</si>
  <si>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</si>
  <si>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</si>
  <si>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</si>
  <si>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</si>
  <si>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</si>
  <si>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</si>
  <si>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</si>
  <si>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</si>
  <si>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</si>
  <si>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</si>
  <si>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</si>
  <si>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</si>
  <si>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</si>
  <si>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</si>
  <si>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</si>
  <si>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</si>
  <si>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</si>
  <si>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</si>
  <si>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</si>
  <si>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</si>
  <si>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</si>
  <si>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</si>
  <si>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</si>
  <si>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</si>
  <si>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</si>
  <si>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</si>
  <si>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</si>
  <si>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</si>
  <si>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</si>
  <si>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</si>
  <si>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</si>
  <si>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</si>
  <si>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</si>
  <si>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</si>
  <si>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23/Jul NGB P/O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</si>
  <si>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</si>
  <si>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</si>
  <si>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</si>
  <si>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</si>
  <si>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</si>
  <si>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</si>
  <si>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</si>
  <si>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</si>
  <si>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</si>
  <si>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</si>
  <si>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</si>
  <si>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</si>
  <si>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</si>
  <si>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</si>
  <si>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</si>
  <si>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</si>
  <si>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</si>
  <si>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</si>
  <si>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</si>
  <si>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</si>
  <si>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</si>
  <si>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</si>
  <si>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</si>
  <si>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</si>
  <si>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</si>
  <si>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</si>
  <si>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</si>
  <si>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</si>
  <si>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</si>
  <si>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</si>
  <si>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</si>
  <si>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</si>
  <si>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</si>
  <si>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</si>
  <si>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</si>
  <si>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</si>
  <si>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</si>
  <si>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</si>
  <si>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</si>
  <si>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</si>
  <si>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</si>
  <si>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</si>
  <si>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</si>
  <si>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</si>
  <si>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</si>
  <si>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</si>
  <si>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</si>
  <si>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</si>
  <si>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</si>
  <si>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</si>
  <si>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</si>
  <si>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</si>
  <si>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</si>
  <si>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</si>
  <si>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</si>
  <si>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</si>
  <si>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</si>
  <si>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</si>
  <si>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</si>
  <si>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</si>
  <si>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</si>
  <si>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</si>
  <si>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</si>
  <si>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</si>
  <si>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</si>
  <si>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</si>
  <si>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</si>
  <si>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</si>
  <si>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</si>
  <si>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</si>
  <si>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</si>
  <si>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</si>
  <si>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</si>
  <si>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</si>
  <si>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</si>
  <si>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</si>
  <si>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</si>
  <si>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</si>
  <si>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</si>
  <si>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</si>
  <si>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</si>
  <si>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</si>
  <si>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</si>
  <si>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</si>
  <si>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</si>
  <si>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</si>
  <si>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</si>
  <si>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</si>
  <si>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</si>
  <si>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</si>
  <si>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</si>
  <si>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</si>
  <si>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</si>
  <si>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</si>
  <si>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</si>
  <si>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</si>
  <si>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</si>
  <si>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</si>
  <si>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HKG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</si>
  <si>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</si>
  <si>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</si>
  <si>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</si>
  <si>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</si>
  <si>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</si>
  <si>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</si>
  <si>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</si>
  <si>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</si>
  <si>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</si>
  <si>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</si>
  <si>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</si>
  <si>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</si>
  <si>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</si>
  <si>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</si>
  <si>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</si>
  <si>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</si>
  <si>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</si>
  <si>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</si>
  <si>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</si>
  <si>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</si>
  <si>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</si>
  <si>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</si>
  <si>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</si>
  <si>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</si>
  <si>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</si>
  <si>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</si>
  <si>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</si>
  <si>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</si>
  <si>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</si>
  <si>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</si>
  <si>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</si>
  <si>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</si>
  <si>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</si>
  <si>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</si>
  <si>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</si>
  <si>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</si>
  <si>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</si>
  <si>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</si>
  <si>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</si>
  <si>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</si>
  <si>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</si>
  <si>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</si>
  <si>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</si>
  <si>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</si>
  <si>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</si>
  <si>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</si>
  <si>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</si>
  <si>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</si>
  <si>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</si>
  <si>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</si>
  <si>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</si>
  <si>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</si>
  <si>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</si>
  <si>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</si>
  <si>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2331W</t>
    <phoneticPr fontId="3" type="noConversion"/>
  </si>
  <si>
    <t>2328E</t>
  </si>
  <si>
    <t>2329E</t>
  </si>
  <si>
    <t>2330E</t>
  </si>
  <si>
    <t>2331E</t>
  </si>
  <si>
    <t>2331E</t>
    <phoneticPr fontId="3" type="noConversion"/>
  </si>
  <si>
    <t>10/Aug SHK</t>
    <phoneticPr fontId="3" type="noConversion"/>
  </si>
  <si>
    <t>11/Aug NSA</t>
    <phoneticPr fontId="3" type="noConversion"/>
  </si>
  <si>
    <t>28/Jul RZH</t>
    <phoneticPr fontId="3" type="noConversion"/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</si>
  <si>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</si>
  <si>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</si>
  <si>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</si>
  <si>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</si>
  <si>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2336N</t>
    <phoneticPr fontId="3" type="noConversion"/>
  </si>
  <si>
    <t>0QAFFS</t>
    <phoneticPr fontId="3" type="noConversion"/>
  </si>
  <si>
    <t>0QAFGN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</si>
  <si>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</si>
  <si>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</si>
  <si>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</si>
  <si>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</si>
  <si>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</si>
  <si>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</si>
  <si>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</si>
  <si>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</si>
  <si>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1XKEJS</t>
    <phoneticPr fontId="3" type="noConversion"/>
  </si>
  <si>
    <t>1XKEKN</t>
    <phoneticPr fontId="3" type="noConversion"/>
  </si>
  <si>
    <t>1XKELS</t>
    <phoneticPr fontId="3" type="noConversion"/>
  </si>
  <si>
    <t>1XKEMN</t>
    <phoneticPr fontId="3" type="noConversion"/>
  </si>
  <si>
    <t>1XKENS</t>
    <phoneticPr fontId="3" type="noConversion"/>
  </si>
  <si>
    <t>1XKEON</t>
    <phoneticPr fontId="3" type="noConversion"/>
  </si>
  <si>
    <t>1XKEPS</t>
    <phoneticPr fontId="3" type="noConversion"/>
  </si>
  <si>
    <t>1XKEQN</t>
    <phoneticPr fontId="3" type="noConversion"/>
  </si>
  <si>
    <t>2XKERS</t>
    <phoneticPr fontId="3" type="noConversion"/>
  </si>
  <si>
    <t>2XKESN</t>
    <phoneticPr fontId="3" type="noConversion"/>
  </si>
  <si>
    <t>1XSHXS</t>
    <phoneticPr fontId="3" type="noConversion"/>
  </si>
  <si>
    <t>1XSHZS</t>
    <phoneticPr fontId="3" type="noConversion"/>
  </si>
  <si>
    <t>1XSI1S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</si>
  <si>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</si>
  <si>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</si>
  <si>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</si>
  <si>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</si>
  <si>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</si>
  <si>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</si>
  <si>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</si>
  <si>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</si>
  <si>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</si>
  <si>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25/Jul RZH</t>
    <phoneticPr fontId="3" type="noConversion"/>
  </si>
  <si>
    <t>26/Jul TAO</t>
    <phoneticPr fontId="3" type="noConversion"/>
  </si>
  <si>
    <t>6/Aug RZH</t>
    <phoneticPr fontId="3" type="noConversion"/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</si>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</sst>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5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79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9" fillId="0" borderId="0" xfId="2" applyFont="1" applyAlignment="1">
      <alignment horizont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77" fontId="11" fillId="3" borderId="2" xfId="0" applyFont="1" applyFill="1" applyBorder="1" applyAlignment="1">
      <alignment horizontal="center" vertical="center"/>
    </xf>
    <xf numFmtId="16" fontId="30" fillId="12" borderId="0" xfId="0" applyNumberFormat="1" applyFont="1" applyFill="1" applyAlignment="1">
      <alignment horizontal="center" vertical="center"/>
    </xf>
    <xf numFmtId="16" fontId="30" fillId="6" borderId="1" xfId="0" applyNumberFormat="1" applyFont="1" applyFill="1" applyBorder="1">
      <alignment vertical="center"/>
    </xf>
    <xf numFmtId="177" fontId="9" fillId="7" borderId="1" xfId="2" applyFont="1" applyFill="1" applyBorder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6" fontId="13" fillId="12" borderId="0" xfId="2" applyNumberFormat="1" applyFont="1" applyFill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9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44" fillId="0" borderId="1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7" fillId="2" borderId="9" xfId="0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49" fillId="0" borderId="1" xfId="0" applyFont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top" wrapText="1"/>
    </xf>
    <xf numFmtId="177" fontId="6" fillId="9" borderId="1" xfId="0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7" fillId="9" borderId="4" xfId="0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6" fontId="13" fillId="6" borderId="9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2" fillId="3" borderId="2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77" fontId="0" fillId="0" borderId="8" xfId="0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" fillId="4" borderId="1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vertical="top" wrapText="1"/>
    </xf>
    <xf numFmtId="177" fontId="6" fillId="6" borderId="8" xfId="2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77" fontId="9" fillId="6" borderId="9" xfId="0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4" xfId="0" applyFont="1" applyBorder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6" fontId="29" fillId="6" borderId="9" xfId="2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0" fontId="29" fillId="0" borderId="7" xfId="2" applyNumberFormat="1" applyFont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882650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65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55" t="s">
        <v>508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37"/>
      <c r="W1" s="37"/>
      <c r="X1" s="37"/>
      <c r="Y1" s="37"/>
      <c r="Z1" s="37"/>
      <c r="AA1" s="37"/>
    </row>
    <row r="2" spans="1:253" ht="18" x14ac:dyDescent="0.15">
      <c r="B2" s="256" t="s">
        <v>509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39"/>
      <c r="W2" s="39"/>
      <c r="X2" s="39"/>
      <c r="Y2" s="39"/>
      <c r="Z2" s="39"/>
      <c r="AA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57" t="s">
        <v>513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53" ht="15.75" hidden="1" x14ac:dyDescent="0.15">
      <c r="A5" s="80" t="s">
        <v>1</v>
      </c>
      <c r="B5" s="80" t="s">
        <v>2</v>
      </c>
      <c r="C5" s="258" t="s">
        <v>514</v>
      </c>
      <c r="D5" s="259"/>
      <c r="E5" s="260" t="s">
        <v>107</v>
      </c>
      <c r="F5" s="261"/>
      <c r="G5" s="262" t="s">
        <v>515</v>
      </c>
      <c r="H5" s="263"/>
      <c r="I5" s="262" t="s">
        <v>516</v>
      </c>
      <c r="J5" s="263"/>
      <c r="K5" s="262" t="s">
        <v>517</v>
      </c>
      <c r="L5" s="263"/>
      <c r="M5" s="262" t="s">
        <v>518</v>
      </c>
      <c r="N5" s="263"/>
      <c r="O5" s="99" t="s">
        <v>2</v>
      </c>
      <c r="P5" s="258" t="s">
        <v>514</v>
      </c>
      <c r="Q5" s="259"/>
      <c r="R5" s="260" t="s">
        <v>107</v>
      </c>
      <c r="S5" s="261"/>
      <c r="T5" s="262" t="s">
        <v>515</v>
      </c>
      <c r="U5" s="263"/>
    </row>
    <row r="6" spans="1:253" ht="14.25" hidden="1" x14ac:dyDescent="0.15">
      <c r="A6" s="15" t="s">
        <v>3</v>
      </c>
      <c r="B6" s="15" t="s">
        <v>4</v>
      </c>
      <c r="C6" s="249" t="s">
        <v>60</v>
      </c>
      <c r="D6" s="249"/>
      <c r="E6" s="250" t="s">
        <v>108</v>
      </c>
      <c r="F6" s="250"/>
      <c r="G6" s="249" t="s">
        <v>146</v>
      </c>
      <c r="H6" s="249"/>
      <c r="I6" s="249" t="s">
        <v>519</v>
      </c>
      <c r="J6" s="249"/>
      <c r="K6" s="249" t="s">
        <v>520</v>
      </c>
      <c r="L6" s="249"/>
      <c r="M6" s="249" t="s">
        <v>521</v>
      </c>
      <c r="N6" s="249"/>
      <c r="O6" s="15" t="s">
        <v>4</v>
      </c>
      <c r="P6" s="249" t="s">
        <v>60</v>
      </c>
      <c r="Q6" s="249"/>
      <c r="R6" s="250" t="s">
        <v>108</v>
      </c>
      <c r="S6" s="250"/>
      <c r="T6" s="249" t="s">
        <v>146</v>
      </c>
      <c r="U6" s="249"/>
    </row>
    <row r="7" spans="1:253" ht="14.25" hidden="1" x14ac:dyDescent="0.15">
      <c r="A7" s="16"/>
      <c r="B7" s="70"/>
      <c r="C7" s="250" t="s">
        <v>5</v>
      </c>
      <c r="D7" s="250"/>
      <c r="E7" s="250" t="s">
        <v>5</v>
      </c>
      <c r="F7" s="250"/>
      <c r="G7" s="250" t="s">
        <v>5</v>
      </c>
      <c r="H7" s="250"/>
      <c r="I7" s="250" t="s">
        <v>5</v>
      </c>
      <c r="J7" s="250"/>
      <c r="K7" s="250" t="s">
        <v>5</v>
      </c>
      <c r="L7" s="250"/>
      <c r="M7" s="250" t="s">
        <v>5</v>
      </c>
      <c r="N7" s="250"/>
      <c r="O7" s="70"/>
      <c r="P7" s="250" t="s">
        <v>5</v>
      </c>
      <c r="Q7" s="250"/>
      <c r="R7" s="250" t="s">
        <v>5</v>
      </c>
      <c r="S7" s="250"/>
      <c r="T7" s="247" t="s">
        <v>5</v>
      </c>
      <c r="U7" s="248"/>
    </row>
    <row r="8" spans="1:253" ht="15.6" hidden="1" customHeight="1" x14ac:dyDescent="0.2">
      <c r="A8" s="23" t="s">
        <v>573</v>
      </c>
      <c r="B8" s="23" t="s">
        <v>291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292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" hidden="1" customHeight="1" x14ac:dyDescent="0.2">
      <c r="A9" s="23" t="s">
        <v>574</v>
      </c>
      <c r="B9" s="23" t="s">
        <v>291</v>
      </c>
      <c r="C9" s="105" t="s">
        <v>575</v>
      </c>
      <c r="D9" s="105" t="s">
        <v>576</v>
      </c>
      <c r="E9" s="251" t="s">
        <v>577</v>
      </c>
      <c r="F9" s="252"/>
      <c r="G9" s="253" t="s">
        <v>578</v>
      </c>
      <c r="H9" s="254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292</v>
      </c>
      <c r="P9" s="21">
        <v>44894</v>
      </c>
      <c r="Q9" s="21">
        <v>44897</v>
      </c>
      <c r="R9" s="22">
        <v>44899</v>
      </c>
      <c r="S9" s="61" t="s">
        <v>663</v>
      </c>
      <c r="T9" s="21">
        <v>44905</v>
      </c>
      <c r="U9" s="61" t="s">
        <v>690</v>
      </c>
      <c r="V9" s="26"/>
      <c r="W9" s="26"/>
      <c r="X9" s="43"/>
      <c r="Y9" s="42"/>
    </row>
    <row r="10" spans="1:253" ht="15.6" hidden="1" customHeight="1" x14ac:dyDescent="0.2">
      <c r="A10" s="23" t="s">
        <v>573</v>
      </c>
      <c r="B10" s="23" t="s">
        <v>267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269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739</v>
      </c>
      <c r="V10" s="26"/>
      <c r="W10" s="26"/>
      <c r="X10" s="43"/>
      <c r="Y10" s="42"/>
    </row>
    <row r="11" spans="1:253" ht="14.25" x14ac:dyDescent="0.15">
      <c r="A11" s="257" t="s">
        <v>903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1:253" ht="15.75" x14ac:dyDescent="0.15">
      <c r="A12" s="80" t="s">
        <v>1</v>
      </c>
      <c r="B12" s="80" t="s">
        <v>2</v>
      </c>
      <c r="C12" s="258" t="s">
        <v>514</v>
      </c>
      <c r="D12" s="259"/>
      <c r="E12" s="260" t="s">
        <v>107</v>
      </c>
      <c r="F12" s="261"/>
      <c r="G12" s="262" t="s">
        <v>515</v>
      </c>
      <c r="H12" s="263"/>
      <c r="I12" s="262" t="s">
        <v>536</v>
      </c>
      <c r="J12" s="263"/>
      <c r="K12" s="262" t="s">
        <v>516</v>
      </c>
      <c r="L12" s="263"/>
      <c r="M12" s="262" t="s">
        <v>517</v>
      </c>
      <c r="N12" s="263"/>
      <c r="O12" s="262" t="s">
        <v>518</v>
      </c>
      <c r="P12" s="263"/>
      <c r="Q12" s="99" t="s">
        <v>2</v>
      </c>
      <c r="R12" s="258" t="s">
        <v>514</v>
      </c>
      <c r="S12" s="259"/>
      <c r="T12" s="260" t="s">
        <v>107</v>
      </c>
      <c r="U12" s="261"/>
      <c r="V12" s="262" t="s">
        <v>515</v>
      </c>
      <c r="W12" s="263"/>
      <c r="X12" s="262" t="s">
        <v>536</v>
      </c>
      <c r="Y12" s="263"/>
    </row>
    <row r="13" spans="1:253" ht="14.25" x14ac:dyDescent="0.15">
      <c r="A13" s="15" t="s">
        <v>3</v>
      </c>
      <c r="B13" s="15" t="s">
        <v>4</v>
      </c>
      <c r="C13" s="249" t="s">
        <v>60</v>
      </c>
      <c r="D13" s="249"/>
      <c r="E13" s="250" t="s">
        <v>108</v>
      </c>
      <c r="F13" s="250"/>
      <c r="G13" s="249" t="s">
        <v>146</v>
      </c>
      <c r="H13" s="249"/>
      <c r="I13" s="249" t="s">
        <v>187</v>
      </c>
      <c r="J13" s="249"/>
      <c r="K13" s="249" t="s">
        <v>519</v>
      </c>
      <c r="L13" s="249"/>
      <c r="M13" s="249" t="s">
        <v>520</v>
      </c>
      <c r="N13" s="249"/>
      <c r="O13" s="249" t="s">
        <v>521</v>
      </c>
      <c r="P13" s="249"/>
      <c r="Q13" s="15" t="s">
        <v>4</v>
      </c>
      <c r="R13" s="249" t="s">
        <v>60</v>
      </c>
      <c r="S13" s="249"/>
      <c r="T13" s="250" t="s">
        <v>108</v>
      </c>
      <c r="U13" s="250"/>
      <c r="V13" s="249" t="s">
        <v>146</v>
      </c>
      <c r="W13" s="249"/>
      <c r="X13" s="249" t="s">
        <v>187</v>
      </c>
      <c r="Y13" s="249"/>
    </row>
    <row r="14" spans="1:253" ht="14.25" x14ac:dyDescent="0.15">
      <c r="A14" s="16"/>
      <c r="B14" s="70"/>
      <c r="C14" s="250" t="s">
        <v>5</v>
      </c>
      <c r="D14" s="250"/>
      <c r="E14" s="250" t="s">
        <v>5</v>
      </c>
      <c r="F14" s="250"/>
      <c r="G14" s="250" t="s">
        <v>5</v>
      </c>
      <c r="H14" s="250"/>
      <c r="I14" s="250" t="s">
        <v>5</v>
      </c>
      <c r="J14" s="250"/>
      <c r="K14" s="250" t="s">
        <v>5</v>
      </c>
      <c r="L14" s="250"/>
      <c r="M14" s="250" t="s">
        <v>5</v>
      </c>
      <c r="N14" s="250"/>
      <c r="O14" s="250" t="s">
        <v>5</v>
      </c>
      <c r="P14" s="250"/>
      <c r="Q14" s="70"/>
      <c r="R14" s="250" t="s">
        <v>5</v>
      </c>
      <c r="S14" s="250"/>
      <c r="T14" s="250" t="s">
        <v>5</v>
      </c>
      <c r="U14" s="250"/>
      <c r="V14" s="247" t="s">
        <v>5</v>
      </c>
      <c r="W14" s="248"/>
      <c r="X14" s="247" t="s">
        <v>5</v>
      </c>
      <c r="Y14" s="248"/>
    </row>
    <row r="15" spans="1:253" ht="15.6" hidden="1" customHeight="1" x14ac:dyDescent="0.2">
      <c r="A15" s="23" t="s">
        <v>574</v>
      </c>
      <c r="B15" s="23" t="s">
        <v>267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740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269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" hidden="1" customHeight="1" x14ac:dyDescent="0.2">
      <c r="A16" s="23" t="s">
        <v>573</v>
      </c>
      <c r="B16" s="23" t="s">
        <v>300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301</v>
      </c>
      <c r="R16" s="21">
        <v>44965</v>
      </c>
      <c r="S16" s="150" t="s">
        <v>869</v>
      </c>
      <c r="T16" s="150" t="s">
        <v>870</v>
      </c>
      <c r="U16" s="156" t="s">
        <v>904</v>
      </c>
      <c r="V16" s="150" t="s">
        <v>905</v>
      </c>
      <c r="W16" s="157" t="s">
        <v>930</v>
      </c>
      <c r="X16" s="157" t="s">
        <v>931</v>
      </c>
      <c r="Y16" s="21">
        <v>44976</v>
      </c>
    </row>
    <row r="17" spans="1:25" ht="15.6" hidden="1" customHeight="1" x14ac:dyDescent="0.2">
      <c r="A17" s="23" t="s">
        <v>574</v>
      </c>
      <c r="B17" s="23" t="s">
        <v>579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580</v>
      </c>
      <c r="R17" s="268" t="s">
        <v>948</v>
      </c>
      <c r="S17" s="269"/>
      <c r="T17" s="268" t="s">
        <v>949</v>
      </c>
      <c r="U17" s="269"/>
      <c r="V17" s="61" t="s">
        <v>934</v>
      </c>
      <c r="W17" s="21">
        <v>44993</v>
      </c>
      <c r="X17" s="22">
        <f>W17+1</f>
        <v>44994</v>
      </c>
      <c r="Y17" s="21">
        <v>44994</v>
      </c>
    </row>
    <row r="18" spans="1:25" ht="15.6" hidden="1" customHeight="1" x14ac:dyDescent="0.2">
      <c r="A18" s="23" t="s">
        <v>573</v>
      </c>
      <c r="B18" s="23" t="s">
        <v>579</v>
      </c>
      <c r="C18" s="21">
        <v>44965</v>
      </c>
      <c r="D18" s="150" t="s">
        <v>869</v>
      </c>
      <c r="E18" s="150" t="s">
        <v>870</v>
      </c>
      <c r="F18" s="156" t="s">
        <v>928</v>
      </c>
      <c r="G18" s="150" t="s">
        <v>929</v>
      </c>
      <c r="H18" s="157" t="s">
        <v>930</v>
      </c>
      <c r="I18" s="157" t="s">
        <v>931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580</v>
      </c>
      <c r="R18" s="21">
        <v>45010</v>
      </c>
      <c r="S18" s="21">
        <v>45011</v>
      </c>
      <c r="T18" s="21">
        <v>45012</v>
      </c>
      <c r="U18" s="21">
        <v>45013</v>
      </c>
      <c r="V18" s="284" t="s">
        <v>1150</v>
      </c>
      <c r="W18" s="285"/>
      <c r="X18" s="286" t="s">
        <v>1151</v>
      </c>
      <c r="Y18" s="287"/>
    </row>
    <row r="19" spans="1:25" ht="15.6" hidden="1" customHeight="1" x14ac:dyDescent="0.2">
      <c r="A19" s="23" t="s">
        <v>574</v>
      </c>
      <c r="B19" s="23" t="s">
        <v>620</v>
      </c>
      <c r="C19" s="268" t="s">
        <v>948</v>
      </c>
      <c r="D19" s="269"/>
      <c r="E19" s="268" t="s">
        <v>949</v>
      </c>
      <c r="F19" s="269"/>
      <c r="G19" s="61" t="s">
        <v>934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621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4.25" x14ac:dyDescent="0.2">
      <c r="A20" s="23" t="s">
        <v>574</v>
      </c>
      <c r="B20" s="23" t="s">
        <v>735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769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" customHeight="1" x14ac:dyDescent="0.2">
      <c r="A21" s="23" t="s">
        <v>574</v>
      </c>
      <c r="B21" s="23" t="s">
        <v>765</v>
      </c>
      <c r="C21" s="253" t="s">
        <v>131</v>
      </c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54"/>
      <c r="Q21" s="23" t="s">
        <v>764</v>
      </c>
      <c r="R21" s="277" t="s">
        <v>131</v>
      </c>
      <c r="S21" s="278"/>
      <c r="T21" s="278"/>
      <c r="U21" s="278"/>
      <c r="V21" s="278"/>
      <c r="W21" s="278"/>
      <c r="X21" s="278"/>
      <c r="Y21" s="279"/>
    </row>
    <row r="22" spans="1:25" ht="15.6" customHeight="1" x14ac:dyDescent="0.2">
      <c r="A22" s="23" t="s">
        <v>1870</v>
      </c>
      <c r="B22" s="23" t="s">
        <v>579</v>
      </c>
      <c r="C22" s="253" t="s">
        <v>131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54"/>
      <c r="Q22" s="23" t="s">
        <v>580</v>
      </c>
      <c r="R22" s="277" t="s">
        <v>131</v>
      </c>
      <c r="S22" s="278"/>
      <c r="T22" s="278"/>
      <c r="U22" s="278"/>
      <c r="V22" s="278"/>
      <c r="W22" s="278"/>
      <c r="X22" s="278"/>
      <c r="Y22" s="279"/>
    </row>
    <row r="23" spans="1:25" ht="15.6" hidden="1" customHeight="1" x14ac:dyDescent="0.2">
      <c r="A23" s="23" t="s">
        <v>1870</v>
      </c>
      <c r="B23" s="23" t="s">
        <v>620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1871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" hidden="1" customHeight="1" x14ac:dyDescent="0.2">
      <c r="A24" s="23" t="s">
        <v>1870</v>
      </c>
      <c r="B24" s="23" t="s">
        <v>736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763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50000000000001" customHeight="1" x14ac:dyDescent="0.3">
      <c r="A26" s="282" t="s">
        <v>17</v>
      </c>
      <c r="B26" s="283"/>
      <c r="C26" s="275" t="s">
        <v>522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1"/>
      <c r="P26" s="1"/>
      <c r="Q26" s="1"/>
    </row>
    <row r="27" spans="1:25" ht="16.350000000000001" customHeight="1" x14ac:dyDescent="0.3">
      <c r="A27" s="280" t="s">
        <v>18</v>
      </c>
      <c r="B27" s="280"/>
      <c r="C27" s="281" t="s">
        <v>523</v>
      </c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1"/>
      <c r="P27" s="1"/>
      <c r="Q27" s="1"/>
    </row>
    <row r="28" spans="1:25" ht="16.350000000000001" customHeight="1" x14ac:dyDescent="0.3">
      <c r="A28" s="264" t="s">
        <v>19</v>
      </c>
      <c r="B28" s="264"/>
      <c r="C28" s="281" t="s">
        <v>524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1"/>
      <c r="P28" s="1"/>
      <c r="Q28" s="1"/>
    </row>
    <row r="29" spans="1:25" ht="16.350000000000001" customHeight="1" x14ac:dyDescent="0.3">
      <c r="A29" s="270" t="s">
        <v>525</v>
      </c>
      <c r="B29" s="271"/>
      <c r="C29" s="281" t="s">
        <v>526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1"/>
      <c r="P29" s="1"/>
      <c r="Q29" s="1"/>
    </row>
    <row r="30" spans="1:25" ht="16.350000000000001" customHeight="1" x14ac:dyDescent="0.3">
      <c r="A30" s="270" t="s">
        <v>53</v>
      </c>
      <c r="B30" s="271"/>
      <c r="C30" s="272" t="s">
        <v>1180</v>
      </c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4"/>
      <c r="O30" s="1"/>
      <c r="P30" s="1"/>
      <c r="Q30" s="1"/>
    </row>
    <row r="31" spans="1:25" ht="16.350000000000001" customHeight="1" x14ac:dyDescent="0.3">
      <c r="A31" s="270" t="s">
        <v>527</v>
      </c>
      <c r="B31" s="271"/>
      <c r="C31" s="281" t="s">
        <v>528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1"/>
      <c r="P31" s="1"/>
      <c r="Q31" s="1"/>
    </row>
    <row r="32" spans="1:25" ht="16.5" x14ac:dyDescent="0.15">
      <c r="A32" s="288" t="s">
        <v>196</v>
      </c>
      <c r="B32" s="289"/>
      <c r="C32" s="272" t="s">
        <v>664</v>
      </c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90"/>
    </row>
    <row r="33" spans="1:17" ht="16.350000000000001" customHeight="1" x14ac:dyDescent="0.3">
      <c r="A33" s="264" t="s">
        <v>529</v>
      </c>
      <c r="B33" s="264"/>
      <c r="C33" s="281" t="s">
        <v>530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1"/>
      <c r="P33" s="1"/>
      <c r="Q33" s="1"/>
    </row>
    <row r="34" spans="1:17" ht="16.350000000000001" customHeight="1" x14ac:dyDescent="0.3">
      <c r="A34" s="270" t="s">
        <v>531</v>
      </c>
      <c r="B34" s="271"/>
      <c r="C34" s="265" t="s">
        <v>532</v>
      </c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7"/>
      <c r="O34" s="1"/>
      <c r="P34" s="1"/>
      <c r="Q34" s="1"/>
    </row>
    <row r="35" spans="1:17" ht="16.350000000000001" customHeight="1" x14ac:dyDescent="0.3">
      <c r="A35" s="264" t="s">
        <v>533</v>
      </c>
      <c r="B35" s="264"/>
      <c r="C35" s="265" t="s">
        <v>534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7"/>
      <c r="O35" s="1"/>
      <c r="P35" s="1"/>
      <c r="Q35" s="1"/>
    </row>
  </sheetData>
  <mergeCells count="96"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  <mergeCell ref="R6:S6"/>
    <mergeCell ref="C6:D6"/>
    <mergeCell ref="E6:F6"/>
    <mergeCell ref="G6:H6"/>
    <mergeCell ref="I6:J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39"/>
  <sheetViews>
    <sheetView topLeftCell="A4" workbookViewId="0">
      <selection activeCell="P34" sqref="P34"/>
    </sheetView>
  </sheetViews>
  <sheetFormatPr defaultRowHeight="14.25" x14ac:dyDescent="0.15"/>
  <cols>
    <col min="1" max="1" width="16.375" customWidth="1"/>
  </cols>
  <sheetData>
    <row r="1" spans="1:255" ht="51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37"/>
      <c r="S1" s="37"/>
      <c r="T1" s="37"/>
      <c r="U1" s="37"/>
    </row>
    <row r="2" spans="1:255" ht="18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39"/>
      <c r="S2" s="39"/>
      <c r="T2" s="39"/>
      <c r="U2" s="39"/>
    </row>
    <row r="3" spans="1:255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39" t="s">
        <v>824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7"/>
    </row>
    <row r="5" spans="1:255" x14ac:dyDescent="0.15">
      <c r="A5" s="80" t="s">
        <v>1</v>
      </c>
      <c r="B5" s="80" t="s">
        <v>2</v>
      </c>
      <c r="C5" s="323" t="s">
        <v>825</v>
      </c>
      <c r="D5" s="249"/>
      <c r="E5" s="323" t="s">
        <v>632</v>
      </c>
      <c r="F5" s="249"/>
      <c r="G5" s="323" t="s">
        <v>826</v>
      </c>
      <c r="H5" s="249"/>
      <c r="I5" s="323" t="s">
        <v>200</v>
      </c>
      <c r="J5" s="249"/>
      <c r="K5" s="323" t="s">
        <v>827</v>
      </c>
      <c r="L5" s="249"/>
      <c r="M5" s="80" t="s">
        <v>2</v>
      </c>
      <c r="N5" s="323" t="s">
        <v>828</v>
      </c>
      <c r="O5" s="249"/>
      <c r="P5" s="323" t="s">
        <v>825</v>
      </c>
      <c r="Q5" s="249"/>
    </row>
    <row r="6" spans="1:255" x14ac:dyDescent="0.15">
      <c r="A6" s="15" t="s">
        <v>3</v>
      </c>
      <c r="B6" s="15" t="s">
        <v>4</v>
      </c>
      <c r="C6" s="249" t="s">
        <v>7</v>
      </c>
      <c r="D6" s="249"/>
      <c r="E6" s="249" t="s">
        <v>8</v>
      </c>
      <c r="F6" s="249"/>
      <c r="G6" s="324" t="s">
        <v>829</v>
      </c>
      <c r="H6" s="325"/>
      <c r="I6" s="249" t="s">
        <v>201</v>
      </c>
      <c r="J6" s="249"/>
      <c r="K6" s="249" t="s">
        <v>26</v>
      </c>
      <c r="L6" s="249"/>
      <c r="M6" s="15" t="s">
        <v>4</v>
      </c>
      <c r="N6" s="249" t="s">
        <v>348</v>
      </c>
      <c r="O6" s="249"/>
      <c r="P6" s="249" t="s">
        <v>7</v>
      </c>
      <c r="Q6" s="249"/>
    </row>
    <row r="7" spans="1:255" x14ac:dyDescent="0.15">
      <c r="A7" s="16"/>
      <c r="B7" s="70"/>
      <c r="C7" s="365" t="s">
        <v>5</v>
      </c>
      <c r="D7" s="365"/>
      <c r="E7" s="365" t="s">
        <v>182</v>
      </c>
      <c r="F7" s="365"/>
      <c r="G7" s="247" t="s">
        <v>5</v>
      </c>
      <c r="H7" s="248"/>
      <c r="I7" s="365" t="s">
        <v>5</v>
      </c>
      <c r="J7" s="365"/>
      <c r="K7" s="365" t="s">
        <v>5</v>
      </c>
      <c r="L7" s="365"/>
      <c r="M7" s="70"/>
      <c r="N7" s="247" t="s">
        <v>5</v>
      </c>
      <c r="O7" s="248"/>
      <c r="P7" s="365" t="s">
        <v>5</v>
      </c>
      <c r="Q7" s="365"/>
    </row>
    <row r="8" spans="1:255" ht="25.5" x14ac:dyDescent="0.15">
      <c r="A8" s="16"/>
      <c r="B8" s="71"/>
      <c r="C8" s="17" t="s">
        <v>830</v>
      </c>
      <c r="D8" s="17" t="s">
        <v>831</v>
      </c>
      <c r="E8" s="17" t="s">
        <v>832</v>
      </c>
      <c r="F8" s="17" t="s">
        <v>833</v>
      </c>
      <c r="G8" s="58" t="s">
        <v>834</v>
      </c>
      <c r="H8" s="58" t="s">
        <v>835</v>
      </c>
      <c r="I8" s="17" t="s">
        <v>836</v>
      </c>
      <c r="J8" s="17" t="s">
        <v>906</v>
      </c>
      <c r="K8" s="17" t="s">
        <v>837</v>
      </c>
      <c r="L8" s="17" t="s">
        <v>838</v>
      </c>
      <c r="M8" s="71"/>
      <c r="N8" s="17" t="s">
        <v>839</v>
      </c>
      <c r="O8" s="17" t="s">
        <v>840</v>
      </c>
      <c r="P8" s="17" t="s">
        <v>830</v>
      </c>
      <c r="Q8" s="17" t="s">
        <v>831</v>
      </c>
    </row>
    <row r="9" spans="1:255" hidden="1" x14ac:dyDescent="0.15">
      <c r="A9" s="52" t="s">
        <v>842</v>
      </c>
      <c r="B9" s="18" t="s">
        <v>843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844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15">
      <c r="A10" s="77" t="s">
        <v>967</v>
      </c>
      <c r="B10" s="94" t="s">
        <v>968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969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15">
      <c r="A11" s="52" t="s">
        <v>841</v>
      </c>
      <c r="B11" s="18" t="s">
        <v>845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846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15">
      <c r="A12" s="52" t="s">
        <v>842</v>
      </c>
      <c r="B12" s="18" t="s">
        <v>847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848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15">
      <c r="A13" s="52" t="s">
        <v>967</v>
      </c>
      <c r="B13" s="18" t="s">
        <v>970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971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15">
      <c r="A14" s="52" t="s">
        <v>841</v>
      </c>
      <c r="B14" s="18" t="s">
        <v>849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850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15">
      <c r="A15" s="52" t="s">
        <v>842</v>
      </c>
      <c r="B15" s="18" t="s">
        <v>851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852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15">
      <c r="A16" s="52" t="s">
        <v>967</v>
      </c>
      <c r="B16" s="18" t="s">
        <v>972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973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15">
      <c r="A17" s="52" t="s">
        <v>841</v>
      </c>
      <c r="B17" s="18" t="s">
        <v>853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854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15">
      <c r="A18" s="52" t="s">
        <v>842</v>
      </c>
      <c r="B18" s="18" t="s">
        <v>1685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1686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15">
      <c r="A19" s="52" t="s">
        <v>967</v>
      </c>
      <c r="B19" s="18" t="s">
        <v>1681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1682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15">
      <c r="A20" s="52" t="s">
        <v>841</v>
      </c>
      <c r="B20" s="18" t="s">
        <v>1683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1684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15">
      <c r="A21" s="52" t="s">
        <v>842</v>
      </c>
      <c r="B21" s="18" t="s">
        <v>1687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1688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15">
      <c r="A22" s="52" t="s">
        <v>967</v>
      </c>
      <c r="B22" s="18" t="s">
        <v>1689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1690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x14ac:dyDescent="0.15">
      <c r="A23" s="52" t="s">
        <v>841</v>
      </c>
      <c r="B23" s="18" t="s">
        <v>1691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1692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x14ac:dyDescent="0.15">
      <c r="A24" s="52" t="s">
        <v>842</v>
      </c>
      <c r="B24" s="18" t="s">
        <v>1909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1910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x14ac:dyDescent="0.15">
      <c r="A25" s="52" t="s">
        <v>967</v>
      </c>
      <c r="B25" s="18" t="s">
        <v>1911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1912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x14ac:dyDescent="0.15">
      <c r="A26" s="52" t="s">
        <v>841</v>
      </c>
      <c r="B26" s="18" t="s">
        <v>1913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1914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x14ac:dyDescent="0.15">
      <c r="A27" s="52" t="s">
        <v>842</v>
      </c>
      <c r="B27" s="18" t="s">
        <v>1915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1916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x14ac:dyDescent="0.15">
      <c r="A28" s="52" t="s">
        <v>967</v>
      </c>
      <c r="B28" s="18" t="s">
        <v>1917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1918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x14ac:dyDescent="0.15">
      <c r="A29" s="52" t="s">
        <v>841</v>
      </c>
      <c r="B29" s="18" t="s">
        <v>2305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2306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15">
      <c r="A30" s="52" t="s">
        <v>842</v>
      </c>
      <c r="B30" s="18" t="s">
        <v>1539</v>
      </c>
      <c r="C30" s="20">
        <v>45132</v>
      </c>
      <c r="D30" s="19">
        <f t="shared" ref="D30:D31" si="65">C30</f>
        <v>45132</v>
      </c>
      <c r="E30" s="20">
        <f t="shared" ref="E30:E31" si="66">D30+2</f>
        <v>45134</v>
      </c>
      <c r="F30" s="19">
        <f t="shared" ref="F30:F31" si="67">E30</f>
        <v>45134</v>
      </c>
      <c r="G30" s="19">
        <f t="shared" ref="G30:G31" si="68">F30+6</f>
        <v>45140</v>
      </c>
      <c r="H30" s="19">
        <f t="shared" ref="H30:H31" si="69">G30+1</f>
        <v>45141</v>
      </c>
      <c r="I30" s="19">
        <f t="shared" ref="I30:I31" si="70">H30+2</f>
        <v>45143</v>
      </c>
      <c r="J30" s="19">
        <f t="shared" ref="J30:J31" si="71">I30+1</f>
        <v>45144</v>
      </c>
      <c r="K30" s="19">
        <f t="shared" ref="K30:K31" si="72">J30</f>
        <v>45144</v>
      </c>
      <c r="L30" s="19">
        <f t="shared" ref="L30:L31" si="73">K30+1</f>
        <v>45145</v>
      </c>
      <c r="M30" s="18" t="s">
        <v>1542</v>
      </c>
      <c r="N30" s="19">
        <f t="shared" ref="N30:N31" si="74">L30+3</f>
        <v>45148</v>
      </c>
      <c r="O30" s="19">
        <f t="shared" ref="O30:O31" si="75">N30+1</f>
        <v>45149</v>
      </c>
      <c r="P30" s="20">
        <f t="shared" ref="P30:P31" si="76">O30+4</f>
        <v>45153</v>
      </c>
      <c r="Q30" s="20">
        <f t="shared" ref="Q30:Q31" si="77">P30</f>
        <v>45153</v>
      </c>
    </row>
    <row r="31" spans="1:17" x14ac:dyDescent="0.15">
      <c r="A31" s="52" t="s">
        <v>967</v>
      </c>
      <c r="B31" s="18" t="s">
        <v>2307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2308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3" spans="1:19" ht="16.5" x14ac:dyDescent="0.3">
      <c r="A33" s="30" t="s">
        <v>17</v>
      </c>
      <c r="B33" s="275" t="s">
        <v>855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1"/>
      <c r="P33" s="1"/>
      <c r="Q33" s="1"/>
      <c r="R33" s="1"/>
      <c r="S33" s="1"/>
    </row>
    <row r="34" spans="1:19" ht="16.5" x14ac:dyDescent="0.3">
      <c r="A34" s="33" t="s">
        <v>172</v>
      </c>
      <c r="B34" s="423" t="s">
        <v>856</v>
      </c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1"/>
      <c r="P34" s="1"/>
      <c r="Q34" s="1"/>
      <c r="R34" s="1"/>
      <c r="S34" s="1"/>
    </row>
    <row r="35" spans="1:19" ht="16.5" x14ac:dyDescent="0.3">
      <c r="A35" s="33" t="s">
        <v>98</v>
      </c>
      <c r="B35" s="423" t="s">
        <v>861</v>
      </c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1"/>
      <c r="P35" s="1"/>
      <c r="Q35" s="1"/>
      <c r="R35" s="1"/>
      <c r="S35" s="1"/>
    </row>
    <row r="36" spans="1:19" ht="16.5" x14ac:dyDescent="0.3">
      <c r="A36" s="33" t="s">
        <v>857</v>
      </c>
      <c r="B36" s="423" t="s">
        <v>858</v>
      </c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1"/>
      <c r="P36" s="1"/>
      <c r="Q36" s="1"/>
      <c r="R36" s="1"/>
      <c r="S36" s="1"/>
    </row>
    <row r="37" spans="1:19" ht="16.5" x14ac:dyDescent="0.3">
      <c r="A37" s="33" t="s">
        <v>28</v>
      </c>
      <c r="B37" s="265" t="s">
        <v>225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7"/>
      <c r="O37" s="1"/>
      <c r="P37" s="1"/>
      <c r="Q37" s="1"/>
      <c r="R37" s="1"/>
      <c r="S37" s="1"/>
    </row>
    <row r="38" spans="1:19" ht="16.5" x14ac:dyDescent="0.3">
      <c r="A38" s="33" t="s">
        <v>27</v>
      </c>
      <c r="B38" s="423" t="s">
        <v>859</v>
      </c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1"/>
      <c r="P38" s="1"/>
      <c r="Q38" s="1"/>
      <c r="R38" s="1"/>
      <c r="S38" s="1"/>
    </row>
    <row r="39" spans="1:19" ht="16.5" x14ac:dyDescent="0.3">
      <c r="A39" s="33" t="s">
        <v>347</v>
      </c>
      <c r="B39" s="423" t="s">
        <v>860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1"/>
      <c r="P39" s="1"/>
      <c r="Q39" s="1"/>
      <c r="R39" s="1"/>
      <c r="S39" s="1"/>
    </row>
  </sheetData>
  <mergeCells count="31">
    <mergeCell ref="N5:O5"/>
    <mergeCell ref="P5:Q5"/>
    <mergeCell ref="C5:D5"/>
    <mergeCell ref="E5:F5"/>
    <mergeCell ref="G5:H5"/>
    <mergeCell ref="I5:J5"/>
    <mergeCell ref="K5:L5"/>
    <mergeCell ref="N7:O7"/>
    <mergeCell ref="P7:Q7"/>
    <mergeCell ref="C6:D6"/>
    <mergeCell ref="E6:F6"/>
    <mergeCell ref="G6:H6"/>
    <mergeCell ref="I6:J6"/>
    <mergeCell ref="K6:L6"/>
    <mergeCell ref="N6:O6"/>
    <mergeCell ref="B39:N39"/>
    <mergeCell ref="A4:Q4"/>
    <mergeCell ref="B1:Q1"/>
    <mergeCell ref="B2:Q2"/>
    <mergeCell ref="B33:N33"/>
    <mergeCell ref="B34:N34"/>
    <mergeCell ref="B35:N35"/>
    <mergeCell ref="B36:N36"/>
    <mergeCell ref="B37:N37"/>
    <mergeCell ref="B38:N38"/>
    <mergeCell ref="P6:Q6"/>
    <mergeCell ref="C7:D7"/>
    <mergeCell ref="E7:F7"/>
    <mergeCell ref="G7:H7"/>
    <mergeCell ref="I7:J7"/>
    <mergeCell ref="K7:L7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53"/>
  <sheetViews>
    <sheetView topLeftCell="A4" workbookViewId="0">
      <selection activeCell="A46" sqref="A46:XFD46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251" ht="18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25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49" t="s">
        <v>1063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</row>
    <row r="5" spans="1:251" ht="15.75" x14ac:dyDescent="0.15">
      <c r="A5" s="31" t="s">
        <v>23</v>
      </c>
      <c r="B5" s="31" t="s">
        <v>24</v>
      </c>
      <c r="C5" s="258" t="s">
        <v>1064</v>
      </c>
      <c r="D5" s="329"/>
      <c r="E5" s="262" t="s">
        <v>1065</v>
      </c>
      <c r="F5" s="263"/>
      <c r="G5" s="262" t="s">
        <v>1066</v>
      </c>
      <c r="H5" s="263"/>
      <c r="I5" s="262" t="s">
        <v>1067</v>
      </c>
      <c r="J5" s="263"/>
      <c r="K5" s="262" t="s">
        <v>1066</v>
      </c>
      <c r="L5" s="263"/>
      <c r="M5" s="31" t="s">
        <v>24</v>
      </c>
      <c r="N5" s="262" t="s">
        <v>1068</v>
      </c>
      <c r="O5" s="263"/>
      <c r="P5" s="258" t="s">
        <v>1064</v>
      </c>
      <c r="Q5" s="329"/>
    </row>
    <row r="6" spans="1:251" x14ac:dyDescent="0.15">
      <c r="A6" s="15" t="s">
        <v>3</v>
      </c>
      <c r="B6" s="15" t="s">
        <v>4</v>
      </c>
      <c r="C6" s="324" t="s">
        <v>1069</v>
      </c>
      <c r="D6" s="325"/>
      <c r="E6" s="324" t="s">
        <v>1070</v>
      </c>
      <c r="F6" s="325"/>
      <c r="G6" s="249" t="s">
        <v>26</v>
      </c>
      <c r="H6" s="249"/>
      <c r="I6" s="249" t="s">
        <v>1071</v>
      </c>
      <c r="J6" s="249"/>
      <c r="K6" s="249" t="s">
        <v>26</v>
      </c>
      <c r="L6" s="249"/>
      <c r="M6" s="15" t="s">
        <v>4</v>
      </c>
      <c r="N6" s="324" t="s">
        <v>1070</v>
      </c>
      <c r="O6" s="325"/>
      <c r="P6" s="324" t="s">
        <v>1069</v>
      </c>
      <c r="Q6" s="325"/>
    </row>
    <row r="7" spans="1:251" x14ac:dyDescent="0.15">
      <c r="A7" s="15"/>
      <c r="B7" s="15"/>
      <c r="C7" s="324" t="s">
        <v>1072</v>
      </c>
      <c r="D7" s="325"/>
      <c r="E7" s="324" t="s">
        <v>1072</v>
      </c>
      <c r="F7" s="325"/>
      <c r="G7" s="249" t="s">
        <v>1073</v>
      </c>
      <c r="H7" s="249"/>
      <c r="I7" s="324" t="s">
        <v>1074</v>
      </c>
      <c r="J7" s="325"/>
      <c r="K7" s="249" t="s">
        <v>1075</v>
      </c>
      <c r="L7" s="249"/>
      <c r="M7" s="15"/>
      <c r="N7" s="324" t="s">
        <v>1076</v>
      </c>
      <c r="O7" s="325"/>
      <c r="P7" s="324" t="s">
        <v>1072</v>
      </c>
      <c r="Q7" s="325"/>
    </row>
    <row r="8" spans="1:251" hidden="1" x14ac:dyDescent="0.15">
      <c r="A8" s="52" t="s">
        <v>1077</v>
      </c>
      <c r="B8" s="18" t="s">
        <v>1078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1079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15">
      <c r="A9" s="81" t="s">
        <v>1080</v>
      </c>
      <c r="B9" s="78" t="s">
        <v>1081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1082</v>
      </c>
      <c r="K9" s="19"/>
      <c r="L9" s="19"/>
      <c r="M9" s="18"/>
      <c r="N9" s="19"/>
      <c r="O9" s="19"/>
      <c r="P9" s="20"/>
      <c r="Q9" s="20"/>
    </row>
    <row r="10" spans="1:251" hidden="1" x14ac:dyDescent="0.15">
      <c r="A10" s="52" t="s">
        <v>1083</v>
      </c>
      <c r="B10" s="18" t="s">
        <v>543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542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15">
      <c r="A11" s="52" t="s">
        <v>1077</v>
      </c>
      <c r="B11" s="18" t="s">
        <v>544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545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15">
      <c r="A12" s="118"/>
      <c r="B12" s="18" t="s">
        <v>548</v>
      </c>
      <c r="C12" s="443" t="s">
        <v>1084</v>
      </c>
      <c r="D12" s="444"/>
      <c r="E12" s="444"/>
      <c r="F12" s="444"/>
      <c r="G12" s="444"/>
      <c r="H12" s="444"/>
      <c r="I12" s="444"/>
      <c r="J12" s="444"/>
      <c r="K12" s="444"/>
      <c r="L12" s="445"/>
      <c r="M12" s="18" t="s">
        <v>549</v>
      </c>
      <c r="N12" s="447" t="s">
        <v>1084</v>
      </c>
      <c r="O12" s="448"/>
      <c r="P12" s="448"/>
      <c r="Q12" s="449"/>
    </row>
    <row r="13" spans="1:251" hidden="1" x14ac:dyDescent="0.15">
      <c r="A13" s="52" t="s">
        <v>1083</v>
      </c>
      <c r="B13" s="18" t="s">
        <v>550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551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15">
      <c r="A14" s="52" t="s">
        <v>1077</v>
      </c>
      <c r="B14" s="18" t="s">
        <v>552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553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15">
      <c r="A15" s="52"/>
      <c r="B15" s="18" t="s">
        <v>582</v>
      </c>
      <c r="C15" s="441" t="s">
        <v>1084</v>
      </c>
      <c r="D15" s="441"/>
      <c r="E15" s="441"/>
      <c r="F15" s="441"/>
      <c r="G15" s="441"/>
      <c r="H15" s="441"/>
      <c r="I15" s="441"/>
      <c r="J15" s="441"/>
      <c r="K15" s="441"/>
      <c r="L15" s="441"/>
      <c r="M15" s="18" t="s">
        <v>583</v>
      </c>
      <c r="N15" s="442" t="s">
        <v>1084</v>
      </c>
      <c r="O15" s="442"/>
      <c r="P15" s="442"/>
      <c r="Q15" s="442"/>
    </row>
    <row r="16" spans="1:251" hidden="1" x14ac:dyDescent="0.15">
      <c r="A16" s="52" t="s">
        <v>1083</v>
      </c>
      <c r="B16" s="18" t="s">
        <v>584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585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15">
      <c r="A17" s="443" t="s">
        <v>1084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5"/>
    </row>
    <row r="18" spans="1:17" hidden="1" x14ac:dyDescent="0.15">
      <c r="A18" s="52" t="s">
        <v>1077</v>
      </c>
      <c r="B18" s="18" t="s">
        <v>1085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1086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15">
      <c r="A19" s="443" t="s">
        <v>1084</v>
      </c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5"/>
    </row>
    <row r="20" spans="1:17" hidden="1" x14ac:dyDescent="0.15">
      <c r="A20" s="443" t="s">
        <v>1084</v>
      </c>
      <c r="B20" s="444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5"/>
    </row>
    <row r="21" spans="1:17" hidden="1" x14ac:dyDescent="0.15">
      <c r="A21" s="443" t="s">
        <v>1084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5"/>
    </row>
    <row r="22" spans="1:17" hidden="1" x14ac:dyDescent="0.15">
      <c r="A22" s="52" t="s">
        <v>1083</v>
      </c>
      <c r="B22" s="18" t="s">
        <v>1087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1088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15">
      <c r="A23" s="52" t="s">
        <v>1077</v>
      </c>
      <c r="B23" s="18" t="s">
        <v>1089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769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15">
      <c r="A24" s="398" t="s">
        <v>1090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399"/>
    </row>
    <row r="25" spans="1:17" hidden="1" x14ac:dyDescent="0.15">
      <c r="A25" s="52" t="s">
        <v>1083</v>
      </c>
      <c r="B25" s="18" t="s">
        <v>786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787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15">
      <c r="A26" s="52" t="s">
        <v>1077</v>
      </c>
      <c r="B26" s="18" t="s">
        <v>788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789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15">
      <c r="A27" s="398" t="s">
        <v>1090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399"/>
    </row>
    <row r="28" spans="1:17" hidden="1" x14ac:dyDescent="0.15">
      <c r="A28" s="52" t="s">
        <v>1083</v>
      </c>
      <c r="B28" s="18" t="s">
        <v>1091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770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15">
      <c r="A29" s="52" t="s">
        <v>1077</v>
      </c>
      <c r="B29" s="18" t="s">
        <v>1092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1093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15">
      <c r="A30" s="398" t="s">
        <v>1090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399"/>
    </row>
    <row r="31" spans="1:17" hidden="1" x14ac:dyDescent="0.15">
      <c r="A31" s="52" t="s">
        <v>1083</v>
      </c>
      <c r="B31" s="18" t="s">
        <v>1094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1095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15">
      <c r="A32" s="52" t="s">
        <v>1077</v>
      </c>
      <c r="B32" s="18" t="s">
        <v>1096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771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9" hidden="1" x14ac:dyDescent="0.15">
      <c r="A33" s="398" t="s">
        <v>131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399"/>
    </row>
    <row r="34" spans="1:19" hidden="1" x14ac:dyDescent="0.15">
      <c r="A34" s="52" t="s">
        <v>1083</v>
      </c>
      <c r="B34" s="18" t="s">
        <v>1122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1123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9" hidden="1" x14ac:dyDescent="0.15">
      <c r="A35" s="52" t="s">
        <v>1077</v>
      </c>
      <c r="B35" s="18" t="s">
        <v>1124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1125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9" hidden="1" x14ac:dyDescent="0.15">
      <c r="A36" s="398" t="s">
        <v>131</v>
      </c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399"/>
    </row>
    <row r="37" spans="1:19" x14ac:dyDescent="0.15">
      <c r="A37" s="52" t="s">
        <v>1083</v>
      </c>
      <c r="B37" s="18" t="s">
        <v>1126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1805</v>
      </c>
      <c r="N37" s="19">
        <f t="shared" ref="N37:N38" si="99">L37+2</f>
        <v>45087</v>
      </c>
      <c r="O37" s="19">
        <f t="shared" ref="O37:O38" si="100">N37</f>
        <v>45087</v>
      </c>
      <c r="P37" s="20">
        <f t="shared" ref="P37:P38" si="101">O37+5</f>
        <v>45092</v>
      </c>
      <c r="Q37" s="20">
        <f t="shared" ref="Q37:Q38" si="102">P37+1</f>
        <v>45093</v>
      </c>
    </row>
    <row r="38" spans="1:19" x14ac:dyDescent="0.15">
      <c r="A38" s="52" t="s">
        <v>1077</v>
      </c>
      <c r="B38" s="18" t="s">
        <v>1128</v>
      </c>
      <c r="C38" s="20">
        <v>45079</v>
      </c>
      <c r="D38" s="19">
        <f t="shared" ref="D38" si="103">C38+1</f>
        <v>45080</v>
      </c>
      <c r="E38" s="20">
        <f t="shared" ref="E38" si="104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1129</v>
      </c>
      <c r="N38" s="19">
        <f t="shared" si="99"/>
        <v>45094</v>
      </c>
      <c r="O38" s="19">
        <f t="shared" si="100"/>
        <v>45094</v>
      </c>
      <c r="P38" s="20">
        <f t="shared" si="101"/>
        <v>45099</v>
      </c>
      <c r="Q38" s="20">
        <f t="shared" si="102"/>
        <v>45100</v>
      </c>
    </row>
    <row r="39" spans="1:19" x14ac:dyDescent="0.15">
      <c r="A39" s="398" t="s">
        <v>131</v>
      </c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399"/>
    </row>
    <row r="40" spans="1:19" x14ac:dyDescent="0.15">
      <c r="A40" s="52" t="s">
        <v>1083</v>
      </c>
      <c r="B40" s="18" t="s">
        <v>1130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5">E40+1</f>
        <v>45101</v>
      </c>
      <c r="G40" s="19">
        <f t="shared" ref="G40:G41" si="106">F40+2</f>
        <v>45103</v>
      </c>
      <c r="H40" s="19">
        <f t="shared" ref="H40:H41" si="107">G40+1</f>
        <v>45104</v>
      </c>
      <c r="I40" s="19">
        <f t="shared" ref="I40:I41" si="108">H40</f>
        <v>45104</v>
      </c>
      <c r="J40" s="19">
        <f t="shared" ref="J40:J41" si="109">I40+1</f>
        <v>45105</v>
      </c>
      <c r="K40" s="19">
        <f t="shared" ref="K40:K41" si="110">J40</f>
        <v>45105</v>
      </c>
      <c r="L40" s="19">
        <f t="shared" ref="L40:L41" si="111">K40+1</f>
        <v>45106</v>
      </c>
      <c r="M40" s="18" t="s">
        <v>1131</v>
      </c>
      <c r="N40" s="19">
        <f t="shared" ref="N40:N41" si="112">L40+2</f>
        <v>45108</v>
      </c>
      <c r="O40" s="19">
        <f t="shared" ref="O40:O41" si="113">N40</f>
        <v>45108</v>
      </c>
      <c r="P40" s="20">
        <f t="shared" ref="P40:P41" si="114">O40+5</f>
        <v>45113</v>
      </c>
      <c r="Q40" s="20">
        <f t="shared" ref="Q40:Q41" si="115">P40+1</f>
        <v>45114</v>
      </c>
    </row>
    <row r="41" spans="1:19" x14ac:dyDescent="0.15">
      <c r="A41" s="52" t="s">
        <v>1077</v>
      </c>
      <c r="B41" s="18" t="s">
        <v>1132</v>
      </c>
      <c r="C41" s="20">
        <v>45100</v>
      </c>
      <c r="D41" s="19">
        <f t="shared" ref="D41" si="116">C41+1</f>
        <v>45101</v>
      </c>
      <c r="E41" s="20">
        <f t="shared" ref="E41" si="117">D41+6</f>
        <v>45107</v>
      </c>
      <c r="F41" s="19">
        <f t="shared" si="105"/>
        <v>45108</v>
      </c>
      <c r="G41" s="19">
        <f t="shared" si="106"/>
        <v>45110</v>
      </c>
      <c r="H41" s="19">
        <f t="shared" si="107"/>
        <v>45111</v>
      </c>
      <c r="I41" s="19">
        <f t="shared" si="108"/>
        <v>45111</v>
      </c>
      <c r="J41" s="19">
        <f t="shared" si="109"/>
        <v>45112</v>
      </c>
      <c r="K41" s="19">
        <f t="shared" si="110"/>
        <v>45112</v>
      </c>
      <c r="L41" s="19">
        <f t="shared" si="111"/>
        <v>45113</v>
      </c>
      <c r="M41" s="18" t="s">
        <v>1900</v>
      </c>
      <c r="N41" s="19">
        <f t="shared" si="112"/>
        <v>45115</v>
      </c>
      <c r="O41" s="19">
        <f t="shared" si="113"/>
        <v>45115</v>
      </c>
      <c r="P41" s="20">
        <f t="shared" si="114"/>
        <v>45120</v>
      </c>
      <c r="Q41" s="20">
        <f t="shared" si="115"/>
        <v>45121</v>
      </c>
    </row>
    <row r="42" spans="1:19" x14ac:dyDescent="0.15">
      <c r="A42" s="398" t="s">
        <v>131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399"/>
    </row>
    <row r="43" spans="1:19" x14ac:dyDescent="0.15">
      <c r="A43" s="52" t="s">
        <v>1083</v>
      </c>
      <c r="B43" s="18" t="s">
        <v>1134</v>
      </c>
      <c r="C43" s="20">
        <v>45114</v>
      </c>
      <c r="D43" s="19">
        <f>C43+1</f>
        <v>45115</v>
      </c>
      <c r="E43" s="20">
        <f>D43+6</f>
        <v>45121</v>
      </c>
      <c r="F43" s="19">
        <f t="shared" ref="F43:F44" si="118">E43+1</f>
        <v>45122</v>
      </c>
      <c r="G43" s="19">
        <f t="shared" ref="G43:G44" si="119">F43+2</f>
        <v>45124</v>
      </c>
      <c r="H43" s="19">
        <f t="shared" ref="H43:H44" si="120">G43+1</f>
        <v>45125</v>
      </c>
      <c r="I43" s="19">
        <f t="shared" ref="I43:I44" si="121">H43</f>
        <v>45125</v>
      </c>
      <c r="J43" s="19">
        <f t="shared" ref="J43:J44" si="122">I43+1</f>
        <v>45126</v>
      </c>
      <c r="K43" s="19">
        <f t="shared" ref="K43:K44" si="123">J43</f>
        <v>45126</v>
      </c>
      <c r="L43" s="19">
        <f t="shared" ref="L43:L44" si="124">K43+1</f>
        <v>45127</v>
      </c>
      <c r="M43" s="18" t="s">
        <v>1135</v>
      </c>
      <c r="N43" s="19">
        <f t="shared" ref="N43:N44" si="125">L43+2</f>
        <v>45129</v>
      </c>
      <c r="O43" s="19">
        <f t="shared" ref="O43:O44" si="126">N43</f>
        <v>45129</v>
      </c>
      <c r="P43" s="20">
        <f t="shared" ref="P43:P44" si="127">O43+5</f>
        <v>45134</v>
      </c>
      <c r="Q43" s="20">
        <f t="shared" ref="Q43:Q44" si="128">P43+1</f>
        <v>45135</v>
      </c>
    </row>
    <row r="44" spans="1:19" x14ac:dyDescent="0.15">
      <c r="A44" s="52" t="s">
        <v>1077</v>
      </c>
      <c r="B44" s="18" t="s">
        <v>1136</v>
      </c>
      <c r="C44" s="20">
        <v>45121</v>
      </c>
      <c r="D44" s="19">
        <f t="shared" ref="D44" si="129">C44+1</f>
        <v>45122</v>
      </c>
      <c r="E44" s="20">
        <f t="shared" ref="E44" si="130">D44+6</f>
        <v>45128</v>
      </c>
      <c r="F44" s="19">
        <f t="shared" si="118"/>
        <v>45129</v>
      </c>
      <c r="G44" s="19">
        <f t="shared" si="119"/>
        <v>45131</v>
      </c>
      <c r="H44" s="19">
        <f t="shared" si="120"/>
        <v>45132</v>
      </c>
      <c r="I44" s="19">
        <f t="shared" si="121"/>
        <v>45132</v>
      </c>
      <c r="J44" s="19">
        <f t="shared" si="122"/>
        <v>45133</v>
      </c>
      <c r="K44" s="19">
        <f t="shared" si="123"/>
        <v>45133</v>
      </c>
      <c r="L44" s="19">
        <f t="shared" si="124"/>
        <v>45134</v>
      </c>
      <c r="M44" s="18" t="s">
        <v>1137</v>
      </c>
      <c r="N44" s="19">
        <f t="shared" si="125"/>
        <v>45136</v>
      </c>
      <c r="O44" s="19">
        <f t="shared" si="126"/>
        <v>45136</v>
      </c>
      <c r="P44" s="20">
        <f t="shared" si="127"/>
        <v>45141</v>
      </c>
      <c r="Q44" s="20">
        <f t="shared" si="128"/>
        <v>45142</v>
      </c>
    </row>
    <row r="45" spans="1:19" x14ac:dyDescent="0.15">
      <c r="A45" s="398" t="s">
        <v>131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399"/>
    </row>
    <row r="46" spans="1:19" x14ac:dyDescent="0.15">
      <c r="A46" s="52" t="s">
        <v>1083</v>
      </c>
      <c r="B46" s="18" t="s">
        <v>1138</v>
      </c>
      <c r="C46" s="20">
        <v>45135</v>
      </c>
      <c r="D46" s="19">
        <f>C46+1</f>
        <v>45136</v>
      </c>
      <c r="E46" s="20">
        <f>D46+6</f>
        <v>45142</v>
      </c>
      <c r="F46" s="19">
        <f t="shared" ref="F46" si="131">E46+1</f>
        <v>45143</v>
      </c>
      <c r="G46" s="19">
        <f t="shared" ref="G46" si="132">F46+2</f>
        <v>45145</v>
      </c>
      <c r="H46" s="19">
        <f t="shared" ref="H46" si="133">G46+1</f>
        <v>45146</v>
      </c>
      <c r="I46" s="19">
        <f t="shared" ref="I46" si="134">H46</f>
        <v>45146</v>
      </c>
      <c r="J46" s="19">
        <f t="shared" ref="J46" si="135">I46+1</f>
        <v>45147</v>
      </c>
      <c r="K46" s="19">
        <f t="shared" ref="K46" si="136">J46</f>
        <v>45147</v>
      </c>
      <c r="L46" s="19">
        <f t="shared" ref="L46" si="137">K46+1</f>
        <v>45148</v>
      </c>
      <c r="M46" s="18" t="s">
        <v>1139</v>
      </c>
      <c r="N46" s="19">
        <f t="shared" ref="N46" si="138">L46+2</f>
        <v>45150</v>
      </c>
      <c r="O46" s="19">
        <f t="shared" ref="O46" si="139">N46</f>
        <v>45150</v>
      </c>
      <c r="P46" s="20">
        <f t="shared" ref="P46" si="140">O46+5</f>
        <v>45155</v>
      </c>
      <c r="Q46" s="20">
        <f t="shared" ref="Q46" si="141">P46+1</f>
        <v>45156</v>
      </c>
    </row>
    <row r="48" spans="1:19" ht="16.5" x14ac:dyDescent="0.3">
      <c r="A48" s="30" t="s">
        <v>17</v>
      </c>
      <c r="B48" s="275" t="s">
        <v>1097</v>
      </c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1"/>
      <c r="P48" s="1"/>
      <c r="Q48" s="1"/>
      <c r="R48" s="1"/>
      <c r="S48" s="1"/>
    </row>
    <row r="49" spans="1:19" ht="16.5" x14ac:dyDescent="0.3">
      <c r="A49" s="33" t="s">
        <v>47</v>
      </c>
      <c r="B49" s="423" t="s">
        <v>1098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1"/>
      <c r="P49" s="1"/>
      <c r="Q49" s="1"/>
      <c r="R49" s="1"/>
      <c r="S49" s="1"/>
    </row>
    <row r="50" spans="1:19" ht="16.5" x14ac:dyDescent="0.3">
      <c r="A50" s="33" t="s">
        <v>1099</v>
      </c>
      <c r="B50" s="423" t="s">
        <v>1100</v>
      </c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1"/>
      <c r="P50" s="1"/>
      <c r="Q50" s="1"/>
      <c r="R50" s="1"/>
      <c r="S50" s="1"/>
    </row>
    <row r="51" spans="1:19" ht="16.5" x14ac:dyDescent="0.3">
      <c r="A51" s="33" t="s">
        <v>1071</v>
      </c>
      <c r="B51" s="423" t="s">
        <v>1101</v>
      </c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1"/>
      <c r="P51" s="1"/>
      <c r="Q51" s="1"/>
      <c r="R51" s="1"/>
      <c r="S51" s="1"/>
    </row>
    <row r="52" spans="1:19" ht="16.5" x14ac:dyDescent="0.3">
      <c r="A52" s="33" t="s">
        <v>26</v>
      </c>
      <c r="B52" s="265" t="s">
        <v>1102</v>
      </c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7"/>
      <c r="O52" s="1"/>
      <c r="P52" s="1"/>
      <c r="Q52" s="1"/>
      <c r="R52" s="1"/>
      <c r="S52" s="1"/>
    </row>
    <row r="53" spans="1:19" ht="16.5" x14ac:dyDescent="0.3">
      <c r="A53" s="33" t="s">
        <v>1103</v>
      </c>
      <c r="B53" s="423" t="s">
        <v>1104</v>
      </c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1"/>
      <c r="P53" s="1"/>
      <c r="Q53" s="1"/>
      <c r="R53" s="1"/>
      <c r="S53" s="1"/>
    </row>
  </sheetData>
  <mergeCells count="46">
    <mergeCell ref="A42:Q42"/>
    <mergeCell ref="A45:Q45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  <mergeCell ref="G6:H6"/>
    <mergeCell ref="I6:J6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B50:N50"/>
    <mergeCell ref="B51:N51"/>
    <mergeCell ref="B52:N52"/>
    <mergeCell ref="B53:N53"/>
    <mergeCell ref="C15:L15"/>
    <mergeCell ref="N15:Q15"/>
    <mergeCell ref="B48:N48"/>
    <mergeCell ref="B49:N49"/>
    <mergeCell ref="A17:Q17"/>
    <mergeCell ref="A19:Q19"/>
    <mergeCell ref="A20:Q20"/>
    <mergeCell ref="A21:Q21"/>
    <mergeCell ref="A24:Q24"/>
    <mergeCell ref="A27:Q27"/>
    <mergeCell ref="A30:Q30"/>
    <mergeCell ref="A33:Q33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5"/>
  <sheetViews>
    <sheetView topLeftCell="A4" workbookViewId="0">
      <selection activeCell="K30" sqref="K30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303" t="s">
        <v>42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241" ht="17.100000000000001" customHeight="1" x14ac:dyDescent="0.15">
      <c r="B2" s="304" t="s">
        <v>43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1:241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49" t="s">
        <v>1846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241" ht="15.75" x14ac:dyDescent="0.15">
      <c r="A5" s="115" t="s">
        <v>1</v>
      </c>
      <c r="B5" s="115" t="s">
        <v>2</v>
      </c>
      <c r="C5" s="301" t="s">
        <v>54</v>
      </c>
      <c r="D5" s="301"/>
      <c r="E5" s="258" t="s">
        <v>2192</v>
      </c>
      <c r="F5" s="330"/>
      <c r="G5" s="260" t="s">
        <v>259</v>
      </c>
      <c r="H5" s="261"/>
      <c r="I5" s="262" t="s">
        <v>169</v>
      </c>
      <c r="J5" s="263"/>
      <c r="K5" s="3" t="s">
        <v>2</v>
      </c>
      <c r="L5" s="301" t="s">
        <v>54</v>
      </c>
      <c r="M5" s="301"/>
      <c r="N5" s="258" t="s">
        <v>2309</v>
      </c>
      <c r="O5" s="330"/>
    </row>
    <row r="6" spans="1:241" x14ac:dyDescent="0.15">
      <c r="A6" s="300" t="s">
        <v>3</v>
      </c>
      <c r="B6" s="300" t="s">
        <v>4</v>
      </c>
      <c r="C6" s="250" t="s">
        <v>60</v>
      </c>
      <c r="D6" s="250"/>
      <c r="E6" s="324" t="s">
        <v>8</v>
      </c>
      <c r="F6" s="331"/>
      <c r="G6" s="247" t="s">
        <v>260</v>
      </c>
      <c r="H6" s="248"/>
      <c r="I6" s="324" t="s">
        <v>170</v>
      </c>
      <c r="J6" s="325"/>
      <c r="K6" s="4" t="s">
        <v>4</v>
      </c>
      <c r="L6" s="250" t="s">
        <v>60</v>
      </c>
      <c r="M6" s="250"/>
      <c r="N6" s="324" t="s">
        <v>8</v>
      </c>
      <c r="O6" s="331"/>
    </row>
    <row r="7" spans="1:241" x14ac:dyDescent="0.15">
      <c r="A7" s="308"/>
      <c r="B7" s="308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6"/>
      <c r="L7" s="300" t="s">
        <v>5</v>
      </c>
      <c r="M7" s="300"/>
      <c r="N7" s="300" t="s">
        <v>5</v>
      </c>
      <c r="O7" s="300"/>
    </row>
    <row r="8" spans="1:241" ht="25.5" x14ac:dyDescent="0.15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 x14ac:dyDescent="0.2">
      <c r="A9" s="23" t="s">
        <v>2049</v>
      </c>
      <c r="B9" s="23" t="s">
        <v>1847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2039</v>
      </c>
      <c r="K9" s="23"/>
      <c r="L9" s="21"/>
      <c r="M9" s="21"/>
      <c r="N9" s="21"/>
      <c r="O9" s="21"/>
      <c r="P9" s="42"/>
      <c r="Q9" s="42"/>
    </row>
    <row r="10" spans="1:241" hidden="1" x14ac:dyDescent="0.2">
      <c r="A10" s="89" t="s">
        <v>2050</v>
      </c>
      <c r="B10" s="23"/>
      <c r="C10" s="111"/>
      <c r="D10" s="21"/>
      <c r="E10" s="21"/>
      <c r="F10" s="21"/>
      <c r="G10" s="112"/>
      <c r="H10" s="130"/>
      <c r="I10" s="53" t="s">
        <v>2040</v>
      </c>
      <c r="J10" s="119">
        <v>45081</v>
      </c>
      <c r="K10" s="88" t="s">
        <v>2041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">
      <c r="A11" s="23" t="s">
        <v>1848</v>
      </c>
      <c r="B11" s="23" t="s">
        <v>1849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1850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">
      <c r="A12" s="89" t="s">
        <v>1851</v>
      </c>
      <c r="B12" s="23" t="s">
        <v>1852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x14ac:dyDescent="0.2">
      <c r="A13" s="89" t="s">
        <v>2201</v>
      </c>
      <c r="B13" s="23"/>
      <c r="C13" s="111"/>
      <c r="D13" s="21"/>
      <c r="E13" s="21"/>
      <c r="F13" s="183"/>
      <c r="G13" s="49" t="s">
        <v>241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2202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x14ac:dyDescent="0.2">
      <c r="A14" s="23" t="s">
        <v>2042</v>
      </c>
      <c r="B14" s="23" t="s">
        <v>2043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2044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x14ac:dyDescent="0.2">
      <c r="A15" s="23" t="s">
        <v>1848</v>
      </c>
      <c r="B15" s="23" t="s">
        <v>1853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1854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x14ac:dyDescent="0.2">
      <c r="A16" s="23" t="s">
        <v>2201</v>
      </c>
      <c r="B16" s="23" t="s">
        <v>2203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x14ac:dyDescent="0.2">
      <c r="A17" s="89" t="s">
        <v>2339</v>
      </c>
      <c r="B17" s="23"/>
      <c r="C17" s="111"/>
      <c r="D17" s="21"/>
      <c r="E17" s="21"/>
      <c r="F17" s="21"/>
      <c r="G17" s="112"/>
      <c r="H17" s="130"/>
      <c r="I17" s="53" t="s">
        <v>2340</v>
      </c>
      <c r="J17" s="119">
        <v>45116</v>
      </c>
      <c r="K17" s="23" t="s">
        <v>811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x14ac:dyDescent="0.2">
      <c r="A18" s="23" t="s">
        <v>2042</v>
      </c>
      <c r="B18" s="23" t="s">
        <v>2045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2046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x14ac:dyDescent="0.2">
      <c r="A19" s="23" t="s">
        <v>1848</v>
      </c>
      <c r="B19" s="23" t="s">
        <v>1855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1856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x14ac:dyDescent="0.2">
      <c r="A20" s="23" t="s">
        <v>2339</v>
      </c>
      <c r="B20" s="23" t="s">
        <v>816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2341</v>
      </c>
      <c r="K20" s="23"/>
      <c r="L20" s="21"/>
      <c r="M20" s="21"/>
      <c r="N20" s="21"/>
      <c r="O20" s="21"/>
      <c r="P20" s="42"/>
      <c r="Q20" s="42"/>
    </row>
    <row r="21" spans="1:17" x14ac:dyDescent="0.2">
      <c r="A21" s="23" t="s">
        <v>2201</v>
      </c>
      <c r="B21" s="23"/>
      <c r="C21" s="111"/>
      <c r="D21" s="21"/>
      <c r="E21" s="21"/>
      <c r="F21" s="21"/>
      <c r="G21" s="112"/>
      <c r="H21" s="130"/>
      <c r="I21" s="53" t="s">
        <v>2340</v>
      </c>
      <c r="J21" s="119">
        <v>45137</v>
      </c>
      <c r="K21" s="23" t="s">
        <v>2342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">
      <c r="A22" s="23" t="s">
        <v>2042</v>
      </c>
      <c r="B22" s="23" t="s">
        <v>2047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2048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">
      <c r="A23" s="23" t="s">
        <v>1848</v>
      </c>
      <c r="B23" s="23" t="s">
        <v>1857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1858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">
      <c r="A24" s="23" t="s">
        <v>2201</v>
      </c>
      <c r="B24" s="23" t="s">
        <v>2343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2344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">
      <c r="A25" s="23" t="s">
        <v>2042</v>
      </c>
      <c r="B25" s="23" t="s">
        <v>2345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2346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">
      <c r="A26" s="23" t="s">
        <v>1848</v>
      </c>
      <c r="B26" s="23" t="s">
        <v>2347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2348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">
      <c r="A27" s="23" t="s">
        <v>2201</v>
      </c>
      <c r="B27" s="23" t="s">
        <v>2545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2546</v>
      </c>
      <c r="L27" s="21">
        <f t="shared" ref="L27:L28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">
      <c r="A28" s="23" t="s">
        <v>2042</v>
      </c>
      <c r="B28" s="23" t="s">
        <v>2547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2548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30" spans="1:17" ht="16.350000000000001" customHeight="1" x14ac:dyDescent="0.3">
      <c r="A30" s="333" t="s">
        <v>17</v>
      </c>
      <c r="B30" s="333"/>
      <c r="C30" s="275" t="s">
        <v>1859</v>
      </c>
      <c r="D30" s="275"/>
      <c r="E30" s="275"/>
      <c r="F30" s="275"/>
      <c r="G30" s="275"/>
      <c r="H30" s="275"/>
      <c r="I30" s="275"/>
      <c r="O30" s="1"/>
      <c r="P30" s="1"/>
      <c r="Q30" s="1"/>
    </row>
    <row r="31" spans="1:17" ht="16.350000000000001" customHeight="1" x14ac:dyDescent="0.3">
      <c r="A31" s="332" t="s">
        <v>60</v>
      </c>
      <c r="B31" s="332"/>
      <c r="C31" s="281" t="s">
        <v>1861</v>
      </c>
      <c r="D31" s="281"/>
      <c r="E31" s="281"/>
      <c r="F31" s="281"/>
      <c r="G31" s="281"/>
      <c r="H31" s="281"/>
      <c r="I31" s="281"/>
      <c r="O31" s="1"/>
      <c r="P31" s="1"/>
      <c r="Q31" s="1"/>
    </row>
    <row r="32" spans="1:17" ht="16.350000000000001" customHeight="1" x14ac:dyDescent="0.3">
      <c r="A32" s="332" t="s">
        <v>108</v>
      </c>
      <c r="B32" s="332"/>
      <c r="C32" s="281" t="s">
        <v>1860</v>
      </c>
      <c r="D32" s="281"/>
      <c r="E32" s="281"/>
      <c r="F32" s="281"/>
      <c r="G32" s="281"/>
      <c r="H32" s="281"/>
      <c r="I32" s="281"/>
      <c r="O32" s="1"/>
      <c r="P32" s="1"/>
      <c r="Q32" s="1"/>
    </row>
    <row r="33" spans="1:17" ht="16.350000000000001" customHeight="1" x14ac:dyDescent="0.3">
      <c r="A33" s="332" t="s">
        <v>108</v>
      </c>
      <c r="B33" s="332"/>
      <c r="C33" s="275" t="s">
        <v>2200</v>
      </c>
      <c r="D33" s="275"/>
      <c r="E33" s="275"/>
      <c r="F33" s="275"/>
      <c r="G33" s="275"/>
      <c r="H33" s="275"/>
      <c r="I33" s="275"/>
      <c r="O33" s="1"/>
      <c r="P33" s="1"/>
      <c r="Q33" s="1"/>
    </row>
    <row r="34" spans="1:17" ht="16.350000000000001" customHeight="1" x14ac:dyDescent="0.3">
      <c r="A34" s="332" t="s">
        <v>659</v>
      </c>
      <c r="B34" s="332"/>
      <c r="C34" s="281" t="s">
        <v>167</v>
      </c>
      <c r="D34" s="281"/>
      <c r="E34" s="281"/>
      <c r="F34" s="281"/>
      <c r="G34" s="281"/>
      <c r="H34" s="281"/>
      <c r="I34" s="281"/>
      <c r="O34" s="1"/>
      <c r="P34" s="1"/>
      <c r="Q34" s="1"/>
    </row>
    <row r="35" spans="1:17" ht="16.350000000000001" customHeight="1" x14ac:dyDescent="0.3">
      <c r="A35" s="332" t="s">
        <v>170</v>
      </c>
      <c r="B35" s="332"/>
      <c r="C35" s="281" t="s">
        <v>171</v>
      </c>
      <c r="D35" s="281"/>
      <c r="E35" s="281"/>
      <c r="F35" s="281"/>
      <c r="G35" s="281"/>
      <c r="H35" s="281"/>
      <c r="I35" s="281"/>
      <c r="O35" s="1"/>
      <c r="P35" s="1"/>
      <c r="Q35" s="1"/>
    </row>
  </sheetData>
  <mergeCells count="35">
    <mergeCell ref="B1:O1"/>
    <mergeCell ref="B2:O2"/>
    <mergeCell ref="C5:D5"/>
    <mergeCell ref="E5:F5"/>
    <mergeCell ref="G5:H5"/>
    <mergeCell ref="I5:J5"/>
    <mergeCell ref="C6:D6"/>
    <mergeCell ref="E6:F6"/>
    <mergeCell ref="G6:H6"/>
    <mergeCell ref="I6:J6"/>
    <mergeCell ref="L6:M6"/>
    <mergeCell ref="B6:B7"/>
    <mergeCell ref="A4:O4"/>
    <mergeCell ref="A30:B30"/>
    <mergeCell ref="C30:I30"/>
    <mergeCell ref="A31:B31"/>
    <mergeCell ref="C31:I31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A32:B32"/>
    <mergeCell ref="C32:I32"/>
    <mergeCell ref="A34:B34"/>
    <mergeCell ref="C34:I34"/>
    <mergeCell ref="A35:B35"/>
    <mergeCell ref="C35:I35"/>
    <mergeCell ref="A33:B33"/>
    <mergeCell ref="C33:I33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8"/>
  <sheetViews>
    <sheetView topLeftCell="A4" workbookViewId="0">
      <selection activeCell="B48" sqref="B48:C48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55" t="s">
        <v>1710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37"/>
      <c r="N1" s="37"/>
      <c r="O1" s="37"/>
      <c r="P1" s="37"/>
      <c r="Q1" s="37"/>
      <c r="R1" s="38"/>
    </row>
    <row r="2" spans="1:254" ht="17.100000000000001" customHeight="1" x14ac:dyDescent="0.15">
      <c r="B2" s="256" t="s">
        <v>1711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39"/>
      <c r="N2" s="39"/>
      <c r="O2" s="39"/>
      <c r="P2" s="39"/>
      <c r="Q2" s="39"/>
      <c r="R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439" t="s">
        <v>1712</v>
      </c>
      <c r="B4" s="440"/>
      <c r="C4" s="440"/>
      <c r="D4" s="440"/>
      <c r="E4" s="440"/>
      <c r="F4" s="440"/>
      <c r="G4" s="440"/>
      <c r="H4" s="440"/>
      <c r="I4" s="440"/>
      <c r="J4" s="440"/>
      <c r="K4" s="47"/>
      <c r="L4" s="47"/>
    </row>
    <row r="5" spans="1:254" ht="15.75" x14ac:dyDescent="0.15">
      <c r="A5" s="31" t="s">
        <v>23</v>
      </c>
      <c r="B5" s="31" t="s">
        <v>24</v>
      </c>
      <c r="C5" s="258" t="s">
        <v>1713</v>
      </c>
      <c r="D5" s="259"/>
      <c r="E5" s="262" t="s">
        <v>1714</v>
      </c>
      <c r="F5" s="263"/>
      <c r="G5" s="262" t="s">
        <v>1715</v>
      </c>
      <c r="H5" s="262"/>
      <c r="I5" s="262" t="s">
        <v>1716</v>
      </c>
      <c r="J5" s="263"/>
      <c r="K5" s="2"/>
      <c r="L5" s="2"/>
    </row>
    <row r="6" spans="1:254" x14ac:dyDescent="0.15">
      <c r="A6" s="15" t="s">
        <v>3</v>
      </c>
      <c r="B6" s="15" t="s">
        <v>4</v>
      </c>
      <c r="C6" s="324" t="s">
        <v>1717</v>
      </c>
      <c r="D6" s="325"/>
      <c r="E6" s="249" t="s">
        <v>8</v>
      </c>
      <c r="F6" s="249"/>
      <c r="G6" s="249" t="s">
        <v>1718</v>
      </c>
      <c r="H6" s="249"/>
      <c r="I6" s="249" t="s">
        <v>1719</v>
      </c>
      <c r="J6" s="249"/>
      <c r="K6" s="57"/>
      <c r="L6" s="57"/>
    </row>
    <row r="7" spans="1:254" x14ac:dyDescent="0.15">
      <c r="A7" s="15"/>
      <c r="B7" s="15"/>
      <c r="C7" s="249" t="s">
        <v>1720</v>
      </c>
      <c r="D7" s="249"/>
      <c r="E7" s="249" t="s">
        <v>1721</v>
      </c>
      <c r="F7" s="249"/>
      <c r="G7" s="249" t="s">
        <v>1722</v>
      </c>
      <c r="H7" s="249"/>
      <c r="I7" s="249" t="s">
        <v>1723</v>
      </c>
      <c r="J7" s="249"/>
      <c r="K7" s="57"/>
      <c r="L7" s="57"/>
    </row>
    <row r="8" spans="1:254" ht="15.75" hidden="1" x14ac:dyDescent="0.2">
      <c r="A8" s="65" t="s">
        <v>1724</v>
      </c>
      <c r="B8" s="11" t="s">
        <v>1725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6" t="s">
        <v>1726</v>
      </c>
      <c r="B9" s="11" t="s">
        <v>1727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3" t="s">
        <v>1728</v>
      </c>
      <c r="B10" s="11" t="s">
        <v>1729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5" t="s">
        <v>1730</v>
      </c>
      <c r="B11" s="11" t="s">
        <v>1731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1732</v>
      </c>
      <c r="I11" s="19"/>
      <c r="J11" s="19"/>
      <c r="K11" s="1"/>
      <c r="L11" s="1"/>
      <c r="M11" s="1"/>
      <c r="N11" s="1"/>
      <c r="O11" s="1"/>
    </row>
    <row r="12" spans="1:254" ht="15.75" hidden="1" x14ac:dyDescent="0.2">
      <c r="A12" s="95" t="s">
        <v>1733</v>
      </c>
      <c r="B12" s="11" t="s">
        <v>1734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5" t="s">
        <v>1735</v>
      </c>
      <c r="B13" s="11" t="s">
        <v>1736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8"/>
      <c r="B14" s="11" t="s">
        <v>1737</v>
      </c>
      <c r="C14" s="309" t="s">
        <v>1738</v>
      </c>
      <c r="D14" s="310"/>
      <c r="E14" s="310"/>
      <c r="F14" s="310"/>
      <c r="G14" s="310"/>
      <c r="H14" s="310"/>
      <c r="I14" s="310"/>
      <c r="J14" s="311"/>
      <c r="K14" s="1"/>
      <c r="L14" s="1"/>
      <c r="M14" s="1"/>
      <c r="N14" s="1"/>
      <c r="O14" s="1"/>
    </row>
    <row r="15" spans="1:254" ht="15.75" hidden="1" x14ac:dyDescent="0.2">
      <c r="A15" s="138" t="s">
        <v>1739</v>
      </c>
      <c r="B15" s="11" t="s">
        <v>1740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1732</v>
      </c>
      <c r="I15" s="19"/>
      <c r="J15" s="19"/>
      <c r="K15" s="1"/>
      <c r="L15" s="1"/>
      <c r="M15" s="1"/>
      <c r="N15" s="1"/>
      <c r="O15" s="1"/>
    </row>
    <row r="16" spans="1:254" ht="15.75" hidden="1" x14ac:dyDescent="0.2">
      <c r="A16" s="114" t="s">
        <v>1728</v>
      </c>
      <c r="B16" s="11" t="s">
        <v>1741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4" t="s">
        <v>1733</v>
      </c>
      <c r="B17" s="11" t="s">
        <v>1742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8" t="s">
        <v>1735</v>
      </c>
      <c r="B18" s="11" t="s">
        <v>1743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5" t="s">
        <v>1726</v>
      </c>
      <c r="B19" s="11" t="s">
        <v>1744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49" t="s">
        <v>1745</v>
      </c>
      <c r="B20" s="11" t="s">
        <v>1746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1732</v>
      </c>
      <c r="K20" s="1"/>
      <c r="L20" s="1"/>
      <c r="M20" s="1"/>
      <c r="N20" s="1"/>
      <c r="O20" s="1"/>
    </row>
    <row r="21" spans="1:15" ht="15.75" hidden="1" x14ac:dyDescent="0.2">
      <c r="A21" s="128" t="s">
        <v>1728</v>
      </c>
      <c r="B21" s="11" t="s">
        <v>1747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4" t="s">
        <v>1733</v>
      </c>
      <c r="B22" s="11" t="s">
        <v>1748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1732</v>
      </c>
      <c r="K22" s="1"/>
      <c r="L22" s="1"/>
      <c r="M22" s="1"/>
      <c r="N22" s="1"/>
      <c r="O22" s="1"/>
    </row>
    <row r="23" spans="1:15" ht="15.75" hidden="1" x14ac:dyDescent="0.2">
      <c r="A23" s="128" t="s">
        <v>1735</v>
      </c>
      <c r="B23" s="11" t="s">
        <v>963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1791</v>
      </c>
      <c r="K23" s="1"/>
      <c r="L23" s="1"/>
      <c r="M23" s="1"/>
      <c r="N23" s="1"/>
      <c r="O23" s="1"/>
    </row>
    <row r="24" spans="1:15" ht="15.75" hidden="1" x14ac:dyDescent="0.2">
      <c r="A24" s="128" t="s">
        <v>535</v>
      </c>
      <c r="B24" s="11" t="s">
        <v>964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5" t="s">
        <v>1187</v>
      </c>
      <c r="B25" s="11" t="s">
        <v>1749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1792</v>
      </c>
      <c r="K25" s="1"/>
      <c r="L25" s="1"/>
      <c r="M25" s="1"/>
      <c r="N25" s="1"/>
      <c r="O25" s="1"/>
    </row>
    <row r="26" spans="1:15" ht="15.75" hidden="1" x14ac:dyDescent="0.2">
      <c r="A26" s="128" t="s">
        <v>1728</v>
      </c>
      <c r="B26" s="11" t="s">
        <v>1750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5" t="s">
        <v>1751</v>
      </c>
      <c r="B27" s="11" t="s">
        <v>965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75" hidden="1" x14ac:dyDescent="0.2">
      <c r="A28" s="65" t="s">
        <v>1790</v>
      </c>
      <c r="B28" s="11" t="s">
        <v>1796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8" t="s">
        <v>1726</v>
      </c>
      <c r="B29" s="11" t="s">
        <v>1752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5" t="s">
        <v>1793</v>
      </c>
      <c r="B30" s="11" t="s">
        <v>1753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8" t="s">
        <v>1728</v>
      </c>
      <c r="B31" s="11" t="s">
        <v>1795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50000000000001" customHeight="1" x14ac:dyDescent="0.2">
      <c r="A32" s="128" t="s">
        <v>1754</v>
      </c>
      <c r="B32" s="11" t="s">
        <v>1755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50000000000001" customHeight="1" x14ac:dyDescent="0.2">
      <c r="A33" s="128" t="s">
        <v>1790</v>
      </c>
      <c r="B33" s="11" t="s">
        <v>1756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50000000000001" customHeight="1" x14ac:dyDescent="0.2">
      <c r="A34" s="128" t="s">
        <v>1726</v>
      </c>
      <c r="B34" s="11" t="s">
        <v>1757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50000000000001" customHeight="1" x14ac:dyDescent="0.2">
      <c r="A35" s="128" t="s">
        <v>1793</v>
      </c>
      <c r="B35" s="11" t="s">
        <v>1758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50000000000001" customHeight="1" x14ac:dyDescent="0.2">
      <c r="A36" s="128" t="s">
        <v>1728</v>
      </c>
      <c r="B36" s="11" t="s">
        <v>1759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15">
      <c r="A37" s="439" t="s">
        <v>2349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7"/>
      <c r="L37" s="47"/>
    </row>
    <row r="38" spans="1:15" ht="15.75" x14ac:dyDescent="0.15">
      <c r="A38" s="31" t="s">
        <v>23</v>
      </c>
      <c r="B38" s="31" t="s">
        <v>24</v>
      </c>
      <c r="C38" s="262" t="s">
        <v>164</v>
      </c>
      <c r="D38" s="263"/>
      <c r="E38" s="258" t="s">
        <v>1713</v>
      </c>
      <c r="F38" s="259"/>
      <c r="G38" s="262" t="s">
        <v>1715</v>
      </c>
      <c r="H38" s="262"/>
      <c r="I38" s="262" t="s">
        <v>1203</v>
      </c>
      <c r="J38" s="263"/>
      <c r="K38" s="2"/>
      <c r="L38" s="2"/>
    </row>
    <row r="39" spans="1:15" x14ac:dyDescent="0.15">
      <c r="A39" s="15" t="s">
        <v>3</v>
      </c>
      <c r="B39" s="15" t="s">
        <v>4</v>
      </c>
      <c r="C39" s="249" t="s">
        <v>8</v>
      </c>
      <c r="D39" s="249"/>
      <c r="E39" s="324" t="s">
        <v>47</v>
      </c>
      <c r="F39" s="325"/>
      <c r="G39" s="249" t="s">
        <v>26</v>
      </c>
      <c r="H39" s="249"/>
      <c r="I39" s="249" t="s">
        <v>1207</v>
      </c>
      <c r="J39" s="249"/>
      <c r="K39" s="57"/>
      <c r="L39" s="57"/>
    </row>
    <row r="40" spans="1:15" x14ac:dyDescent="0.15">
      <c r="A40" s="15"/>
      <c r="B40" s="15"/>
      <c r="C40" s="249" t="s">
        <v>227</v>
      </c>
      <c r="D40" s="249"/>
      <c r="E40" s="249" t="s">
        <v>2350</v>
      </c>
      <c r="F40" s="249"/>
      <c r="G40" s="249" t="s">
        <v>51</v>
      </c>
      <c r="H40" s="249"/>
      <c r="I40" s="249" t="s">
        <v>1723</v>
      </c>
      <c r="J40" s="249"/>
      <c r="K40" s="57"/>
      <c r="L40" s="57"/>
    </row>
    <row r="41" spans="1:15" ht="16.350000000000001" customHeight="1" x14ac:dyDescent="0.2">
      <c r="A41" s="128" t="s">
        <v>1754</v>
      </c>
      <c r="B41" s="11" t="s">
        <v>1760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50000000000001" customHeight="1" x14ac:dyDescent="0.2">
      <c r="A42" s="128" t="s">
        <v>1790</v>
      </c>
      <c r="B42" s="11" t="s">
        <v>2318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50000000000001" customHeight="1" x14ac:dyDescent="0.2">
      <c r="A43" s="128" t="s">
        <v>535</v>
      </c>
      <c r="B43" s="11" t="s">
        <v>2319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50000000000001" customHeight="1" x14ac:dyDescent="0.2">
      <c r="A44" s="128" t="s">
        <v>1793</v>
      </c>
      <c r="B44" s="11" t="s">
        <v>2320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50000000000001" customHeight="1" x14ac:dyDescent="0.2">
      <c r="A45" s="128" t="s">
        <v>1728</v>
      </c>
      <c r="B45" s="11" t="s">
        <v>2352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50000000000001" customHeight="1" x14ac:dyDescent="0.2">
      <c r="A46" s="128" t="s">
        <v>1751</v>
      </c>
      <c r="B46" s="11" t="s">
        <v>2542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50000000000001" customHeight="1" x14ac:dyDescent="0.2">
      <c r="A47" s="128" t="s">
        <v>1790</v>
      </c>
      <c r="B47" s="11" t="s">
        <v>2543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50000000000001" customHeight="1" x14ac:dyDescent="0.2">
      <c r="A48" s="128" t="s">
        <v>535</v>
      </c>
      <c r="B48" s="11" t="s">
        <v>2544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5.75" x14ac:dyDescent="0.1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9" ht="16.5" x14ac:dyDescent="0.3">
      <c r="A50" s="30" t="s">
        <v>17</v>
      </c>
      <c r="B50" s="275" t="s">
        <v>1761</v>
      </c>
      <c r="C50" s="275"/>
      <c r="D50" s="275"/>
      <c r="E50" s="275"/>
      <c r="F50" s="275"/>
      <c r="G50" s="275"/>
      <c r="H50" s="275"/>
      <c r="I50" s="275"/>
      <c r="J50" s="275"/>
      <c r="K50" s="275"/>
      <c r="L50" s="1"/>
      <c r="M50" s="1"/>
      <c r="N50" s="1"/>
      <c r="O50" s="1"/>
      <c r="P50" s="1"/>
      <c r="Q50" s="1"/>
    </row>
    <row r="51" spans="1:19" ht="16.5" x14ac:dyDescent="0.3">
      <c r="A51" s="51" t="s">
        <v>20</v>
      </c>
      <c r="B51" s="450" t="s">
        <v>1762</v>
      </c>
      <c r="C51" s="450"/>
      <c r="D51" s="450"/>
      <c r="E51" s="450"/>
      <c r="F51" s="450"/>
      <c r="G51" s="450"/>
      <c r="H51" s="450"/>
      <c r="I51" s="450"/>
      <c r="J51" s="450"/>
      <c r="K51" s="450"/>
      <c r="L51" s="1"/>
      <c r="M51" s="1"/>
      <c r="N51" s="1"/>
      <c r="O51" s="1"/>
      <c r="P51" s="1"/>
      <c r="Q51" s="1"/>
      <c r="R51" s="1"/>
      <c r="S51" s="1"/>
    </row>
    <row r="52" spans="1:19" ht="16.5" x14ac:dyDescent="0.3">
      <c r="A52" s="51" t="s">
        <v>1763</v>
      </c>
      <c r="B52" s="450" t="s">
        <v>1764</v>
      </c>
      <c r="C52" s="450"/>
      <c r="D52" s="450"/>
      <c r="E52" s="450"/>
      <c r="F52" s="450"/>
      <c r="G52" s="450"/>
      <c r="H52" s="450"/>
      <c r="I52" s="450"/>
      <c r="J52" s="450"/>
      <c r="K52" s="450"/>
      <c r="L52" s="1"/>
      <c r="M52" s="1"/>
      <c r="N52" s="1"/>
      <c r="O52" s="1"/>
      <c r="P52" s="1"/>
      <c r="Q52" s="1"/>
      <c r="R52" s="1"/>
      <c r="S52" s="1"/>
    </row>
    <row r="53" spans="1:19" ht="16.5" x14ac:dyDescent="0.15">
      <c r="A53" s="34" t="s">
        <v>1765</v>
      </c>
      <c r="B53" s="348" t="s">
        <v>1766</v>
      </c>
      <c r="C53" s="348"/>
      <c r="D53" s="348"/>
      <c r="E53" s="348"/>
      <c r="F53" s="348"/>
      <c r="G53" s="348"/>
      <c r="H53" s="348"/>
      <c r="I53" s="348"/>
      <c r="J53" s="348"/>
      <c r="K53" s="348"/>
      <c r="L53" s="1"/>
      <c r="M53" s="1"/>
      <c r="N53" s="1"/>
      <c r="O53" s="1"/>
      <c r="P53" s="1"/>
      <c r="Q53" s="1"/>
      <c r="R53" s="1"/>
      <c r="S53" s="1"/>
    </row>
    <row r="54" spans="1:19" ht="16.5" x14ac:dyDescent="0.15">
      <c r="A54" s="34" t="s">
        <v>1767</v>
      </c>
      <c r="B54" s="281" t="s">
        <v>1768</v>
      </c>
      <c r="C54" s="281"/>
      <c r="D54" s="281"/>
      <c r="E54" s="281"/>
      <c r="F54" s="281"/>
      <c r="G54" s="281"/>
      <c r="H54" s="281"/>
      <c r="I54" s="281"/>
      <c r="J54" s="281"/>
      <c r="K54" s="281"/>
      <c r="L54" s="1"/>
      <c r="M54" s="1"/>
      <c r="N54" s="1"/>
      <c r="O54" s="1"/>
      <c r="P54" s="1"/>
      <c r="Q54" s="1"/>
    </row>
    <row r="55" spans="1:19" ht="16.5" x14ac:dyDescent="0.15">
      <c r="A55" s="34" t="s">
        <v>1767</v>
      </c>
      <c r="B55" s="281" t="s">
        <v>1769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"/>
      <c r="M55" s="1"/>
      <c r="N55" s="1"/>
      <c r="O55" s="1"/>
      <c r="P55" s="1"/>
      <c r="Q55" s="1"/>
    </row>
    <row r="56" spans="1:19" ht="16.5" x14ac:dyDescent="0.3">
      <c r="A56" s="33" t="s">
        <v>1770</v>
      </c>
      <c r="B56" s="281" t="s">
        <v>1771</v>
      </c>
      <c r="C56" s="281"/>
      <c r="D56" s="281"/>
      <c r="E56" s="281"/>
      <c r="F56" s="281"/>
      <c r="G56" s="281"/>
      <c r="H56" s="281"/>
      <c r="I56" s="281"/>
      <c r="J56" s="281"/>
      <c r="K56" s="281"/>
      <c r="L56" s="1"/>
      <c r="M56" s="1"/>
      <c r="N56" s="1"/>
      <c r="O56" s="1"/>
      <c r="P56" s="1"/>
      <c r="Q56" s="1"/>
    </row>
    <row r="57" spans="1:19" ht="16.5" x14ac:dyDescent="0.3">
      <c r="A57" s="33" t="s">
        <v>1770</v>
      </c>
      <c r="B57" s="281" t="s">
        <v>1772</v>
      </c>
      <c r="C57" s="281"/>
      <c r="D57" s="281"/>
      <c r="E57" s="281"/>
      <c r="F57" s="281"/>
      <c r="G57" s="281"/>
      <c r="H57" s="281"/>
      <c r="I57" s="281"/>
      <c r="J57" s="281"/>
      <c r="K57" s="281"/>
      <c r="L57" s="1"/>
      <c r="M57" s="1"/>
      <c r="N57" s="1"/>
      <c r="O57" s="1"/>
      <c r="P57" s="1"/>
      <c r="Q57" s="1"/>
    </row>
    <row r="58" spans="1:19" ht="16.5" x14ac:dyDescent="0.3">
      <c r="A58" s="33" t="s">
        <v>1773</v>
      </c>
      <c r="B58" s="281" t="s">
        <v>1774</v>
      </c>
      <c r="C58" s="281"/>
      <c r="D58" s="281"/>
      <c r="E58" s="281"/>
      <c r="F58" s="281"/>
      <c r="G58" s="281"/>
      <c r="H58" s="281"/>
      <c r="I58" s="281"/>
      <c r="J58" s="281"/>
      <c r="K58" s="281"/>
      <c r="L58" s="1"/>
      <c r="M58" s="1"/>
      <c r="N58" s="1"/>
      <c r="O58" s="1"/>
      <c r="P58" s="1"/>
      <c r="Q58" s="1"/>
    </row>
  </sheetData>
  <mergeCells count="38">
    <mergeCell ref="B55:K55"/>
    <mergeCell ref="B56:K56"/>
    <mergeCell ref="B57:K57"/>
    <mergeCell ref="B58:K58"/>
    <mergeCell ref="B50:K50"/>
    <mergeCell ref="B51:K51"/>
    <mergeCell ref="B52:K52"/>
    <mergeCell ref="B53:K53"/>
    <mergeCell ref="B54:K54"/>
    <mergeCell ref="B1:L1"/>
    <mergeCell ref="B2:L2"/>
    <mergeCell ref="A4:J4"/>
    <mergeCell ref="C5:D5"/>
    <mergeCell ref="E5:F5"/>
    <mergeCell ref="G5:H5"/>
    <mergeCell ref="I5:J5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topLeftCell="A4" workbookViewId="0">
      <selection activeCell="O51" sqref="O51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55" t="s">
        <v>1200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37"/>
      <c r="N1" s="37"/>
      <c r="O1" s="37"/>
      <c r="P1" s="37"/>
      <c r="Q1" s="37"/>
      <c r="R1" s="37"/>
      <c r="S1" s="37"/>
      <c r="T1" s="38"/>
    </row>
    <row r="2" spans="1:256" ht="17.100000000000001" customHeight="1" x14ac:dyDescent="0.15">
      <c r="B2" s="256" t="s">
        <v>1201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39"/>
      <c r="N2" s="39"/>
      <c r="O2" s="39"/>
      <c r="P2" s="39"/>
      <c r="Q2" s="39"/>
      <c r="R2" s="39"/>
      <c r="S2" s="39"/>
      <c r="T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58" t="s">
        <v>1202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459"/>
      <c r="M4" s="47"/>
      <c r="N4" s="47"/>
      <c r="O4" s="47"/>
      <c r="P4" s="47"/>
      <c r="Q4" s="47"/>
      <c r="R4" s="47"/>
      <c r="S4" s="47"/>
      <c r="T4" s="47"/>
    </row>
    <row r="5" spans="1:256" ht="15.75" x14ac:dyDescent="0.15">
      <c r="A5" s="68" t="s">
        <v>23</v>
      </c>
      <c r="B5" s="262" t="s">
        <v>1203</v>
      </c>
      <c r="C5" s="263"/>
      <c r="D5" s="262" t="s">
        <v>1203</v>
      </c>
      <c r="E5" s="263"/>
      <c r="F5" s="262" t="s">
        <v>1204</v>
      </c>
      <c r="G5" s="263"/>
      <c r="H5" s="31" t="s">
        <v>24</v>
      </c>
      <c r="I5" s="262" t="s">
        <v>1205</v>
      </c>
      <c r="J5" s="460"/>
      <c r="K5" s="258" t="s">
        <v>1206</v>
      </c>
      <c r="L5" s="461"/>
      <c r="M5" s="454"/>
      <c r="N5" s="455"/>
      <c r="O5" s="454"/>
      <c r="P5" s="454"/>
      <c r="Q5" s="454"/>
      <c r="R5" s="455"/>
      <c r="S5" s="2"/>
      <c r="T5" s="2"/>
    </row>
    <row r="6" spans="1:256" x14ac:dyDescent="0.15">
      <c r="A6" s="164" t="s">
        <v>3</v>
      </c>
      <c r="B6" s="249" t="s">
        <v>1207</v>
      </c>
      <c r="C6" s="249"/>
      <c r="D6" s="457" t="s">
        <v>1208</v>
      </c>
      <c r="E6" s="457"/>
      <c r="F6" s="249" t="s">
        <v>1209</v>
      </c>
      <c r="G6" s="249"/>
      <c r="H6" s="15" t="s">
        <v>4</v>
      </c>
      <c r="I6" s="249" t="s">
        <v>1210</v>
      </c>
      <c r="J6" s="249"/>
      <c r="K6" s="324" t="s">
        <v>8</v>
      </c>
      <c r="L6" s="325"/>
      <c r="M6" s="456"/>
      <c r="N6" s="456"/>
      <c r="O6" s="456"/>
      <c r="P6" s="456"/>
      <c r="Q6" s="456"/>
      <c r="R6" s="456"/>
      <c r="S6" s="57"/>
      <c r="T6" s="57"/>
    </row>
    <row r="7" spans="1:256" x14ac:dyDescent="0.15">
      <c r="A7" s="164"/>
      <c r="B7" s="249" t="s">
        <v>1211</v>
      </c>
      <c r="C7" s="249"/>
      <c r="D7" s="249" t="s">
        <v>1212</v>
      </c>
      <c r="E7" s="249"/>
      <c r="F7" s="249" t="s">
        <v>1213</v>
      </c>
      <c r="G7" s="249"/>
      <c r="H7" s="15"/>
      <c r="I7" s="249" t="s">
        <v>1214</v>
      </c>
      <c r="J7" s="249"/>
      <c r="K7" s="249" t="s">
        <v>1215</v>
      </c>
      <c r="L7" s="249"/>
      <c r="M7" s="456"/>
      <c r="N7" s="456"/>
      <c r="O7" s="456"/>
      <c r="P7" s="456"/>
      <c r="Q7" s="456"/>
      <c r="R7" s="456"/>
      <c r="S7" s="57"/>
      <c r="T7" s="57"/>
    </row>
    <row r="8" spans="1:256" ht="15.95" hidden="1" customHeight="1" x14ac:dyDescent="0.2">
      <c r="A8" s="65" t="s">
        <v>1216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1217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5.95" hidden="1" customHeight="1" x14ac:dyDescent="0.2">
      <c r="A9" s="46" t="s">
        <v>1218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1219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5.95" hidden="1" customHeight="1" x14ac:dyDescent="0.2">
      <c r="A10" s="46" t="s">
        <v>1220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1221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5.95" hidden="1" customHeight="1" x14ac:dyDescent="0.2">
      <c r="A11" s="46" t="s">
        <v>1216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1222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5.95" hidden="1" customHeight="1" x14ac:dyDescent="0.2">
      <c r="A12" s="46"/>
      <c r="B12" s="361" t="s">
        <v>1223</v>
      </c>
      <c r="C12" s="366"/>
      <c r="D12" s="366"/>
      <c r="E12" s="366"/>
      <c r="F12" s="366"/>
      <c r="G12" s="367"/>
      <c r="H12" s="75"/>
      <c r="I12" s="361" t="s">
        <v>1223</v>
      </c>
      <c r="J12" s="366"/>
      <c r="K12" s="366"/>
      <c r="L12" s="367"/>
      <c r="M12" s="26"/>
      <c r="N12" s="26"/>
      <c r="O12" s="69"/>
      <c r="P12" s="69"/>
      <c r="Q12" s="26"/>
      <c r="R12" s="26"/>
      <c r="S12" s="26"/>
      <c r="T12" s="26"/>
    </row>
    <row r="13" spans="1:256" ht="15.95" hidden="1" customHeight="1" x14ac:dyDescent="0.2">
      <c r="A13" s="46" t="s">
        <v>1218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1224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5.95" hidden="1" customHeight="1" x14ac:dyDescent="0.2">
      <c r="A14" s="46" t="s">
        <v>1216</v>
      </c>
      <c r="B14" s="361" t="s">
        <v>1223</v>
      </c>
      <c r="C14" s="366"/>
      <c r="D14" s="366"/>
      <c r="E14" s="366"/>
      <c r="F14" s="366"/>
      <c r="G14" s="367"/>
      <c r="H14" s="75" t="s">
        <v>1225</v>
      </c>
      <c r="I14" s="361" t="s">
        <v>1223</v>
      </c>
      <c r="J14" s="366"/>
      <c r="K14" s="366"/>
      <c r="L14" s="367"/>
      <c r="M14" s="26"/>
      <c r="N14" s="26"/>
      <c r="O14" s="69"/>
      <c r="P14" s="69"/>
      <c r="Q14" s="26"/>
      <c r="R14" s="26"/>
      <c r="S14" s="26"/>
      <c r="T14" s="26"/>
    </row>
    <row r="15" spans="1:256" ht="15.95" hidden="1" customHeight="1" x14ac:dyDescent="0.2">
      <c r="A15" s="46" t="s">
        <v>1226</v>
      </c>
      <c r="B15" s="361" t="s">
        <v>1223</v>
      </c>
      <c r="C15" s="366"/>
      <c r="D15" s="366"/>
      <c r="E15" s="366"/>
      <c r="F15" s="366"/>
      <c r="G15" s="367"/>
      <c r="H15" s="75" t="s">
        <v>1227</v>
      </c>
      <c r="I15" s="361" t="s">
        <v>1223</v>
      </c>
      <c r="J15" s="366"/>
      <c r="K15" s="366"/>
      <c r="L15" s="367"/>
      <c r="M15" s="26"/>
      <c r="N15" s="26"/>
      <c r="O15" s="69"/>
      <c r="P15" s="69"/>
      <c r="Q15" s="26"/>
      <c r="R15" s="26"/>
      <c r="S15" s="26"/>
      <c r="T15" s="26"/>
    </row>
    <row r="16" spans="1:256" ht="15.95" hidden="1" customHeight="1" x14ac:dyDescent="0.2">
      <c r="A16" s="128" t="s">
        <v>1218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1228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5.95" hidden="1" customHeight="1" x14ac:dyDescent="0.2">
      <c r="A17" s="46" t="s">
        <v>1216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1229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5.95" hidden="1" customHeight="1" x14ac:dyDescent="0.2">
      <c r="A18" s="149" t="s">
        <v>1220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1230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5.95" hidden="1" customHeight="1" x14ac:dyDescent="0.2">
      <c r="A19" s="46" t="s">
        <v>1218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1231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5.95" hidden="1" customHeight="1" x14ac:dyDescent="0.2">
      <c r="A20" s="46" t="s">
        <v>1216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1232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5.95" hidden="1" customHeight="1" x14ac:dyDescent="0.2">
      <c r="A21" s="46" t="s">
        <v>1220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1233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5.95" hidden="1" customHeight="1" x14ac:dyDescent="0.2">
      <c r="A22" s="46" t="s">
        <v>1218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1221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5.95" hidden="1" customHeight="1" x14ac:dyDescent="0.2">
      <c r="A23" s="46" t="s">
        <v>1216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1234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5.95" hidden="1" customHeight="1" x14ac:dyDescent="0.2">
      <c r="A24" s="46" t="s">
        <v>1220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1235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1817</v>
      </c>
      <c r="M24" s="26"/>
      <c r="N24" s="26"/>
      <c r="O24" s="69"/>
      <c r="P24" s="69"/>
      <c r="Q24" s="26"/>
      <c r="R24" s="26"/>
      <c r="S24" s="26"/>
      <c r="T24" s="26"/>
    </row>
    <row r="25" spans="1:20" ht="15.95" hidden="1" customHeight="1" x14ac:dyDescent="0.2">
      <c r="A25" s="46" t="s">
        <v>1218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1236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5.95" hidden="1" customHeight="1" x14ac:dyDescent="0.2">
      <c r="A26" s="46" t="s">
        <v>1216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1237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5.95" hidden="1" customHeight="1" x14ac:dyDescent="0.2">
      <c r="A27" s="46" t="s">
        <v>1220</v>
      </c>
      <c r="B27" s="309" t="s">
        <v>1223</v>
      </c>
      <c r="C27" s="310"/>
      <c r="D27" s="310"/>
      <c r="E27" s="310"/>
      <c r="F27" s="310"/>
      <c r="G27" s="311"/>
      <c r="H27" s="75" t="s">
        <v>1238</v>
      </c>
      <c r="I27" s="309" t="s">
        <v>1223</v>
      </c>
      <c r="J27" s="310"/>
      <c r="K27" s="310"/>
      <c r="L27" s="311"/>
      <c r="M27" s="26"/>
      <c r="N27" s="26"/>
      <c r="O27" s="69"/>
      <c r="P27" s="69"/>
      <c r="Q27" s="26"/>
      <c r="R27" s="26"/>
      <c r="S27" s="26"/>
      <c r="T27" s="26"/>
    </row>
    <row r="28" spans="1:20" ht="15.95" hidden="1" customHeight="1" x14ac:dyDescent="0.2">
      <c r="A28" s="46" t="s">
        <v>1218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1230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1808</v>
      </c>
      <c r="M28" s="26"/>
      <c r="N28" s="26"/>
      <c r="O28" s="69"/>
      <c r="P28" s="69"/>
      <c r="Q28" s="26"/>
      <c r="R28" s="26"/>
      <c r="S28" s="26"/>
      <c r="T28" s="26"/>
    </row>
    <row r="29" spans="1:20" ht="15.95" hidden="1" customHeight="1" x14ac:dyDescent="0.2">
      <c r="A29" s="46" t="s">
        <v>1216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1239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5.95" hidden="1" customHeight="1" x14ac:dyDescent="0.2">
      <c r="A30" s="149" t="s">
        <v>1807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1806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5.95" hidden="1" customHeight="1" x14ac:dyDescent="0.2">
      <c r="A31" s="65" t="s">
        <v>1809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1865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5.95" hidden="1" customHeight="1" x14ac:dyDescent="0.2">
      <c r="A32" s="46" t="s">
        <v>1216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1240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5.95" hidden="1" customHeight="1" x14ac:dyDescent="0.2">
      <c r="A33" s="46" t="s">
        <v>1807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1810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">
      <c r="A34" s="46" t="s">
        <v>1809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1866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5.95" hidden="1" customHeight="1" x14ac:dyDescent="0.2">
      <c r="A35" s="46" t="s">
        <v>1216</v>
      </c>
      <c r="B35" s="19">
        <v>45088</v>
      </c>
      <c r="C35" s="19">
        <f t="shared" ref="C35:C37" si="20">B35+1</f>
        <v>45089</v>
      </c>
      <c r="D35" s="19">
        <f t="shared" ref="D35:D37" si="21">C35</f>
        <v>45089</v>
      </c>
      <c r="E35" s="19">
        <f t="shared" ref="E35:E37" si="22">D35</f>
        <v>45089</v>
      </c>
      <c r="F35" s="19">
        <f t="shared" ref="F35:F37" si="23">E35</f>
        <v>45089</v>
      </c>
      <c r="G35" s="19">
        <f t="shared" ref="G35:G37" si="24">F35+1</f>
        <v>45090</v>
      </c>
      <c r="H35" s="75" t="s">
        <v>1867</v>
      </c>
      <c r="I35" s="19">
        <f t="shared" ref="I35:I37" si="25">G35+9</f>
        <v>45099</v>
      </c>
      <c r="J35" s="19">
        <f t="shared" ref="J35:J37" si="26">I35+1</f>
        <v>45100</v>
      </c>
      <c r="K35" s="19">
        <f t="shared" ref="K35:K37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5.95" hidden="1" customHeight="1" x14ac:dyDescent="0.2">
      <c r="A36" s="46" t="s">
        <v>1807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1868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x14ac:dyDescent="0.2">
      <c r="A37" s="46" t="s">
        <v>1809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1869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5.95" customHeight="1" x14ac:dyDescent="0.2">
      <c r="A38" s="46" t="s">
        <v>1216</v>
      </c>
      <c r="B38" s="19">
        <v>45109</v>
      </c>
      <c r="C38" s="19">
        <f t="shared" ref="C38:C39" si="29">B38+1</f>
        <v>45110</v>
      </c>
      <c r="D38" s="19">
        <f t="shared" ref="D38:D39" si="30">C38</f>
        <v>45110</v>
      </c>
      <c r="E38" s="19">
        <f t="shared" ref="E38:E39" si="31">D38</f>
        <v>45110</v>
      </c>
      <c r="F38" s="19">
        <f t="shared" ref="F38:F39" si="32">E38</f>
        <v>45110</v>
      </c>
      <c r="G38" s="19">
        <f t="shared" ref="G38:G39" si="33">F38+1</f>
        <v>45111</v>
      </c>
      <c r="H38" s="75" t="s">
        <v>1929</v>
      </c>
      <c r="I38" s="19">
        <f t="shared" ref="I38:I39" si="34">G38+9</f>
        <v>45120</v>
      </c>
      <c r="J38" s="19">
        <f t="shared" ref="J38:J39" si="35">I38+1</f>
        <v>45121</v>
      </c>
      <c r="K38" s="19">
        <f t="shared" ref="K38:K39" si="36">J38+1</f>
        <v>45122</v>
      </c>
      <c r="L38" s="19">
        <f t="shared" ref="L38" si="37">K38+1</f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5.95" customHeight="1" x14ac:dyDescent="0.2">
      <c r="A39" s="46" t="s">
        <v>1807</v>
      </c>
      <c r="B39" s="19">
        <v>45116</v>
      </c>
      <c r="C39" s="19">
        <f t="shared" si="29"/>
        <v>45117</v>
      </c>
      <c r="D39" s="19">
        <f t="shared" si="30"/>
        <v>45117</v>
      </c>
      <c r="E39" s="19">
        <f t="shared" si="31"/>
        <v>45117</v>
      </c>
      <c r="F39" s="19">
        <f t="shared" si="32"/>
        <v>45117</v>
      </c>
      <c r="G39" s="19">
        <f t="shared" si="33"/>
        <v>45118</v>
      </c>
      <c r="H39" s="75" t="s">
        <v>2269</v>
      </c>
      <c r="I39" s="19">
        <f t="shared" si="34"/>
        <v>45127</v>
      </c>
      <c r="J39" s="19">
        <f t="shared" si="35"/>
        <v>45128</v>
      </c>
      <c r="K39" s="19">
        <f t="shared" si="36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x14ac:dyDescent="0.2">
      <c r="A40" s="128" t="s">
        <v>1809</v>
      </c>
      <c r="B40" s="361" t="s">
        <v>131</v>
      </c>
      <c r="C40" s="366"/>
      <c r="D40" s="366"/>
      <c r="E40" s="366"/>
      <c r="F40" s="366"/>
      <c r="G40" s="367"/>
      <c r="H40" s="237" t="s">
        <v>2481</v>
      </c>
      <c r="I40" s="361" t="s">
        <v>131</v>
      </c>
      <c r="J40" s="366"/>
      <c r="K40" s="366"/>
      <c r="L40" s="367"/>
      <c r="M40" s="26"/>
      <c r="N40" s="26"/>
      <c r="O40" s="69"/>
      <c r="P40" s="69"/>
      <c r="Q40" s="26"/>
      <c r="R40" s="26"/>
      <c r="S40" s="26"/>
      <c r="T40" s="26"/>
    </row>
    <row r="41" spans="1:20" ht="15.95" customHeight="1" x14ac:dyDescent="0.2">
      <c r="A41" s="46" t="s">
        <v>1216</v>
      </c>
      <c r="B41" s="19">
        <v>45130</v>
      </c>
      <c r="C41" s="19">
        <f t="shared" ref="C41:C42" si="38">B41+1</f>
        <v>45131</v>
      </c>
      <c r="D41" s="19">
        <f t="shared" ref="D41:D43" si="39">C41</f>
        <v>45131</v>
      </c>
      <c r="E41" s="19">
        <f t="shared" ref="E41:E43" si="40">D41</f>
        <v>45131</v>
      </c>
      <c r="F41" s="19">
        <f t="shared" ref="F41:F43" si="41">E41</f>
        <v>45131</v>
      </c>
      <c r="G41" s="19">
        <f t="shared" ref="G41:G43" si="42">F41+1</f>
        <v>45132</v>
      </c>
      <c r="H41" s="75" t="s">
        <v>2270</v>
      </c>
      <c r="I41" s="19">
        <f t="shared" ref="I41:I43" si="43">G41+9</f>
        <v>45141</v>
      </c>
      <c r="J41" s="19">
        <f t="shared" ref="J41:J43" si="44">I41+1</f>
        <v>45142</v>
      </c>
      <c r="K41" s="19">
        <f t="shared" ref="K41:K43" si="45">J41+1</f>
        <v>45143</v>
      </c>
      <c r="L41" s="19">
        <f t="shared" ref="L41:L43" si="46">K41+1</f>
        <v>45144</v>
      </c>
      <c r="M41" s="26"/>
      <c r="N41" s="26"/>
      <c r="O41" s="69"/>
      <c r="P41" s="69"/>
      <c r="Q41" s="26"/>
      <c r="R41" s="26"/>
      <c r="S41" s="26"/>
      <c r="T41" s="26"/>
    </row>
    <row r="42" spans="1:20" ht="15.95" customHeight="1" x14ac:dyDescent="0.2">
      <c r="A42" s="238" t="s">
        <v>2482</v>
      </c>
      <c r="B42" s="19">
        <v>45137</v>
      </c>
      <c r="C42" s="19">
        <f t="shared" si="38"/>
        <v>45138</v>
      </c>
      <c r="D42" s="19">
        <f t="shared" si="39"/>
        <v>45138</v>
      </c>
      <c r="E42" s="19">
        <f t="shared" si="40"/>
        <v>45138</v>
      </c>
      <c r="F42" s="19">
        <f t="shared" si="41"/>
        <v>45138</v>
      </c>
      <c r="G42" s="19">
        <f t="shared" si="42"/>
        <v>45139</v>
      </c>
      <c r="H42" s="100" t="s">
        <v>2483</v>
      </c>
      <c r="I42" s="19">
        <f t="shared" si="43"/>
        <v>45148</v>
      </c>
      <c r="J42" s="19">
        <f t="shared" si="44"/>
        <v>45149</v>
      </c>
      <c r="K42" s="19">
        <f t="shared" si="45"/>
        <v>45150</v>
      </c>
      <c r="L42" s="19">
        <f t="shared" si="46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">
      <c r="A43" s="65" t="s">
        <v>2520</v>
      </c>
      <c r="B43" s="49" t="s">
        <v>241</v>
      </c>
      <c r="C43" s="19">
        <v>45145</v>
      </c>
      <c r="D43" s="19">
        <f t="shared" si="39"/>
        <v>45145</v>
      </c>
      <c r="E43" s="19">
        <f t="shared" si="40"/>
        <v>45145</v>
      </c>
      <c r="F43" s="19">
        <f t="shared" si="41"/>
        <v>45145</v>
      </c>
      <c r="G43" s="19">
        <f t="shared" si="42"/>
        <v>45146</v>
      </c>
      <c r="H43" s="75" t="s">
        <v>2519</v>
      </c>
      <c r="I43" s="19">
        <f t="shared" si="43"/>
        <v>45155</v>
      </c>
      <c r="J43" s="19">
        <f t="shared" si="44"/>
        <v>45156</v>
      </c>
      <c r="K43" s="19">
        <f t="shared" si="45"/>
        <v>45157</v>
      </c>
      <c r="L43" s="19">
        <f t="shared" si="46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5.95" customHeight="1" x14ac:dyDescent="0.2">
      <c r="A44" s="46" t="s">
        <v>1216</v>
      </c>
      <c r="B44" s="19">
        <v>45151</v>
      </c>
      <c r="C44" s="19">
        <f t="shared" ref="C44:C46" si="47">B44+1</f>
        <v>45152</v>
      </c>
      <c r="D44" s="19">
        <f t="shared" ref="D44:D46" si="48">C44</f>
        <v>45152</v>
      </c>
      <c r="E44" s="19">
        <f t="shared" ref="E44:E46" si="49">D44</f>
        <v>45152</v>
      </c>
      <c r="F44" s="19">
        <f t="shared" ref="F44:F46" si="50">E44</f>
        <v>45152</v>
      </c>
      <c r="G44" s="19">
        <f t="shared" ref="G44:G46" si="51">F44+1</f>
        <v>45153</v>
      </c>
      <c r="H44" s="75" t="s">
        <v>2484</v>
      </c>
      <c r="I44" s="19">
        <f t="shared" ref="I44:I46" si="52">G44+9</f>
        <v>45162</v>
      </c>
      <c r="J44" s="19">
        <f t="shared" ref="J44:J46" si="53">I44+1</f>
        <v>45163</v>
      </c>
      <c r="K44" s="19">
        <f t="shared" ref="K44:K46" si="54">J44+1</f>
        <v>45164</v>
      </c>
      <c r="L44" s="19">
        <f t="shared" ref="L44:L46" si="55">K44+1</f>
        <v>45165</v>
      </c>
      <c r="M44" s="26"/>
      <c r="N44" s="26"/>
      <c r="O44" s="69"/>
      <c r="P44" s="69"/>
      <c r="Q44" s="26"/>
      <c r="R44" s="26"/>
      <c r="S44" s="26"/>
      <c r="T44" s="26"/>
    </row>
    <row r="45" spans="1:20" ht="15.95" customHeight="1" x14ac:dyDescent="0.2">
      <c r="A45" s="239" t="s">
        <v>2482</v>
      </c>
      <c r="B45" s="19">
        <v>45158</v>
      </c>
      <c r="C45" s="19">
        <f t="shared" si="47"/>
        <v>45159</v>
      </c>
      <c r="D45" s="19">
        <f t="shared" si="48"/>
        <v>45159</v>
      </c>
      <c r="E45" s="19">
        <f t="shared" si="49"/>
        <v>45159</v>
      </c>
      <c r="F45" s="19">
        <f t="shared" si="50"/>
        <v>45159</v>
      </c>
      <c r="G45" s="19">
        <f t="shared" si="51"/>
        <v>45160</v>
      </c>
      <c r="H45" s="237" t="s">
        <v>2485</v>
      </c>
      <c r="I45" s="19">
        <f t="shared" si="52"/>
        <v>45169</v>
      </c>
      <c r="J45" s="19">
        <f t="shared" si="53"/>
        <v>45170</v>
      </c>
      <c r="K45" s="19">
        <f t="shared" si="54"/>
        <v>45171</v>
      </c>
      <c r="L45" s="19">
        <f t="shared" si="55"/>
        <v>45172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">
      <c r="A46" s="46" t="s">
        <v>2520</v>
      </c>
      <c r="B46" s="19">
        <v>45165</v>
      </c>
      <c r="C46" s="19">
        <f t="shared" si="47"/>
        <v>45166</v>
      </c>
      <c r="D46" s="19">
        <f t="shared" si="48"/>
        <v>45166</v>
      </c>
      <c r="E46" s="19">
        <f t="shared" si="49"/>
        <v>45166</v>
      </c>
      <c r="F46" s="19">
        <f t="shared" si="50"/>
        <v>45166</v>
      </c>
      <c r="G46" s="19">
        <f t="shared" si="51"/>
        <v>45167</v>
      </c>
      <c r="H46" s="75" t="s">
        <v>2486</v>
      </c>
      <c r="I46" s="19">
        <f t="shared" si="52"/>
        <v>45176</v>
      </c>
      <c r="J46" s="19">
        <f t="shared" si="53"/>
        <v>45177</v>
      </c>
      <c r="K46" s="19">
        <f t="shared" si="54"/>
        <v>45178</v>
      </c>
      <c r="L46" s="19">
        <f t="shared" si="55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">
      <c r="A47" s="46" t="s">
        <v>1216</v>
      </c>
      <c r="B47" s="19">
        <v>45172</v>
      </c>
      <c r="C47" s="19">
        <f t="shared" ref="C47" si="56">B47+1</f>
        <v>45173</v>
      </c>
      <c r="D47" s="19">
        <f t="shared" ref="D47" si="57">C47</f>
        <v>45173</v>
      </c>
      <c r="E47" s="19">
        <f t="shared" ref="E47" si="58">D47</f>
        <v>45173</v>
      </c>
      <c r="F47" s="19">
        <f t="shared" ref="F47" si="59">E47</f>
        <v>45173</v>
      </c>
      <c r="G47" s="19">
        <f t="shared" ref="G47" si="60">F47+1</f>
        <v>45174</v>
      </c>
      <c r="H47" s="75" t="s">
        <v>2521</v>
      </c>
      <c r="I47" s="19">
        <f t="shared" ref="I47" si="61">G47+9</f>
        <v>45183</v>
      </c>
      <c r="J47" s="19">
        <f t="shared" ref="J47" si="62">I47+1</f>
        <v>45184</v>
      </c>
      <c r="K47" s="19">
        <f t="shared" ref="K47" si="63">J47+1</f>
        <v>45185</v>
      </c>
      <c r="L47" s="19">
        <f t="shared" ref="L47" si="64">K47+1</f>
        <v>45186</v>
      </c>
    </row>
    <row r="49" spans="1:21" ht="15.95" customHeight="1" x14ac:dyDescent="0.3">
      <c r="A49" s="30" t="s">
        <v>17</v>
      </c>
      <c r="B49" s="275" t="s">
        <v>1241</v>
      </c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1"/>
      <c r="N49" s="1"/>
      <c r="O49" s="1"/>
      <c r="P49" s="1"/>
      <c r="Q49" s="1"/>
      <c r="R49" s="1"/>
      <c r="S49" s="1"/>
    </row>
    <row r="50" spans="1:21" ht="15.95" customHeight="1" x14ac:dyDescent="0.3">
      <c r="A50" s="51" t="s">
        <v>20</v>
      </c>
      <c r="B50" s="450" t="s">
        <v>1242</v>
      </c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1"/>
      <c r="N50" s="1"/>
      <c r="O50" s="1"/>
      <c r="P50" s="1"/>
      <c r="Q50" s="1"/>
      <c r="R50" s="1"/>
      <c r="S50" s="1"/>
      <c r="T50" s="1"/>
      <c r="U50" s="1"/>
    </row>
    <row r="51" spans="1:21" ht="15.95" customHeight="1" x14ac:dyDescent="0.15">
      <c r="A51" s="34" t="s">
        <v>1243</v>
      </c>
      <c r="B51" s="281" t="s">
        <v>1244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1"/>
      <c r="N51" s="1"/>
      <c r="O51" s="1"/>
      <c r="P51" s="1"/>
      <c r="Q51" s="1"/>
      <c r="R51" s="1"/>
      <c r="S51" s="1"/>
      <c r="T51" s="1"/>
      <c r="U51" s="1"/>
    </row>
    <row r="52" spans="1:21" ht="15.95" customHeight="1" x14ac:dyDescent="0.15">
      <c r="A52" s="34" t="s">
        <v>1245</v>
      </c>
      <c r="B52" s="423" t="s">
        <v>1246</v>
      </c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1"/>
      <c r="N52" s="1"/>
      <c r="O52" s="1"/>
      <c r="P52" s="1"/>
      <c r="Q52" s="1"/>
      <c r="R52" s="1"/>
      <c r="S52" s="1"/>
    </row>
    <row r="53" spans="1:21" ht="15.95" customHeight="1" x14ac:dyDescent="0.15">
      <c r="A53" s="34" t="s">
        <v>1245</v>
      </c>
      <c r="B53" s="423" t="s">
        <v>1247</v>
      </c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1"/>
      <c r="N53" s="1"/>
      <c r="O53" s="1"/>
      <c r="P53" s="1"/>
      <c r="Q53" s="1"/>
      <c r="R53" s="1"/>
      <c r="S53" s="1"/>
    </row>
    <row r="54" spans="1:21" ht="15.95" customHeight="1" x14ac:dyDescent="0.15">
      <c r="A54" s="34" t="s">
        <v>1245</v>
      </c>
      <c r="B54" s="451" t="s">
        <v>1248</v>
      </c>
      <c r="C54" s="452"/>
      <c r="D54" s="452"/>
      <c r="E54" s="452"/>
      <c r="F54" s="452"/>
      <c r="G54" s="452"/>
      <c r="H54" s="452"/>
      <c r="I54" s="452"/>
      <c r="J54" s="452"/>
      <c r="K54" s="452"/>
      <c r="L54" s="453"/>
      <c r="M54" s="1"/>
      <c r="N54" s="1"/>
      <c r="O54" s="1"/>
      <c r="P54" s="1"/>
      <c r="Q54" s="1"/>
      <c r="R54" s="1"/>
      <c r="S54" s="1"/>
    </row>
    <row r="55" spans="1:21" ht="16.5" x14ac:dyDescent="0.3">
      <c r="A55" s="33" t="s">
        <v>1249</v>
      </c>
      <c r="B55" s="265" t="s">
        <v>1250</v>
      </c>
      <c r="C55" s="266"/>
      <c r="D55" s="266"/>
      <c r="E55" s="266"/>
      <c r="F55" s="266"/>
      <c r="G55" s="266"/>
      <c r="H55" s="266"/>
      <c r="I55" s="266"/>
      <c r="J55" s="266"/>
      <c r="K55" s="266"/>
      <c r="L55" s="267"/>
      <c r="M55" s="1"/>
      <c r="N55" s="1"/>
      <c r="O55" s="1"/>
      <c r="P55" s="1"/>
      <c r="Q55" s="1"/>
      <c r="R55" s="1"/>
      <c r="S55" s="1"/>
    </row>
  </sheetData>
  <mergeCells count="44">
    <mergeCell ref="B12:G12"/>
    <mergeCell ref="I12:L12"/>
    <mergeCell ref="B14:G14"/>
    <mergeCell ref="I14:L14"/>
    <mergeCell ref="B15:G15"/>
    <mergeCell ref="I15:L15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B40:G40"/>
    <mergeCell ref="I40:L40"/>
    <mergeCell ref="B27:G27"/>
    <mergeCell ref="I27:L27"/>
    <mergeCell ref="B55:L55"/>
    <mergeCell ref="B54:L54"/>
    <mergeCell ref="B49:L49"/>
    <mergeCell ref="B50:L50"/>
    <mergeCell ref="B51:L51"/>
    <mergeCell ref="B52:L52"/>
    <mergeCell ref="B53:L53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53"/>
  <sheetViews>
    <sheetView topLeftCell="A4" workbookViewId="0">
      <selection activeCell="K47" sqref="K47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37"/>
      <c r="Q1" s="37"/>
      <c r="R1" s="37"/>
      <c r="S1" s="37"/>
      <c r="T1" s="38"/>
    </row>
    <row r="2" spans="1:254" ht="17.100000000000001" customHeight="1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39"/>
      <c r="Q2" s="39"/>
      <c r="R2" s="39"/>
      <c r="S2" s="39"/>
      <c r="T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49" t="s">
        <v>538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47"/>
      <c r="O4" s="47"/>
    </row>
    <row r="5" spans="1:254" ht="15.75" x14ac:dyDescent="0.15">
      <c r="A5" s="31" t="s">
        <v>23</v>
      </c>
      <c r="B5" s="31" t="s">
        <v>24</v>
      </c>
      <c r="C5" s="460" t="s">
        <v>14</v>
      </c>
      <c r="D5" s="263"/>
      <c r="E5" s="31" t="s">
        <v>24</v>
      </c>
      <c r="F5" s="472" t="s">
        <v>29</v>
      </c>
      <c r="G5" s="329"/>
      <c r="H5" s="258" t="s">
        <v>30</v>
      </c>
      <c r="I5" s="259"/>
      <c r="J5" s="258" t="s">
        <v>110</v>
      </c>
      <c r="K5" s="259"/>
      <c r="L5" s="460" t="s">
        <v>14</v>
      </c>
      <c r="M5" s="263"/>
      <c r="N5" s="27"/>
      <c r="O5" s="27"/>
      <c r="P5" s="27"/>
      <c r="Q5" s="27"/>
      <c r="R5" s="27"/>
      <c r="S5" s="27"/>
    </row>
    <row r="6" spans="1:254" x14ac:dyDescent="0.15">
      <c r="A6" s="15" t="s">
        <v>3</v>
      </c>
      <c r="B6" s="15" t="s">
        <v>4</v>
      </c>
      <c r="C6" s="249" t="s">
        <v>11</v>
      </c>
      <c r="D6" s="249"/>
      <c r="E6" s="15" t="s">
        <v>4</v>
      </c>
      <c r="F6" s="324" t="s">
        <v>31</v>
      </c>
      <c r="G6" s="325"/>
      <c r="H6" s="324" t="s">
        <v>32</v>
      </c>
      <c r="I6" s="325"/>
      <c r="J6" s="324" t="s">
        <v>33</v>
      </c>
      <c r="K6" s="325"/>
      <c r="L6" s="249" t="s">
        <v>11</v>
      </c>
      <c r="M6" s="249"/>
      <c r="N6" s="27"/>
      <c r="O6" s="27"/>
      <c r="P6" s="27"/>
      <c r="Q6" s="27"/>
      <c r="R6" s="27"/>
      <c r="S6" s="27"/>
    </row>
    <row r="7" spans="1:254" x14ac:dyDescent="0.15">
      <c r="A7" s="16"/>
      <c r="B7" s="16"/>
      <c r="C7" s="468" t="s">
        <v>539</v>
      </c>
      <c r="D7" s="468"/>
      <c r="E7" s="64"/>
      <c r="F7" s="469" t="s">
        <v>540</v>
      </c>
      <c r="G7" s="470"/>
      <c r="H7" s="469" t="s">
        <v>541</v>
      </c>
      <c r="I7" s="470"/>
      <c r="J7" s="473" t="s">
        <v>751</v>
      </c>
      <c r="K7" s="473"/>
      <c r="L7" s="468" t="s">
        <v>539</v>
      </c>
      <c r="M7" s="468"/>
      <c r="N7" s="456"/>
      <c r="O7" s="456"/>
      <c r="P7" s="27"/>
      <c r="Q7" s="27"/>
      <c r="R7" s="27"/>
      <c r="S7" s="27"/>
    </row>
    <row r="8" spans="1:254" hidden="1" x14ac:dyDescent="0.2">
      <c r="A8" s="46" t="s">
        <v>118</v>
      </c>
      <c r="B8" s="18" t="s">
        <v>601</v>
      </c>
      <c r="C8" s="19">
        <v>44912</v>
      </c>
      <c r="D8" s="19">
        <v>44913</v>
      </c>
      <c r="E8" s="18" t="s">
        <v>602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">
      <c r="A9" s="46" t="s">
        <v>609</v>
      </c>
      <c r="B9" s="18" t="s">
        <v>603</v>
      </c>
      <c r="C9" s="19">
        <v>44919</v>
      </c>
      <c r="D9" s="19">
        <v>44920</v>
      </c>
      <c r="E9" s="18" t="s">
        <v>604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866</v>
      </c>
      <c r="L9" s="19"/>
      <c r="M9" s="19"/>
      <c r="N9" s="27"/>
      <c r="O9" s="27"/>
    </row>
    <row r="10" spans="1:254" hidden="1" x14ac:dyDescent="0.2">
      <c r="A10" s="65" t="s">
        <v>265</v>
      </c>
      <c r="B10" s="62" t="s">
        <v>607</v>
      </c>
      <c r="C10" s="19">
        <v>44926</v>
      </c>
      <c r="D10" s="19">
        <v>44927</v>
      </c>
      <c r="E10" s="18" t="s">
        <v>608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">
      <c r="A11" s="65" t="s">
        <v>264</v>
      </c>
      <c r="B11" s="62" t="s">
        <v>605</v>
      </c>
      <c r="C11" s="19">
        <v>44933</v>
      </c>
      <c r="D11" s="19">
        <v>44934</v>
      </c>
      <c r="E11" s="18" t="s">
        <v>606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">
      <c r="A12" s="65" t="s">
        <v>402</v>
      </c>
      <c r="B12" s="18" t="s">
        <v>691</v>
      </c>
      <c r="C12" s="19">
        <v>44940</v>
      </c>
      <c r="D12" s="19">
        <v>44941</v>
      </c>
      <c r="E12" s="18" t="s">
        <v>692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15">
      <c r="A13" s="148"/>
      <c r="B13" s="474" t="s">
        <v>867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5"/>
      <c r="N13" s="27"/>
      <c r="O13" s="27"/>
    </row>
    <row r="14" spans="1:254" hidden="1" x14ac:dyDescent="0.2">
      <c r="A14" s="65" t="s">
        <v>118</v>
      </c>
      <c r="B14" s="18" t="s">
        <v>693</v>
      </c>
      <c r="C14" s="19">
        <v>44954</v>
      </c>
      <c r="D14" s="19">
        <f>C14+1</f>
        <v>44955</v>
      </c>
      <c r="E14" s="18" t="s">
        <v>694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">
      <c r="A15" s="128" t="s">
        <v>264</v>
      </c>
      <c r="B15" s="18" t="s">
        <v>695</v>
      </c>
      <c r="C15" s="19">
        <v>44961</v>
      </c>
      <c r="D15" s="19">
        <v>44962</v>
      </c>
      <c r="E15" s="18" t="s">
        <v>696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">
      <c r="A16" s="46" t="s">
        <v>1050</v>
      </c>
      <c r="B16" s="18" t="s">
        <v>752</v>
      </c>
      <c r="C16" s="19">
        <v>44968</v>
      </c>
      <c r="D16" s="19">
        <f t="shared" ref="D16:D23" si="7">C16+1</f>
        <v>44969</v>
      </c>
      <c r="E16" s="18" t="s">
        <v>753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1041</v>
      </c>
      <c r="N16" s="27"/>
      <c r="O16" s="27"/>
    </row>
    <row r="17" spans="1:15" hidden="1" x14ac:dyDescent="0.2">
      <c r="A17" s="65" t="s">
        <v>880</v>
      </c>
      <c r="B17" s="18" t="s">
        <v>754</v>
      </c>
      <c r="C17" s="19">
        <v>44975</v>
      </c>
      <c r="D17" s="19">
        <f t="shared" si="7"/>
        <v>44976</v>
      </c>
      <c r="E17" s="18" t="s">
        <v>755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">
      <c r="A18" s="46" t="s">
        <v>118</v>
      </c>
      <c r="B18" s="18" t="s">
        <v>756</v>
      </c>
      <c r="C18" s="19">
        <v>44982</v>
      </c>
      <c r="D18" s="19">
        <f t="shared" si="7"/>
        <v>44983</v>
      </c>
      <c r="E18" s="18" t="s">
        <v>757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">
      <c r="A19" s="128" t="s">
        <v>264</v>
      </c>
      <c r="B19" s="18" t="s">
        <v>758</v>
      </c>
      <c r="C19" s="19">
        <v>44989</v>
      </c>
      <c r="D19" s="19">
        <f t="shared" si="7"/>
        <v>44990</v>
      </c>
      <c r="E19" s="18" t="s">
        <v>759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1185</v>
      </c>
      <c r="N19" s="27"/>
      <c r="O19" s="27"/>
    </row>
    <row r="20" spans="1:15" hidden="1" x14ac:dyDescent="0.2">
      <c r="A20" s="149" t="s">
        <v>709</v>
      </c>
      <c r="B20" s="18" t="s">
        <v>882</v>
      </c>
      <c r="C20" s="19">
        <v>44996</v>
      </c>
      <c r="D20" s="19">
        <f t="shared" si="7"/>
        <v>44997</v>
      </c>
      <c r="E20" s="18" t="s">
        <v>883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">
      <c r="A21" s="46" t="s">
        <v>880</v>
      </c>
      <c r="B21" s="18" t="s">
        <v>881</v>
      </c>
      <c r="C21" s="19">
        <v>45003</v>
      </c>
      <c r="D21" s="19">
        <f t="shared" si="7"/>
        <v>45004</v>
      </c>
      <c r="E21" s="18" t="s">
        <v>884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">
      <c r="A22" s="46" t="s">
        <v>118</v>
      </c>
      <c r="B22" s="18" t="s">
        <v>885</v>
      </c>
      <c r="C22" s="19">
        <v>45010</v>
      </c>
      <c r="D22" s="19">
        <f t="shared" si="7"/>
        <v>45011</v>
      </c>
      <c r="E22" s="18" t="s">
        <v>886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">
      <c r="A23" s="149" t="s">
        <v>1186</v>
      </c>
      <c r="B23" s="18" t="s">
        <v>887</v>
      </c>
      <c r="C23" s="19">
        <v>45017</v>
      </c>
      <c r="D23" s="19">
        <f t="shared" si="7"/>
        <v>45018</v>
      </c>
      <c r="E23" s="18" t="s">
        <v>888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1536</v>
      </c>
      <c r="L23" s="19"/>
      <c r="M23" s="19"/>
      <c r="N23" s="27"/>
      <c r="O23" s="27"/>
    </row>
    <row r="24" spans="1:15" hidden="1" x14ac:dyDescent="0.2">
      <c r="A24" s="128" t="s">
        <v>709</v>
      </c>
      <c r="B24" s="18" t="s">
        <v>1042</v>
      </c>
      <c r="C24" s="19">
        <v>45024</v>
      </c>
      <c r="D24" s="19">
        <f t="shared" ref="D24:D40" si="22">C24+1</f>
        <v>45025</v>
      </c>
      <c r="E24" s="18" t="s">
        <v>1043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">
      <c r="A25" s="46" t="s">
        <v>880</v>
      </c>
      <c r="B25" s="18" t="s">
        <v>1044</v>
      </c>
      <c r="C25" s="19">
        <v>45031</v>
      </c>
      <c r="D25" s="19">
        <f t="shared" si="22"/>
        <v>45032</v>
      </c>
      <c r="E25" s="18" t="s">
        <v>1045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">
      <c r="A26" s="46" t="s">
        <v>118</v>
      </c>
      <c r="B26" s="18" t="s">
        <v>1046</v>
      </c>
      <c r="C26" s="19">
        <v>45038</v>
      </c>
      <c r="D26" s="19">
        <f t="shared" si="22"/>
        <v>45039</v>
      </c>
      <c r="E26" s="18" t="s">
        <v>1047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">
      <c r="A27" s="149" t="s">
        <v>1527</v>
      </c>
      <c r="B27" s="18" t="s">
        <v>1048</v>
      </c>
      <c r="C27" s="19">
        <v>45045</v>
      </c>
      <c r="D27" s="19">
        <f t="shared" si="22"/>
        <v>45046</v>
      </c>
      <c r="E27" s="18" t="s">
        <v>1049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">
      <c r="A28" s="128" t="s">
        <v>709</v>
      </c>
      <c r="B28" s="18" t="s">
        <v>1528</v>
      </c>
      <c r="C28" s="19">
        <v>45052</v>
      </c>
      <c r="D28" s="19">
        <f t="shared" si="22"/>
        <v>45053</v>
      </c>
      <c r="E28" s="18" t="s">
        <v>1529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">
      <c r="A29" s="46" t="s">
        <v>880</v>
      </c>
      <c r="B29" s="18" t="s">
        <v>1530</v>
      </c>
      <c r="C29" s="19">
        <v>45059</v>
      </c>
      <c r="D29" s="19">
        <f t="shared" si="22"/>
        <v>45060</v>
      </c>
      <c r="E29" s="18" t="s">
        <v>1531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">
      <c r="A30" s="46" t="s">
        <v>118</v>
      </c>
      <c r="B30" s="18" t="s">
        <v>1532</v>
      </c>
      <c r="C30" s="19">
        <v>45066</v>
      </c>
      <c r="D30" s="19">
        <f t="shared" si="22"/>
        <v>45067</v>
      </c>
      <c r="E30" s="18" t="s">
        <v>1533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">
      <c r="A31" s="128" t="s">
        <v>1527</v>
      </c>
      <c r="B31" s="18" t="s">
        <v>1534</v>
      </c>
      <c r="C31" s="19">
        <v>45073</v>
      </c>
      <c r="D31" s="19">
        <f t="shared" si="22"/>
        <v>45074</v>
      </c>
      <c r="E31" s="18" t="s">
        <v>1535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x14ac:dyDescent="0.2">
      <c r="A32" s="149" t="s">
        <v>1906</v>
      </c>
      <c r="B32" s="18" t="s">
        <v>1904</v>
      </c>
      <c r="C32" s="19">
        <v>45080</v>
      </c>
      <c r="D32" s="19">
        <f t="shared" si="22"/>
        <v>45081</v>
      </c>
      <c r="E32" s="18" t="s">
        <v>1905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25" x14ac:dyDescent="0.2">
      <c r="A33" s="149" t="s">
        <v>1903</v>
      </c>
      <c r="B33" s="18" t="s">
        <v>1907</v>
      </c>
      <c r="C33" s="19">
        <v>45087</v>
      </c>
      <c r="D33" s="19">
        <f t="shared" si="22"/>
        <v>45088</v>
      </c>
      <c r="E33" s="18" t="s">
        <v>1908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25" x14ac:dyDescent="0.2">
      <c r="A34" s="46" t="s">
        <v>118</v>
      </c>
      <c r="B34" s="18" t="s">
        <v>2157</v>
      </c>
      <c r="C34" s="19">
        <v>45094</v>
      </c>
      <c r="D34" s="19">
        <f t="shared" si="22"/>
        <v>45095</v>
      </c>
      <c r="E34" s="18" t="s">
        <v>2158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19">
        <f t="shared" si="34"/>
        <v>45123</v>
      </c>
      <c r="N34" s="27"/>
      <c r="O34" s="27"/>
    </row>
    <row r="35" spans="1:25" x14ac:dyDescent="0.2">
      <c r="A35" s="149" t="s">
        <v>2159</v>
      </c>
      <c r="B35" s="18" t="s">
        <v>2160</v>
      </c>
      <c r="C35" s="19">
        <v>45101</v>
      </c>
      <c r="D35" s="19">
        <f t="shared" si="22"/>
        <v>45102</v>
      </c>
      <c r="E35" s="18" t="s">
        <v>2161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25" x14ac:dyDescent="0.2">
      <c r="A36" s="128" t="s">
        <v>1906</v>
      </c>
      <c r="B36" s="18" t="s">
        <v>2162</v>
      </c>
      <c r="C36" s="19">
        <v>45108</v>
      </c>
      <c r="D36" s="19">
        <f t="shared" si="22"/>
        <v>45109</v>
      </c>
      <c r="E36" s="18" t="s">
        <v>2163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19">
        <f t="shared" si="34"/>
        <v>45137</v>
      </c>
      <c r="N36" s="27"/>
      <c r="O36" s="27"/>
    </row>
    <row r="37" spans="1:25" x14ac:dyDescent="0.2">
      <c r="A37" s="128" t="s">
        <v>1903</v>
      </c>
      <c r="B37" s="18" t="s">
        <v>2164</v>
      </c>
      <c r="C37" s="19">
        <v>45115</v>
      </c>
      <c r="D37" s="19">
        <f t="shared" si="22"/>
        <v>45116</v>
      </c>
      <c r="E37" s="18" t="s">
        <v>2165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25" x14ac:dyDescent="0.2">
      <c r="A38" s="128" t="s">
        <v>118</v>
      </c>
      <c r="B38" s="18" t="s">
        <v>2166</v>
      </c>
      <c r="C38" s="19">
        <v>45122</v>
      </c>
      <c r="D38" s="19">
        <f t="shared" si="22"/>
        <v>45123</v>
      </c>
      <c r="E38" s="18" t="s">
        <v>2167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19">
        <f t="shared" si="34"/>
        <v>45151</v>
      </c>
      <c r="N38" s="27"/>
      <c r="O38" s="27"/>
    </row>
    <row r="39" spans="1:25" x14ac:dyDescent="0.2">
      <c r="A39" s="128" t="s">
        <v>2159</v>
      </c>
      <c r="B39" s="18" t="s">
        <v>2168</v>
      </c>
      <c r="C39" s="19">
        <v>45129</v>
      </c>
      <c r="D39" s="19">
        <f t="shared" si="22"/>
        <v>45130</v>
      </c>
      <c r="E39" s="18" t="s">
        <v>2324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25" x14ac:dyDescent="0.2">
      <c r="A40" s="128" t="s">
        <v>1906</v>
      </c>
      <c r="B40" s="18" t="s">
        <v>2325</v>
      </c>
      <c r="C40" s="19">
        <v>45136</v>
      </c>
      <c r="D40" s="19">
        <f t="shared" si="22"/>
        <v>45137</v>
      </c>
      <c r="E40" s="18" t="s">
        <v>2169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25" x14ac:dyDescent="0.2">
      <c r="A41" s="128" t="s">
        <v>1903</v>
      </c>
      <c r="B41" s="18" t="s">
        <v>2524</v>
      </c>
      <c r="C41" s="19">
        <v>45143</v>
      </c>
      <c r="D41" s="19">
        <f t="shared" ref="D41:D44" si="35">C41+1</f>
        <v>45144</v>
      </c>
      <c r="E41" s="18" t="s">
        <v>2525</v>
      </c>
      <c r="F41" s="20">
        <f t="shared" ref="F41:F44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25" x14ac:dyDescent="0.2">
      <c r="A42" s="128" t="s">
        <v>118</v>
      </c>
      <c r="B42" s="18" t="s">
        <v>2526</v>
      </c>
      <c r="C42" s="19">
        <v>45150</v>
      </c>
      <c r="D42" s="19">
        <f t="shared" si="35"/>
        <v>45151</v>
      </c>
      <c r="E42" s="18" t="s">
        <v>2527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20">
        <f t="shared" si="40"/>
        <v>45170</v>
      </c>
      <c r="K42" s="19">
        <f t="shared" si="41"/>
        <v>45172</v>
      </c>
      <c r="L42" s="19">
        <f t="shared" si="42"/>
        <v>45178</v>
      </c>
      <c r="M42" s="19">
        <f t="shared" si="43"/>
        <v>45179</v>
      </c>
      <c r="N42" s="27"/>
      <c r="O42" s="27"/>
    </row>
    <row r="43" spans="1:25" x14ac:dyDescent="0.2">
      <c r="A43" s="128" t="s">
        <v>2159</v>
      </c>
      <c r="B43" s="18" t="s">
        <v>2528</v>
      </c>
      <c r="C43" s="19">
        <v>45157</v>
      </c>
      <c r="D43" s="19">
        <f t="shared" si="35"/>
        <v>45158</v>
      </c>
      <c r="E43" s="18" t="s">
        <v>2529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25" x14ac:dyDescent="0.2">
      <c r="A44" s="128" t="s">
        <v>1906</v>
      </c>
      <c r="B44" s="18" t="s">
        <v>2530</v>
      </c>
      <c r="C44" s="19">
        <v>45164</v>
      </c>
      <c r="D44" s="19">
        <f t="shared" si="35"/>
        <v>45165</v>
      </c>
      <c r="E44" s="18" t="s">
        <v>2531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25" ht="15.75" x14ac:dyDescent="0.1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5" ht="16.5" x14ac:dyDescent="0.3">
      <c r="A46" s="30" t="s">
        <v>17</v>
      </c>
      <c r="B46" s="275" t="s">
        <v>94</v>
      </c>
      <c r="C46" s="471"/>
      <c r="D46" s="471"/>
      <c r="E46" s="471"/>
      <c r="F46" s="471"/>
      <c r="G46" s="471"/>
      <c r="H46" s="471"/>
      <c r="I46" s="47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50000000000001" customHeight="1" x14ac:dyDescent="0.3">
      <c r="A47" s="36" t="s">
        <v>18</v>
      </c>
      <c r="B47" s="463" t="s">
        <v>126</v>
      </c>
      <c r="C47" s="464"/>
      <c r="D47" s="464"/>
      <c r="E47" s="464"/>
      <c r="F47" s="464"/>
      <c r="G47" s="464"/>
      <c r="H47" s="464"/>
      <c r="I47" s="46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50000000000001" customHeight="1" x14ac:dyDescent="0.15">
      <c r="A48" s="34" t="s">
        <v>39</v>
      </c>
      <c r="B48" s="267" t="s">
        <v>50</v>
      </c>
      <c r="C48" s="462"/>
      <c r="D48" s="462"/>
      <c r="E48" s="462"/>
      <c r="F48" s="462"/>
      <c r="G48" s="462"/>
      <c r="H48" s="462"/>
      <c r="I48" s="46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50000000000001" customHeight="1" x14ac:dyDescent="0.15">
      <c r="A49" s="34" t="s">
        <v>40</v>
      </c>
      <c r="B49" s="267" t="s">
        <v>173</v>
      </c>
      <c r="C49" s="462"/>
      <c r="D49" s="462"/>
      <c r="E49" s="462"/>
      <c r="F49" s="462"/>
      <c r="G49" s="462"/>
      <c r="H49" s="462"/>
      <c r="I49" s="46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350000000000001" hidden="1" customHeight="1" x14ac:dyDescent="0.15">
      <c r="A50" s="34"/>
      <c r="B50" s="465" t="s">
        <v>111</v>
      </c>
      <c r="C50" s="466"/>
      <c r="D50" s="466"/>
      <c r="E50" s="466"/>
      <c r="F50" s="466"/>
      <c r="G50" s="466"/>
      <c r="H50" s="466"/>
      <c r="I50" s="46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350000000000001" customHeight="1" x14ac:dyDescent="0.3">
      <c r="A51" s="33" t="s">
        <v>100</v>
      </c>
      <c r="B51" s="267" t="s">
        <v>49</v>
      </c>
      <c r="C51" s="462"/>
      <c r="D51" s="462"/>
      <c r="E51" s="462"/>
      <c r="F51" s="462"/>
      <c r="G51" s="462"/>
      <c r="H51" s="462"/>
      <c r="I51" s="46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350000000000001" customHeight="1" x14ac:dyDescent="0.15">
      <c r="A52" s="34" t="s">
        <v>52</v>
      </c>
      <c r="B52" s="265" t="s">
        <v>95</v>
      </c>
      <c r="C52" s="266"/>
      <c r="D52" s="266"/>
      <c r="E52" s="266"/>
      <c r="F52" s="266"/>
      <c r="G52" s="266"/>
      <c r="H52" s="266"/>
      <c r="I52" s="26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350000000000001" customHeight="1" x14ac:dyDescent="0.15">
      <c r="A53" s="34" t="s">
        <v>96</v>
      </c>
      <c r="B53" s="265" t="s">
        <v>192</v>
      </c>
      <c r="C53" s="266"/>
      <c r="D53" s="266"/>
      <c r="E53" s="266"/>
      <c r="F53" s="266"/>
      <c r="G53" s="266"/>
      <c r="H53" s="266"/>
      <c r="I53" s="26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28">
    <mergeCell ref="B46:I46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  <mergeCell ref="B1:O1"/>
    <mergeCell ref="B2:O2"/>
    <mergeCell ref="B53:I53"/>
    <mergeCell ref="B49:I49"/>
    <mergeCell ref="B51:I51"/>
    <mergeCell ref="B48:I48"/>
    <mergeCell ref="B47:I47"/>
    <mergeCell ref="B52:I52"/>
    <mergeCell ref="B50:I50"/>
    <mergeCell ref="N7:O7"/>
    <mergeCell ref="H6:I6"/>
    <mergeCell ref="J6:K6"/>
    <mergeCell ref="L6:M6"/>
    <mergeCell ref="C7:D7"/>
    <mergeCell ref="F7:G7"/>
    <mergeCell ref="H7:I7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62"/>
  <sheetViews>
    <sheetView topLeftCell="A3" workbookViewId="0">
      <selection activeCell="K51" sqref="K51"/>
    </sheetView>
  </sheetViews>
  <sheetFormatPr defaultRowHeight="14.25" x14ac:dyDescent="0.15"/>
  <cols>
    <col min="1" max="1" width="19.5" customWidth="1"/>
    <col min="2" max="15" width="9.5" customWidth="1"/>
    <col min="16" max="21" width="6.625" customWidth="1"/>
  </cols>
  <sheetData>
    <row r="1" spans="1:21" ht="46.7" customHeight="1" x14ac:dyDescent="0.15">
      <c r="B1" s="255" t="s">
        <v>1568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37"/>
      <c r="Q1" s="37"/>
      <c r="R1" s="37"/>
      <c r="S1" s="37"/>
      <c r="T1" s="37"/>
      <c r="U1" s="37"/>
    </row>
    <row r="2" spans="1:21" ht="17.100000000000001" customHeight="1" x14ac:dyDescent="0.15">
      <c r="B2" s="256" t="s">
        <v>1569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39"/>
      <c r="Q2" s="39"/>
      <c r="R2" s="39"/>
      <c r="S2" s="39"/>
      <c r="T2" s="39"/>
      <c r="U2" s="39"/>
    </row>
    <row r="3" spans="1:21" ht="15.75" x14ac:dyDescent="0.15">
      <c r="A3" s="349" t="s">
        <v>1570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1"/>
      <c r="O3" s="1"/>
      <c r="P3" s="47"/>
      <c r="Q3" s="47"/>
    </row>
    <row r="4" spans="1:21" ht="15.75" x14ac:dyDescent="0.15">
      <c r="A4" s="31" t="s">
        <v>23</v>
      </c>
      <c r="B4" s="31" t="s">
        <v>24</v>
      </c>
      <c r="C4" s="258" t="s">
        <v>1571</v>
      </c>
      <c r="D4" s="330"/>
      <c r="E4" s="262" t="s">
        <v>1572</v>
      </c>
      <c r="F4" s="263"/>
      <c r="G4" s="31" t="s">
        <v>24</v>
      </c>
      <c r="H4" s="472" t="s">
        <v>29</v>
      </c>
      <c r="I4" s="329"/>
      <c r="J4" s="258" t="s">
        <v>30</v>
      </c>
      <c r="K4" s="259"/>
      <c r="L4" s="263" t="s">
        <v>25</v>
      </c>
      <c r="M4" s="263"/>
      <c r="N4" s="1"/>
      <c r="O4" s="1"/>
    </row>
    <row r="5" spans="1:21" ht="15.75" x14ac:dyDescent="0.15">
      <c r="A5" s="15" t="s">
        <v>3</v>
      </c>
      <c r="B5" s="15" t="s">
        <v>4</v>
      </c>
      <c r="C5" s="324" t="s">
        <v>8</v>
      </c>
      <c r="D5" s="331"/>
      <c r="E5" s="249" t="s">
        <v>7</v>
      </c>
      <c r="F5" s="249"/>
      <c r="G5" s="15" t="s">
        <v>4</v>
      </c>
      <c r="H5" s="324" t="s">
        <v>31</v>
      </c>
      <c r="I5" s="325"/>
      <c r="J5" s="324" t="s">
        <v>32</v>
      </c>
      <c r="K5" s="325"/>
      <c r="L5" s="249" t="s">
        <v>8</v>
      </c>
      <c r="M5" s="249"/>
      <c r="N5" s="1"/>
      <c r="O5" s="1"/>
    </row>
    <row r="6" spans="1:21" ht="15.75" x14ac:dyDescent="0.15">
      <c r="A6" s="15" t="s">
        <v>34</v>
      </c>
      <c r="B6" s="70"/>
      <c r="C6" s="324" t="s">
        <v>36</v>
      </c>
      <c r="D6" s="331"/>
      <c r="E6" s="324" t="s">
        <v>1573</v>
      </c>
      <c r="F6" s="331"/>
      <c r="G6" s="70"/>
      <c r="H6" s="324" t="s">
        <v>35</v>
      </c>
      <c r="I6" s="325"/>
      <c r="J6" s="324" t="s">
        <v>37</v>
      </c>
      <c r="K6" s="325"/>
      <c r="L6" s="365" t="s">
        <v>36</v>
      </c>
      <c r="M6" s="365"/>
      <c r="N6" s="1"/>
      <c r="O6" s="1"/>
    </row>
    <row r="7" spans="1:21" ht="15.75" hidden="1" x14ac:dyDescent="0.2">
      <c r="A7" s="65" t="s">
        <v>1574</v>
      </c>
      <c r="B7" s="18" t="s">
        <v>1575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1576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75" hidden="1" x14ac:dyDescent="0.2">
      <c r="A8" s="46" t="s">
        <v>1577</v>
      </c>
      <c r="B8" s="18" t="s">
        <v>1578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1579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75" hidden="1" x14ac:dyDescent="0.2">
      <c r="A9" s="65" t="s">
        <v>1580</v>
      </c>
      <c r="B9" s="18" t="s">
        <v>1581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81" t="s">
        <v>766</v>
      </c>
      <c r="H9" s="482"/>
      <c r="I9" s="482"/>
      <c r="J9" s="482"/>
      <c r="K9" s="482"/>
      <c r="L9" s="482"/>
      <c r="M9" s="483"/>
      <c r="N9" s="1"/>
      <c r="O9" s="1"/>
    </row>
    <row r="10" spans="1:21" ht="15.75" hidden="1" x14ac:dyDescent="0.2">
      <c r="A10" s="63" t="s">
        <v>1583</v>
      </c>
      <c r="B10" s="18" t="s">
        <v>1584</v>
      </c>
      <c r="C10" s="20"/>
      <c r="D10" s="20"/>
      <c r="E10" s="484" t="s">
        <v>1585</v>
      </c>
      <c r="F10" s="485"/>
      <c r="G10" s="18" t="s">
        <v>1586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75" hidden="1" x14ac:dyDescent="0.2">
      <c r="A11" s="46" t="s">
        <v>1587</v>
      </c>
      <c r="B11" s="18" t="s">
        <v>1588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1589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1590</v>
      </c>
      <c r="L11" s="19"/>
      <c r="M11" s="19"/>
      <c r="N11" s="1"/>
      <c r="O11" s="1"/>
    </row>
    <row r="12" spans="1:21" ht="15.75" hidden="1" x14ac:dyDescent="0.2">
      <c r="A12" s="46" t="s">
        <v>1591</v>
      </c>
      <c r="B12" s="18" t="s">
        <v>1592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1593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75" hidden="1" x14ac:dyDescent="0.2">
      <c r="A13" s="46" t="s">
        <v>1594</v>
      </c>
      <c r="B13" s="18" t="s">
        <v>1595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1596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75" hidden="1" x14ac:dyDescent="0.2">
      <c r="A14" s="128" t="s">
        <v>1582</v>
      </c>
      <c r="B14" s="18" t="s">
        <v>1597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1598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75" hidden="1" x14ac:dyDescent="0.2">
      <c r="A15" s="46"/>
      <c r="B15" s="18" t="s">
        <v>1599</v>
      </c>
      <c r="C15" s="363" t="s">
        <v>867</v>
      </c>
      <c r="D15" s="480"/>
      <c r="E15" s="480"/>
      <c r="F15" s="364"/>
      <c r="G15" s="18" t="s">
        <v>1600</v>
      </c>
      <c r="H15" s="309" t="s">
        <v>1601</v>
      </c>
      <c r="I15" s="310"/>
      <c r="J15" s="310"/>
      <c r="K15" s="310"/>
      <c r="L15" s="310"/>
      <c r="M15" s="311"/>
      <c r="N15" s="1"/>
      <c r="O15" s="1"/>
    </row>
    <row r="16" spans="1:21" ht="15.75" hidden="1" x14ac:dyDescent="0.2">
      <c r="A16" s="46"/>
      <c r="B16" s="18" t="s">
        <v>1602</v>
      </c>
      <c r="C16" s="363" t="s">
        <v>867</v>
      </c>
      <c r="D16" s="480"/>
      <c r="E16" s="480"/>
      <c r="F16" s="364"/>
      <c r="G16" s="18" t="s">
        <v>1603</v>
      </c>
      <c r="H16" s="309" t="s">
        <v>1601</v>
      </c>
      <c r="I16" s="310"/>
      <c r="J16" s="310"/>
      <c r="K16" s="310"/>
      <c r="L16" s="310"/>
      <c r="M16" s="311"/>
      <c r="N16" s="1"/>
      <c r="O16" s="1"/>
    </row>
    <row r="17" spans="1:15" ht="15.75" hidden="1" x14ac:dyDescent="0.2">
      <c r="A17" s="46" t="s">
        <v>1577</v>
      </c>
      <c r="B17" s="18" t="s">
        <v>1604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1605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75" hidden="1" x14ac:dyDescent="0.2">
      <c r="A18" s="128" t="s">
        <v>1606</v>
      </c>
      <c r="B18" s="18" t="s">
        <v>1607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1608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75" hidden="1" x14ac:dyDescent="0.2">
      <c r="A19" s="65" t="s">
        <v>1609</v>
      </c>
      <c r="B19" s="18" t="s">
        <v>1610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1611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75" hidden="1" x14ac:dyDescent="0.15">
      <c r="A20" s="158" t="s">
        <v>947</v>
      </c>
      <c r="B20" s="18" t="s">
        <v>1612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1613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1590</v>
      </c>
      <c r="N20" s="1"/>
      <c r="O20" s="1"/>
    </row>
    <row r="21" spans="1:15" ht="15.75" hidden="1" x14ac:dyDescent="0.2">
      <c r="A21" s="46" t="s">
        <v>1614</v>
      </c>
      <c r="B21" s="122" t="s">
        <v>1615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1616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75" hidden="1" x14ac:dyDescent="0.2">
      <c r="A22" s="128" t="s">
        <v>1583</v>
      </c>
      <c r="B22" s="18" t="s">
        <v>1617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1618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75" hidden="1" x14ac:dyDescent="0.2">
      <c r="A23" s="128" t="s">
        <v>1619</v>
      </c>
      <c r="B23" s="18" t="s">
        <v>1620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1621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75" hidden="1" x14ac:dyDescent="0.2">
      <c r="A24" s="149" t="s">
        <v>1622</v>
      </c>
      <c r="B24" s="18" t="s">
        <v>1623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1624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1803</v>
      </c>
      <c r="N24" s="1"/>
      <c r="O24" s="1"/>
    </row>
    <row r="25" spans="1:15" ht="15.75" hidden="1" x14ac:dyDescent="0.2">
      <c r="A25" s="46" t="s">
        <v>1625</v>
      </c>
      <c r="B25" s="122" t="s">
        <v>1626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1627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75" hidden="1" x14ac:dyDescent="0.2">
      <c r="A26" s="128" t="s">
        <v>1583</v>
      </c>
      <c r="B26" s="18" t="s">
        <v>1628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1629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75" hidden="1" x14ac:dyDescent="0.2">
      <c r="A27" s="128" t="s">
        <v>1619</v>
      </c>
      <c r="B27" s="18" t="s">
        <v>1630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1631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75" hidden="1" x14ac:dyDescent="0.2">
      <c r="A28" s="149" t="s">
        <v>1794</v>
      </c>
      <c r="B28" s="18" t="s">
        <v>1632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1633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75" hidden="1" x14ac:dyDescent="0.2">
      <c r="A29" s="46" t="s">
        <v>1577</v>
      </c>
      <c r="B29" s="122" t="s">
        <v>1634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1635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75" hidden="1" x14ac:dyDescent="0.2">
      <c r="A30" s="128" t="s">
        <v>1582</v>
      </c>
      <c r="B30" s="18" t="s">
        <v>1636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1637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75" hidden="1" x14ac:dyDescent="0.2">
      <c r="A31" s="65" t="s">
        <v>1804</v>
      </c>
      <c r="B31" s="18" t="s">
        <v>1638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1639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75" hidden="1" x14ac:dyDescent="0.2">
      <c r="A32" s="128" t="s">
        <v>1794</v>
      </c>
      <c r="B32" s="18" t="s">
        <v>1640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1641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21" ht="15.75" hidden="1" x14ac:dyDescent="0.2">
      <c r="A33" s="46"/>
      <c r="B33" s="122" t="s">
        <v>1642</v>
      </c>
      <c r="C33" s="363" t="s">
        <v>131</v>
      </c>
      <c r="D33" s="480"/>
      <c r="E33" s="480"/>
      <c r="F33" s="364"/>
      <c r="G33" s="122" t="s">
        <v>1643</v>
      </c>
      <c r="H33" s="309" t="s">
        <v>131</v>
      </c>
      <c r="I33" s="310"/>
      <c r="J33" s="310"/>
      <c r="K33" s="310"/>
      <c r="L33" s="310"/>
      <c r="M33" s="311"/>
      <c r="N33" s="1"/>
      <c r="O33" s="1"/>
    </row>
    <row r="34" spans="1:21" ht="15.75" x14ac:dyDescent="0.2">
      <c r="A34" s="149" t="s">
        <v>1577</v>
      </c>
      <c r="B34" s="18" t="s">
        <v>1644</v>
      </c>
      <c r="C34" s="20">
        <v>45080</v>
      </c>
      <c r="D34" s="20">
        <f t="shared" ref="D34:D42" si="10">C34</f>
        <v>45080</v>
      </c>
      <c r="E34" s="20">
        <f t="shared" ref="E34:F42" si="11">D34+1</f>
        <v>45081</v>
      </c>
      <c r="F34" s="19">
        <f>E34+1</f>
        <v>45082</v>
      </c>
      <c r="G34" s="18" t="s">
        <v>1645</v>
      </c>
      <c r="H34" s="19">
        <f t="shared" ref="H34:H42" si="12">F34+10</f>
        <v>45092</v>
      </c>
      <c r="I34" s="19">
        <f t="shared" ref="I34:K42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42" si="14">K34+13</f>
        <v>45108</v>
      </c>
      <c r="M34" s="49" t="s">
        <v>128</v>
      </c>
      <c r="N34" s="1"/>
      <c r="O34" s="1"/>
    </row>
    <row r="35" spans="1:21" ht="15.75" x14ac:dyDescent="0.2">
      <c r="A35" s="149" t="s">
        <v>2214</v>
      </c>
      <c r="B35" s="18" t="s">
        <v>1836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1837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21" ht="15.75" x14ac:dyDescent="0.2">
      <c r="A36" s="128" t="s">
        <v>1794</v>
      </c>
      <c r="B36" s="18" t="s">
        <v>1811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1812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21" ht="15.75" x14ac:dyDescent="0.2">
      <c r="A37" s="149" t="s">
        <v>2259</v>
      </c>
      <c r="B37" s="122" t="s">
        <v>1813</v>
      </c>
      <c r="C37" s="20">
        <v>45101</v>
      </c>
      <c r="D37" s="20">
        <f t="shared" si="10"/>
        <v>45101</v>
      </c>
      <c r="E37" s="50" t="s">
        <v>2326</v>
      </c>
      <c r="F37" s="48" t="s">
        <v>2326</v>
      </c>
      <c r="G37" s="122" t="s">
        <v>1814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2353</v>
      </c>
      <c r="M37" s="161" t="s">
        <v>2354</v>
      </c>
      <c r="N37" s="1"/>
      <c r="O37" s="1"/>
    </row>
    <row r="38" spans="1:21" ht="15.75" x14ac:dyDescent="0.2">
      <c r="A38" s="149" t="s">
        <v>2236</v>
      </c>
      <c r="B38" s="18" t="s">
        <v>1815</v>
      </c>
      <c r="C38" s="20">
        <v>45108</v>
      </c>
      <c r="D38" s="20">
        <f t="shared" si="10"/>
        <v>45108</v>
      </c>
      <c r="E38" s="20">
        <f t="shared" si="11"/>
        <v>45109</v>
      </c>
      <c r="F38" s="19">
        <f>E38+1</f>
        <v>45110</v>
      </c>
      <c r="G38" s="18" t="s">
        <v>1816</v>
      </c>
      <c r="H38" s="19">
        <f t="shared" si="12"/>
        <v>45120</v>
      </c>
      <c r="I38" s="19">
        <f t="shared" si="13"/>
        <v>45121</v>
      </c>
      <c r="J38" s="19">
        <f t="shared" si="13"/>
        <v>45122</v>
      </c>
      <c r="K38" s="19">
        <f t="shared" si="13"/>
        <v>45123</v>
      </c>
      <c r="L38" s="19">
        <f t="shared" si="14"/>
        <v>45136</v>
      </c>
      <c r="M38" s="19">
        <f>L38+0</f>
        <v>45136</v>
      </c>
      <c r="N38" s="1"/>
      <c r="O38" s="1"/>
    </row>
    <row r="39" spans="1:21" ht="15.75" x14ac:dyDescent="0.2">
      <c r="A39" s="128" t="s">
        <v>2214</v>
      </c>
      <c r="B39" s="18" t="s">
        <v>2301</v>
      </c>
      <c r="C39" s="20">
        <v>45115</v>
      </c>
      <c r="D39" s="20">
        <f t="shared" si="10"/>
        <v>45115</v>
      </c>
      <c r="E39" s="20">
        <f t="shared" si="11"/>
        <v>45116</v>
      </c>
      <c r="F39" s="19">
        <f>E39+1</f>
        <v>45117</v>
      </c>
      <c r="G39" s="18" t="s">
        <v>2302</v>
      </c>
      <c r="H39" s="19">
        <f t="shared" si="12"/>
        <v>45127</v>
      </c>
      <c r="I39" s="19">
        <f t="shared" si="13"/>
        <v>45128</v>
      </c>
      <c r="J39" s="19">
        <f t="shared" si="13"/>
        <v>45129</v>
      </c>
      <c r="K39" s="19">
        <f t="shared" si="13"/>
        <v>45130</v>
      </c>
      <c r="L39" s="19">
        <f t="shared" si="14"/>
        <v>45143</v>
      </c>
      <c r="M39" s="19">
        <f>L39+0</f>
        <v>45143</v>
      </c>
      <c r="N39" s="1"/>
      <c r="O39" s="1"/>
    </row>
    <row r="40" spans="1:21" ht="15.75" x14ac:dyDescent="0.2">
      <c r="A40" s="149" t="s">
        <v>2327</v>
      </c>
      <c r="B40" s="18" t="s">
        <v>2037</v>
      </c>
      <c r="C40" s="20">
        <v>45122</v>
      </c>
      <c r="D40" s="20">
        <f t="shared" si="10"/>
        <v>45122</v>
      </c>
      <c r="E40" s="20">
        <f t="shared" si="11"/>
        <v>45123</v>
      </c>
      <c r="F40" s="19">
        <f>E40+1</f>
        <v>45124</v>
      </c>
      <c r="G40" s="18" t="s">
        <v>2038</v>
      </c>
      <c r="H40" s="19">
        <f t="shared" si="12"/>
        <v>45134</v>
      </c>
      <c r="I40" s="19">
        <f t="shared" si="13"/>
        <v>45135</v>
      </c>
      <c r="J40" s="19">
        <f t="shared" si="13"/>
        <v>45136</v>
      </c>
      <c r="K40" s="19">
        <f t="shared" si="13"/>
        <v>45137</v>
      </c>
      <c r="L40" s="19">
        <f t="shared" si="14"/>
        <v>45150</v>
      </c>
      <c r="M40" s="19">
        <f>L40+0</f>
        <v>45150</v>
      </c>
      <c r="N40" s="1"/>
      <c r="O40" s="1"/>
    </row>
    <row r="41" spans="1:21" ht="15.75" x14ac:dyDescent="0.2">
      <c r="A41" s="65" t="s">
        <v>2452</v>
      </c>
      <c r="B41" s="122" t="s">
        <v>2303</v>
      </c>
      <c r="C41" s="20">
        <v>45129</v>
      </c>
      <c r="D41" s="20">
        <f t="shared" si="10"/>
        <v>45129</v>
      </c>
      <c r="E41" s="20">
        <f t="shared" si="11"/>
        <v>45130</v>
      </c>
      <c r="F41" s="19">
        <f t="shared" si="11"/>
        <v>45131</v>
      </c>
      <c r="G41" s="122" t="s">
        <v>2336</v>
      </c>
      <c r="H41" s="19">
        <f t="shared" si="12"/>
        <v>45141</v>
      </c>
      <c r="I41" s="19">
        <f t="shared" si="13"/>
        <v>45142</v>
      </c>
      <c r="J41" s="19">
        <f t="shared" si="13"/>
        <v>45143</v>
      </c>
      <c r="K41" s="19">
        <f t="shared" si="13"/>
        <v>45144</v>
      </c>
      <c r="L41" s="19">
        <f t="shared" si="14"/>
        <v>45157</v>
      </c>
      <c r="M41" s="19">
        <f>L41</f>
        <v>45157</v>
      </c>
      <c r="N41" s="1"/>
      <c r="O41" s="1"/>
    </row>
    <row r="42" spans="1:21" ht="15.75" x14ac:dyDescent="0.2">
      <c r="A42" s="128" t="s">
        <v>2304</v>
      </c>
      <c r="B42" s="18" t="s">
        <v>2337</v>
      </c>
      <c r="C42" s="20">
        <v>45136</v>
      </c>
      <c r="D42" s="20">
        <f t="shared" si="10"/>
        <v>45136</v>
      </c>
      <c r="E42" s="20">
        <f t="shared" si="11"/>
        <v>45137</v>
      </c>
      <c r="F42" s="19">
        <f>E42+1</f>
        <v>45138</v>
      </c>
      <c r="G42" s="18" t="s">
        <v>2338</v>
      </c>
      <c r="H42" s="19">
        <f t="shared" si="12"/>
        <v>45148</v>
      </c>
      <c r="I42" s="19">
        <f t="shared" si="13"/>
        <v>45149</v>
      </c>
      <c r="J42" s="19">
        <f t="shared" si="13"/>
        <v>45150</v>
      </c>
      <c r="K42" s="19">
        <f t="shared" si="13"/>
        <v>45151</v>
      </c>
      <c r="L42" s="19">
        <f t="shared" si="14"/>
        <v>45164</v>
      </c>
      <c r="M42" s="19">
        <f>L42+0</f>
        <v>45164</v>
      </c>
      <c r="N42" s="1"/>
      <c r="O42" s="1"/>
    </row>
    <row r="43" spans="1:21" ht="15.75" x14ac:dyDescent="0.2">
      <c r="A43" s="128" t="s">
        <v>2214</v>
      </c>
      <c r="B43" s="18" t="s">
        <v>2328</v>
      </c>
      <c r="C43" s="20">
        <v>45143</v>
      </c>
      <c r="D43" s="20">
        <f t="shared" ref="D43:D47" si="15">C43</f>
        <v>45143</v>
      </c>
      <c r="E43" s="20">
        <f t="shared" ref="E43:E47" si="16">D43+1</f>
        <v>45144</v>
      </c>
      <c r="F43" s="19">
        <f>E43+1</f>
        <v>45145</v>
      </c>
      <c r="G43" s="18" t="s">
        <v>2329</v>
      </c>
      <c r="H43" s="19">
        <f t="shared" ref="H43:H46" si="17">F43+10</f>
        <v>45155</v>
      </c>
      <c r="I43" s="19">
        <f t="shared" ref="I43:I46" si="18">H43+1</f>
        <v>45156</v>
      </c>
      <c r="J43" s="19">
        <f t="shared" ref="J43:J46" si="19">I43+1</f>
        <v>45157</v>
      </c>
      <c r="K43" s="19">
        <f t="shared" ref="K43:K46" si="20">J43+1</f>
        <v>45158</v>
      </c>
      <c r="L43" s="19">
        <f t="shared" ref="L43:L46" si="21">K43+13</f>
        <v>45171</v>
      </c>
      <c r="M43" s="19">
        <f>L43+0</f>
        <v>45171</v>
      </c>
      <c r="N43" s="1"/>
      <c r="O43" s="1"/>
    </row>
    <row r="44" spans="1:21" ht="15.75" x14ac:dyDescent="0.2">
      <c r="A44" s="128" t="s">
        <v>2327</v>
      </c>
      <c r="B44" s="18" t="s">
        <v>2330</v>
      </c>
      <c r="C44" s="20">
        <v>45150</v>
      </c>
      <c r="D44" s="20">
        <f t="shared" si="15"/>
        <v>45150</v>
      </c>
      <c r="E44" s="20">
        <f t="shared" si="16"/>
        <v>45151</v>
      </c>
      <c r="F44" s="19">
        <f>E44+1</f>
        <v>45152</v>
      </c>
      <c r="G44" s="18" t="s">
        <v>2331</v>
      </c>
      <c r="H44" s="19">
        <f t="shared" si="17"/>
        <v>45162</v>
      </c>
      <c r="I44" s="19">
        <f t="shared" si="18"/>
        <v>45163</v>
      </c>
      <c r="J44" s="19">
        <f t="shared" si="19"/>
        <v>45164</v>
      </c>
      <c r="K44" s="19">
        <f t="shared" si="20"/>
        <v>45165</v>
      </c>
      <c r="L44" s="19">
        <f t="shared" si="21"/>
        <v>45178</v>
      </c>
      <c r="M44" s="19">
        <f>L44+0</f>
        <v>45178</v>
      </c>
      <c r="N44" s="1"/>
      <c r="O44" s="1"/>
    </row>
    <row r="45" spans="1:21" ht="15.75" x14ac:dyDescent="0.2">
      <c r="A45" s="128" t="s">
        <v>2452</v>
      </c>
      <c r="B45" s="122" t="s">
        <v>2332</v>
      </c>
      <c r="C45" s="20">
        <v>45157</v>
      </c>
      <c r="D45" s="20">
        <f t="shared" si="15"/>
        <v>45157</v>
      </c>
      <c r="E45" s="20">
        <f t="shared" si="16"/>
        <v>45158</v>
      </c>
      <c r="F45" s="19">
        <f t="shared" ref="F45" si="22">E45+1</f>
        <v>45159</v>
      </c>
      <c r="G45" s="122" t="s">
        <v>2333</v>
      </c>
      <c r="H45" s="19">
        <f t="shared" si="17"/>
        <v>45169</v>
      </c>
      <c r="I45" s="19">
        <f t="shared" si="18"/>
        <v>45170</v>
      </c>
      <c r="J45" s="19">
        <f t="shared" si="19"/>
        <v>45171</v>
      </c>
      <c r="K45" s="19">
        <f t="shared" si="20"/>
        <v>45172</v>
      </c>
      <c r="L45" s="19">
        <f t="shared" si="21"/>
        <v>45185</v>
      </c>
      <c r="M45" s="19">
        <f>L45</f>
        <v>45185</v>
      </c>
      <c r="N45" s="1"/>
      <c r="O45" s="1"/>
    </row>
    <row r="46" spans="1:21" ht="15.75" x14ac:dyDescent="0.2">
      <c r="A46" s="128" t="s">
        <v>2236</v>
      </c>
      <c r="B46" s="18" t="s">
        <v>2334</v>
      </c>
      <c r="C46" s="20">
        <f>C45+7</f>
        <v>45164</v>
      </c>
      <c r="D46" s="20">
        <f t="shared" si="15"/>
        <v>45164</v>
      </c>
      <c r="E46" s="20">
        <f t="shared" si="16"/>
        <v>45165</v>
      </c>
      <c r="F46" s="19">
        <f>E46+1</f>
        <v>45166</v>
      </c>
      <c r="G46" s="18" t="s">
        <v>2335</v>
      </c>
      <c r="H46" s="19">
        <f t="shared" si="17"/>
        <v>45176</v>
      </c>
      <c r="I46" s="19">
        <f t="shared" si="18"/>
        <v>45177</v>
      </c>
      <c r="J46" s="19">
        <f t="shared" si="19"/>
        <v>45178</v>
      </c>
      <c r="K46" s="19">
        <f t="shared" si="20"/>
        <v>45179</v>
      </c>
      <c r="L46" s="19">
        <f t="shared" si="21"/>
        <v>45192</v>
      </c>
      <c r="M46" s="19">
        <f>L46+0</f>
        <v>45192</v>
      </c>
      <c r="N46" s="1"/>
      <c r="O46" s="1"/>
    </row>
    <row r="47" spans="1:21" ht="15.75" x14ac:dyDescent="0.2">
      <c r="A47" s="128" t="s">
        <v>2214</v>
      </c>
      <c r="B47" s="18" t="s">
        <v>2522</v>
      </c>
      <c r="C47" s="20">
        <v>45171</v>
      </c>
      <c r="D47" s="20">
        <f t="shared" si="15"/>
        <v>45171</v>
      </c>
      <c r="E47" s="20">
        <f t="shared" si="16"/>
        <v>45172</v>
      </c>
      <c r="F47" s="19">
        <f>E47+1</f>
        <v>45173</v>
      </c>
      <c r="G47" s="18" t="s">
        <v>2523</v>
      </c>
      <c r="H47" s="19">
        <f t="shared" ref="H47" si="23">F47+10</f>
        <v>45183</v>
      </c>
      <c r="I47" s="19">
        <f t="shared" ref="I47" si="24">H47+1</f>
        <v>45184</v>
      </c>
      <c r="J47" s="19">
        <f t="shared" ref="J47" si="25">I47+1</f>
        <v>45185</v>
      </c>
      <c r="K47" s="19">
        <f t="shared" ref="K47" si="26">J47+1</f>
        <v>45186</v>
      </c>
      <c r="L47" s="19">
        <f t="shared" ref="L47" si="27">K47+13</f>
        <v>45199</v>
      </c>
      <c r="M47" s="19">
        <f>L47+0</f>
        <v>45199</v>
      </c>
      <c r="N47" s="1"/>
      <c r="O47" s="1"/>
    </row>
    <row r="48" spans="1:21" ht="15.7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x14ac:dyDescent="0.3">
      <c r="A49" s="30" t="s">
        <v>17</v>
      </c>
      <c r="B49" s="275" t="s">
        <v>38</v>
      </c>
      <c r="C49" s="471"/>
      <c r="D49" s="471"/>
      <c r="E49" s="471"/>
      <c r="F49" s="471"/>
      <c r="G49" s="471"/>
      <c r="H49" s="471"/>
      <c r="I49" s="47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350000000000001" hidden="1" customHeight="1" x14ac:dyDescent="0.3">
      <c r="A50" s="33" t="s">
        <v>1646</v>
      </c>
      <c r="B50" s="267" t="s">
        <v>1647</v>
      </c>
      <c r="C50" s="462"/>
      <c r="D50" s="462"/>
      <c r="E50" s="462"/>
      <c r="F50" s="462"/>
      <c r="G50" s="462"/>
      <c r="H50" s="462"/>
      <c r="I50" s="46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350000000000001" customHeight="1" x14ac:dyDescent="0.3">
      <c r="A51" s="33" t="s">
        <v>1648</v>
      </c>
      <c r="B51" s="477" t="s">
        <v>1649</v>
      </c>
      <c r="C51" s="478"/>
      <c r="D51" s="478"/>
      <c r="E51" s="478"/>
      <c r="F51" s="478"/>
      <c r="G51" s="478"/>
      <c r="H51" s="478"/>
      <c r="I51" s="47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350000000000001" customHeight="1" x14ac:dyDescent="0.3">
      <c r="A52" s="33" t="s">
        <v>1650</v>
      </c>
      <c r="B52" s="265" t="s">
        <v>1651</v>
      </c>
      <c r="C52" s="266"/>
      <c r="D52" s="266"/>
      <c r="E52" s="266"/>
      <c r="F52" s="266"/>
      <c r="G52" s="266"/>
      <c r="H52" s="266"/>
      <c r="I52" s="26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350000000000001" customHeight="1" x14ac:dyDescent="0.3">
      <c r="A53" s="33" t="s">
        <v>21</v>
      </c>
      <c r="B53" s="267" t="s">
        <v>1652</v>
      </c>
      <c r="C53" s="462"/>
      <c r="D53" s="462"/>
      <c r="E53" s="462"/>
      <c r="F53" s="462"/>
      <c r="G53" s="462"/>
      <c r="H53" s="462"/>
      <c r="I53" s="46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50000000000001" customHeight="1" x14ac:dyDescent="0.3">
      <c r="A54" s="33" t="s">
        <v>1653</v>
      </c>
      <c r="B54" s="265" t="s">
        <v>1654</v>
      </c>
      <c r="C54" s="266"/>
      <c r="D54" s="266"/>
      <c r="E54" s="266"/>
      <c r="F54" s="266"/>
      <c r="G54" s="266"/>
      <c r="H54" s="266"/>
      <c r="I54" s="26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50000000000001" customHeight="1" x14ac:dyDescent="0.15">
      <c r="A55" s="34" t="s">
        <v>39</v>
      </c>
      <c r="B55" s="267" t="s">
        <v>1655</v>
      </c>
      <c r="C55" s="462"/>
      <c r="D55" s="462"/>
      <c r="E55" s="462"/>
      <c r="F55" s="462"/>
      <c r="G55" s="462"/>
      <c r="H55" s="462"/>
      <c r="I55" s="46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50000000000001" hidden="1" customHeight="1" x14ac:dyDescent="0.15">
      <c r="A56" s="34" t="s">
        <v>39</v>
      </c>
      <c r="B56" s="267" t="s">
        <v>2213</v>
      </c>
      <c r="C56" s="462"/>
      <c r="D56" s="462"/>
      <c r="E56" s="462"/>
      <c r="F56" s="462"/>
      <c r="G56" s="462"/>
      <c r="H56" s="462"/>
      <c r="I56" s="46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50000000000001" customHeight="1" x14ac:dyDescent="0.15">
      <c r="A57" s="34" t="s">
        <v>40</v>
      </c>
      <c r="B57" s="267" t="s">
        <v>1656</v>
      </c>
      <c r="C57" s="462"/>
      <c r="D57" s="462"/>
      <c r="E57" s="462"/>
      <c r="F57" s="462"/>
      <c r="G57" s="462"/>
      <c r="H57" s="462"/>
      <c r="I57" s="46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50000000000001" customHeight="1" x14ac:dyDescent="0.15">
      <c r="A58" s="34" t="s">
        <v>1657</v>
      </c>
      <c r="B58" s="265" t="s">
        <v>1658</v>
      </c>
      <c r="C58" s="266"/>
      <c r="D58" s="266"/>
      <c r="E58" s="266"/>
      <c r="F58" s="266"/>
      <c r="G58" s="266"/>
      <c r="H58" s="266"/>
      <c r="I58" s="26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50000000000001" customHeight="1" x14ac:dyDescent="0.3">
      <c r="A59" s="33" t="s">
        <v>41</v>
      </c>
      <c r="B59" s="267" t="s">
        <v>1659</v>
      </c>
      <c r="C59" s="462"/>
      <c r="D59" s="462"/>
      <c r="E59" s="462"/>
      <c r="F59" s="462"/>
      <c r="G59" s="462"/>
      <c r="H59" s="462"/>
      <c r="I59" s="46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350000000000001" hidden="1" customHeight="1" x14ac:dyDescent="0.3">
      <c r="A60" s="33" t="s">
        <v>1657</v>
      </c>
      <c r="B60" s="394" t="s">
        <v>1660</v>
      </c>
      <c r="C60" s="394"/>
      <c r="D60" s="394"/>
      <c r="E60" s="394"/>
      <c r="F60" s="394"/>
      <c r="G60" s="394"/>
      <c r="H60" s="394"/>
      <c r="I60" s="39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2" spans="1:21" ht="15" hidden="1" x14ac:dyDescent="0.15">
      <c r="A62" s="476" t="s">
        <v>1661</v>
      </c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</row>
  </sheetData>
  <mergeCells count="39">
    <mergeCell ref="B51:I51"/>
    <mergeCell ref="B50:I50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  <mergeCell ref="A3:M3"/>
    <mergeCell ref="B49:I49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58:I58"/>
    <mergeCell ref="B59:I59"/>
    <mergeCell ref="B60:I60"/>
    <mergeCell ref="A62:N62"/>
    <mergeCell ref="B52:I52"/>
    <mergeCell ref="B53:I53"/>
    <mergeCell ref="B54:I54"/>
    <mergeCell ref="B55:I55"/>
    <mergeCell ref="B57:I57"/>
    <mergeCell ref="B56:I56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55" t="s">
        <v>44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57" ht="17.100000000000001" customHeight="1" x14ac:dyDescent="0.15">
      <c r="B2" s="256" t="s">
        <v>45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</row>
    <row r="3" spans="1:257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490" t="s">
        <v>163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</row>
    <row r="5" spans="1:257" ht="15.75" x14ac:dyDescent="0.15">
      <c r="A5" s="31" t="s">
        <v>23</v>
      </c>
      <c r="B5" s="31" t="s">
        <v>24</v>
      </c>
      <c r="C5" s="258" t="s">
        <v>133</v>
      </c>
      <c r="D5" s="329"/>
      <c r="E5" s="258" t="s">
        <v>152</v>
      </c>
      <c r="F5" s="329"/>
      <c r="G5" s="258" t="s">
        <v>939</v>
      </c>
      <c r="H5" s="329"/>
      <c r="I5" s="258" t="s">
        <v>674</v>
      </c>
      <c r="J5" s="329"/>
      <c r="K5" s="31" t="s">
        <v>24</v>
      </c>
      <c r="L5" s="262" t="s">
        <v>165</v>
      </c>
      <c r="M5" s="263"/>
      <c r="N5" s="262" t="s">
        <v>134</v>
      </c>
      <c r="O5" s="263"/>
      <c r="P5" s="262" t="s">
        <v>135</v>
      </c>
      <c r="Q5" s="263"/>
      <c r="R5" s="262" t="s">
        <v>136</v>
      </c>
      <c r="S5" s="263"/>
      <c r="T5" s="258" t="s">
        <v>137</v>
      </c>
      <c r="U5" s="329"/>
      <c r="V5" s="258" t="s">
        <v>133</v>
      </c>
      <c r="W5" s="329"/>
    </row>
    <row r="6" spans="1:257" x14ac:dyDescent="0.15">
      <c r="A6" s="15" t="s">
        <v>3</v>
      </c>
      <c r="B6" s="15" t="s">
        <v>4</v>
      </c>
      <c r="C6" s="324" t="s">
        <v>132</v>
      </c>
      <c r="D6" s="325"/>
      <c r="E6" s="324" t="s">
        <v>46</v>
      </c>
      <c r="F6" s="325"/>
      <c r="G6" s="324" t="s">
        <v>60</v>
      </c>
      <c r="H6" s="325"/>
      <c r="I6" s="324" t="s">
        <v>140</v>
      </c>
      <c r="J6" s="325"/>
      <c r="K6" s="15" t="s">
        <v>4</v>
      </c>
      <c r="L6" s="249" t="s">
        <v>142</v>
      </c>
      <c r="M6" s="249"/>
      <c r="N6" s="249" t="s">
        <v>143</v>
      </c>
      <c r="O6" s="249"/>
      <c r="P6" s="249" t="s">
        <v>143</v>
      </c>
      <c r="Q6" s="249"/>
      <c r="R6" s="249" t="s">
        <v>146</v>
      </c>
      <c r="S6" s="249"/>
      <c r="T6" s="324" t="s">
        <v>147</v>
      </c>
      <c r="U6" s="325"/>
      <c r="V6" s="324" t="s">
        <v>132</v>
      </c>
      <c r="W6" s="325"/>
    </row>
    <row r="7" spans="1:257" x14ac:dyDescent="0.15">
      <c r="A7" s="15"/>
      <c r="B7" s="15"/>
      <c r="C7" s="324" t="s">
        <v>127</v>
      </c>
      <c r="D7" s="325"/>
      <c r="E7" s="324" t="s">
        <v>138</v>
      </c>
      <c r="F7" s="325"/>
      <c r="G7" s="324" t="s">
        <v>139</v>
      </c>
      <c r="H7" s="325"/>
      <c r="I7" s="324" t="s">
        <v>141</v>
      </c>
      <c r="J7" s="325"/>
      <c r="K7" s="15"/>
      <c r="L7" s="324" t="s">
        <v>141</v>
      </c>
      <c r="M7" s="325"/>
      <c r="N7" s="324" t="s">
        <v>144</v>
      </c>
      <c r="O7" s="325"/>
      <c r="P7" s="324" t="s">
        <v>145</v>
      </c>
      <c r="Q7" s="325"/>
      <c r="R7" s="324" t="s">
        <v>144</v>
      </c>
      <c r="S7" s="325"/>
      <c r="T7" s="324" t="s">
        <v>51</v>
      </c>
      <c r="U7" s="325"/>
      <c r="V7" s="324" t="s">
        <v>127</v>
      </c>
      <c r="W7" s="325"/>
    </row>
    <row r="8" spans="1:257" hidden="1" x14ac:dyDescent="0.15">
      <c r="A8" s="32" t="s">
        <v>499</v>
      </c>
      <c r="B8" s="18" t="s">
        <v>561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563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15">
      <c r="A9" s="32" t="s">
        <v>234</v>
      </c>
      <c r="B9" s="18" t="s">
        <v>562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564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">
      <c r="A10" s="46" t="s">
        <v>705</v>
      </c>
      <c r="B10" s="94" t="s">
        <v>405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406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15">
      <c r="A11" s="32" t="s">
        <v>168</v>
      </c>
      <c r="B11" s="18" t="s">
        <v>562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564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15">
      <c r="A12" s="32" t="s">
        <v>499</v>
      </c>
      <c r="B12" s="121" t="s">
        <v>661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486" t="s">
        <v>131</v>
      </c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8"/>
    </row>
    <row r="13" spans="1:257" hidden="1" x14ac:dyDescent="0.1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662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15">
      <c r="A14" s="32" t="s">
        <v>234</v>
      </c>
      <c r="B14" s="18" t="s">
        <v>579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580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">
      <c r="A15" s="46" t="s">
        <v>705</v>
      </c>
      <c r="B15" s="122" t="s">
        <v>579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580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15">
      <c r="A16" s="32" t="s">
        <v>168</v>
      </c>
      <c r="B16" s="18" t="s">
        <v>579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580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15">
      <c r="A17" s="32"/>
      <c r="B17" s="18"/>
      <c r="C17" s="484" t="s">
        <v>131</v>
      </c>
      <c r="D17" s="489"/>
      <c r="E17" s="489"/>
      <c r="F17" s="489"/>
      <c r="G17" s="489"/>
      <c r="H17" s="489"/>
      <c r="I17" s="489"/>
      <c r="J17" s="485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15">
      <c r="A18" s="32" t="s">
        <v>499</v>
      </c>
      <c r="B18" s="123" t="s">
        <v>706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707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15">
      <c r="A19" s="32" t="s">
        <v>234</v>
      </c>
      <c r="B19" s="122" t="s">
        <v>620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621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">
      <c r="A20" s="46" t="s">
        <v>705</v>
      </c>
      <c r="B20" s="122" t="s">
        <v>620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621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15">
      <c r="A21" s="32" t="s">
        <v>168</v>
      </c>
      <c r="B21" s="122" t="s">
        <v>620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621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15">
      <c r="A22" s="32" t="s">
        <v>499</v>
      </c>
      <c r="B22" s="122" t="s">
        <v>743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742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15">
      <c r="A23" s="32" t="s">
        <v>234</v>
      </c>
      <c r="B23" s="122" t="s">
        <v>735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769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15">
      <c r="A24" s="32" t="s">
        <v>705</v>
      </c>
      <c r="B24" s="122" t="s">
        <v>735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769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15">
      <c r="A25" s="32" t="s">
        <v>168</v>
      </c>
      <c r="B25" s="122" t="s">
        <v>735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769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15">
      <c r="A26" s="32" t="s">
        <v>890</v>
      </c>
      <c r="B26" s="122" t="s">
        <v>891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892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1510</v>
      </c>
      <c r="V26" s="20"/>
      <c r="W26" s="19"/>
    </row>
    <row r="27" spans="1:23" x14ac:dyDescent="0.15">
      <c r="A27" s="32" t="s">
        <v>234</v>
      </c>
      <c r="B27" s="122" t="s">
        <v>942</v>
      </c>
      <c r="C27" s="484" t="s">
        <v>131</v>
      </c>
      <c r="D27" s="489"/>
      <c r="E27" s="489"/>
      <c r="F27" s="489"/>
      <c r="G27" s="489"/>
      <c r="H27" s="489"/>
      <c r="I27" s="489"/>
      <c r="J27" s="485"/>
      <c r="K27" s="18" t="s">
        <v>787</v>
      </c>
      <c r="L27" s="361" t="s">
        <v>131</v>
      </c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7"/>
    </row>
    <row r="28" spans="1:23" x14ac:dyDescent="0.15">
      <c r="A28" s="32" t="s">
        <v>705</v>
      </c>
      <c r="B28" s="122" t="s">
        <v>786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787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1775</v>
      </c>
      <c r="V28" s="20"/>
      <c r="W28" s="19"/>
    </row>
    <row r="29" spans="1:23" x14ac:dyDescent="0.15">
      <c r="A29" s="32" t="s">
        <v>168</v>
      </c>
      <c r="B29" s="122" t="s">
        <v>786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787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1775</v>
      </c>
      <c r="V29" s="20"/>
      <c r="W29" s="19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0" t="s">
        <v>17</v>
      </c>
      <c r="B31" s="334" t="s">
        <v>216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3" t="s">
        <v>148</v>
      </c>
      <c r="B32" s="423" t="s">
        <v>149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3" t="s">
        <v>150</v>
      </c>
      <c r="B33" s="492" t="s">
        <v>151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3" t="s">
        <v>60</v>
      </c>
      <c r="B34" s="493" t="s">
        <v>893</v>
      </c>
      <c r="C34" s="494"/>
      <c r="D34" s="494"/>
      <c r="E34" s="494"/>
      <c r="F34" s="494"/>
      <c r="G34" s="494"/>
      <c r="H34" s="494"/>
      <c r="I34" s="494"/>
      <c r="J34" s="494"/>
      <c r="K34" s="494"/>
      <c r="L34" s="49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3" t="s">
        <v>47</v>
      </c>
      <c r="B35" s="437" t="s">
        <v>938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3" t="s">
        <v>47</v>
      </c>
      <c r="B36" s="423" t="s">
        <v>937</v>
      </c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3" t="s">
        <v>315</v>
      </c>
      <c r="B37" s="265" t="s">
        <v>314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3" t="s">
        <v>153</v>
      </c>
      <c r="B38" s="423" t="s">
        <v>154</v>
      </c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4" t="s">
        <v>155</v>
      </c>
      <c r="B39" s="423" t="s">
        <v>156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4" t="s">
        <v>157</v>
      </c>
      <c r="B40" s="423" t="s">
        <v>158</v>
      </c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3" t="s">
        <v>160</v>
      </c>
      <c r="B41" s="423" t="s">
        <v>159</v>
      </c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3" t="s">
        <v>161</v>
      </c>
      <c r="B42" s="491" t="s">
        <v>162</v>
      </c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5"/>
    </row>
  </sheetData>
  <mergeCells count="49"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L6:M6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L7:M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0"/>
  <sheetViews>
    <sheetView topLeftCell="A4" workbookViewId="0">
      <selection activeCell="C52" sqref="C52"/>
    </sheetView>
  </sheetViews>
  <sheetFormatPr defaultRowHeight="14.25" x14ac:dyDescent="0.15"/>
  <cols>
    <col min="1" max="1" width="19" customWidth="1"/>
    <col min="2" max="19" width="8.625" customWidth="1"/>
  </cols>
  <sheetData>
    <row r="1" spans="1:242" ht="45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42" ht="17.100000000000001" customHeight="1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49" t="s">
        <v>349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</row>
    <row r="5" spans="1:242" ht="15.75" x14ac:dyDescent="0.15">
      <c r="A5" s="31" t="s">
        <v>23</v>
      </c>
      <c r="B5" s="31" t="s">
        <v>24</v>
      </c>
      <c r="C5" s="258" t="s">
        <v>215</v>
      </c>
      <c r="D5" s="329"/>
      <c r="E5" s="258" t="s">
        <v>206</v>
      </c>
      <c r="F5" s="329"/>
      <c r="G5" s="258" t="s">
        <v>207</v>
      </c>
      <c r="H5" s="329"/>
      <c r="I5" s="258" t="s">
        <v>208</v>
      </c>
      <c r="J5" s="329"/>
      <c r="K5" s="258" t="s">
        <v>209</v>
      </c>
      <c r="L5" s="329"/>
      <c r="M5" s="31" t="s">
        <v>24</v>
      </c>
      <c r="N5" s="262" t="s">
        <v>169</v>
      </c>
      <c r="O5" s="263"/>
      <c r="P5" s="258" t="s">
        <v>208</v>
      </c>
      <c r="Q5" s="329"/>
      <c r="R5" s="258" t="s">
        <v>215</v>
      </c>
      <c r="S5" s="329"/>
    </row>
    <row r="6" spans="1:242" x14ac:dyDescent="0.15">
      <c r="A6" s="15" t="s">
        <v>3</v>
      </c>
      <c r="B6" s="15" t="s">
        <v>4</v>
      </c>
      <c r="C6" s="324" t="s">
        <v>210</v>
      </c>
      <c r="D6" s="325"/>
      <c r="E6" s="324" t="s">
        <v>211</v>
      </c>
      <c r="F6" s="325"/>
      <c r="G6" s="324" t="s">
        <v>212</v>
      </c>
      <c r="H6" s="325"/>
      <c r="I6" s="324" t="s">
        <v>213</v>
      </c>
      <c r="J6" s="325"/>
      <c r="K6" s="324" t="s">
        <v>214</v>
      </c>
      <c r="L6" s="325"/>
      <c r="M6" s="15" t="s">
        <v>4</v>
      </c>
      <c r="N6" s="324" t="s">
        <v>170</v>
      </c>
      <c r="O6" s="325"/>
      <c r="P6" s="324" t="s">
        <v>213</v>
      </c>
      <c r="Q6" s="325"/>
      <c r="R6" s="324" t="s">
        <v>210</v>
      </c>
      <c r="S6" s="325"/>
    </row>
    <row r="7" spans="1:242" x14ac:dyDescent="0.15">
      <c r="A7" s="15"/>
      <c r="B7" s="15"/>
      <c r="C7" s="324" t="s">
        <v>227</v>
      </c>
      <c r="D7" s="325"/>
      <c r="E7" s="324" t="s">
        <v>228</v>
      </c>
      <c r="F7" s="325"/>
      <c r="G7" s="324" t="s">
        <v>229</v>
      </c>
      <c r="H7" s="325"/>
      <c r="I7" s="324" t="s">
        <v>230</v>
      </c>
      <c r="J7" s="325"/>
      <c r="K7" s="324" t="s">
        <v>231</v>
      </c>
      <c r="L7" s="325"/>
      <c r="M7" s="15"/>
      <c r="N7" s="324" t="s">
        <v>232</v>
      </c>
      <c r="O7" s="325"/>
      <c r="P7" s="324" t="s">
        <v>228</v>
      </c>
      <c r="Q7" s="325"/>
      <c r="R7" s="324" t="s">
        <v>233</v>
      </c>
      <c r="S7" s="325"/>
    </row>
    <row r="8" spans="1:242" hidden="1" x14ac:dyDescent="0.15">
      <c r="A8" s="52" t="s">
        <v>312</v>
      </c>
      <c r="B8" s="18" t="s">
        <v>569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570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15">
      <c r="A9" s="52" t="s">
        <v>568</v>
      </c>
      <c r="B9" s="18" t="s">
        <v>571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15">
      <c r="A10" s="135" t="s">
        <v>761</v>
      </c>
      <c r="B10" s="136" t="s">
        <v>360</v>
      </c>
      <c r="C10" s="496"/>
      <c r="D10" s="497"/>
      <c r="E10" s="497"/>
      <c r="F10" s="497"/>
      <c r="G10" s="497"/>
      <c r="H10" s="498"/>
      <c r="I10" s="50" t="s">
        <v>241</v>
      </c>
      <c r="J10" s="50">
        <v>44912</v>
      </c>
      <c r="K10" s="50">
        <v>44914</v>
      </c>
      <c r="L10" s="50">
        <v>44914</v>
      </c>
      <c r="M10" s="136" t="s">
        <v>359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15">
      <c r="A11" s="52" t="s">
        <v>581</v>
      </c>
      <c r="B11" s="18" t="s">
        <v>613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614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15">
      <c r="A12" s="52" t="s">
        <v>312</v>
      </c>
      <c r="B12" s="18" t="s">
        <v>615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802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15">
      <c r="A13" s="52" t="s">
        <v>761</v>
      </c>
      <c r="B13" s="18" t="s">
        <v>361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362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15">
      <c r="A14" s="52"/>
      <c r="B14" s="499" t="s">
        <v>131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5"/>
    </row>
    <row r="15" spans="1:242" hidden="1" x14ac:dyDescent="0.15">
      <c r="A15" s="52"/>
      <c r="B15" s="18" t="s">
        <v>697</v>
      </c>
      <c r="C15" s="363" t="s">
        <v>131</v>
      </c>
      <c r="D15" s="480"/>
      <c r="E15" s="480"/>
      <c r="F15" s="480"/>
      <c r="G15" s="480"/>
      <c r="H15" s="480"/>
      <c r="I15" s="480"/>
      <c r="J15" s="480"/>
      <c r="K15" s="480"/>
      <c r="L15" s="364"/>
      <c r="M15" s="18" t="s">
        <v>698</v>
      </c>
      <c r="N15" s="363" t="s">
        <v>131</v>
      </c>
      <c r="O15" s="480"/>
      <c r="P15" s="480"/>
      <c r="Q15" s="480"/>
      <c r="R15" s="480"/>
      <c r="S15" s="364"/>
    </row>
    <row r="16" spans="1:242" hidden="1" x14ac:dyDescent="0.15">
      <c r="A16" s="52" t="s">
        <v>312</v>
      </c>
      <c r="B16" s="18" t="s">
        <v>699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700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15">
      <c r="A17" s="52" t="s">
        <v>761</v>
      </c>
      <c r="B17" s="94" t="s">
        <v>661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662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15">
      <c r="A18" s="52" t="s">
        <v>567</v>
      </c>
      <c r="B18" s="18" t="s">
        <v>701</v>
      </c>
      <c r="C18" s="363" t="s">
        <v>131</v>
      </c>
      <c r="D18" s="480"/>
      <c r="E18" s="480"/>
      <c r="F18" s="480"/>
      <c r="G18" s="480"/>
      <c r="H18" s="480"/>
      <c r="I18" s="480"/>
      <c r="J18" s="480"/>
      <c r="K18" s="480"/>
      <c r="L18" s="364"/>
      <c r="M18" s="18" t="s">
        <v>702</v>
      </c>
      <c r="N18" s="363" t="s">
        <v>131</v>
      </c>
      <c r="O18" s="480"/>
      <c r="P18" s="480"/>
      <c r="Q18" s="480"/>
      <c r="R18" s="480"/>
      <c r="S18" s="364"/>
    </row>
    <row r="19" spans="1:19" hidden="1" x14ac:dyDescent="0.15">
      <c r="A19" s="52" t="s">
        <v>312</v>
      </c>
      <c r="B19" s="18" t="s">
        <v>703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704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15">
      <c r="A20" s="52" t="s">
        <v>761</v>
      </c>
      <c r="B20" s="122" t="s">
        <v>706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707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15">
      <c r="A21" s="77" t="s">
        <v>927</v>
      </c>
      <c r="B21" s="18" t="s">
        <v>803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804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15">
      <c r="A22" s="52" t="s">
        <v>312</v>
      </c>
      <c r="B22" s="18" t="s">
        <v>805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935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15">
      <c r="A23" s="52" t="s">
        <v>761</v>
      </c>
      <c r="B23" s="122" t="s">
        <v>743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742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15">
      <c r="A24" s="52" t="s">
        <v>927</v>
      </c>
      <c r="B24" s="18" t="s">
        <v>907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908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1196</v>
      </c>
      <c r="R24" s="20"/>
      <c r="S24" s="20"/>
    </row>
    <row r="25" spans="1:19" hidden="1" x14ac:dyDescent="0.15">
      <c r="A25" s="162" t="s">
        <v>1197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1198</v>
      </c>
      <c r="N25" s="20"/>
      <c r="O25" s="20"/>
      <c r="P25" s="79" t="s">
        <v>1199</v>
      </c>
      <c r="Q25" s="111">
        <v>45019</v>
      </c>
      <c r="R25" s="20">
        <v>45024</v>
      </c>
      <c r="S25" s="20">
        <f>R25</f>
        <v>45024</v>
      </c>
    </row>
    <row r="26" spans="1:19" hidden="1" x14ac:dyDescent="0.15">
      <c r="A26" s="52" t="s">
        <v>312</v>
      </c>
      <c r="B26" s="18" t="s">
        <v>909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910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15">
      <c r="A27" s="52" t="s">
        <v>761</v>
      </c>
      <c r="B27" s="122" t="s">
        <v>911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912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15">
      <c r="A28" s="52" t="s">
        <v>1197</v>
      </c>
      <c r="B28" s="18" t="s">
        <v>913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914</v>
      </c>
      <c r="N28" s="20">
        <f t="shared" ref="N28:N35" si="56">L28+3</f>
        <v>45036</v>
      </c>
      <c r="O28" s="79" t="s">
        <v>1550</v>
      </c>
      <c r="P28" s="20"/>
      <c r="Q28" s="20"/>
      <c r="R28" s="20"/>
      <c r="S28" s="20"/>
    </row>
    <row r="29" spans="1:19" hidden="1" x14ac:dyDescent="0.15">
      <c r="A29" s="162" t="s">
        <v>1551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1552</v>
      </c>
      <c r="N29" s="79" t="s">
        <v>1553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15">
      <c r="A30" s="52" t="s">
        <v>312</v>
      </c>
      <c r="B30" s="18" t="s">
        <v>915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916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15">
      <c r="A31" s="52" t="s">
        <v>761</v>
      </c>
      <c r="B31" s="18" t="s">
        <v>1157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1158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15">
      <c r="A32" s="52" t="s">
        <v>1551</v>
      </c>
      <c r="B32" s="18" t="s">
        <v>1159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1160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15">
      <c r="A33" s="52" t="s">
        <v>312</v>
      </c>
      <c r="B33" s="18" t="s">
        <v>1161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15">
      <c r="A34" s="77" t="s">
        <v>1831</v>
      </c>
      <c r="B34" s="182" t="s">
        <v>1832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1833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15">
      <c r="A35" s="52" t="s">
        <v>761</v>
      </c>
      <c r="B35" s="18" t="s">
        <v>1776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1777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15">
      <c r="A36" s="52"/>
      <c r="B36" s="18" t="s">
        <v>1778</v>
      </c>
      <c r="C36" s="363" t="s">
        <v>131</v>
      </c>
      <c r="D36" s="480"/>
      <c r="E36" s="480"/>
      <c r="F36" s="480"/>
      <c r="G36" s="480"/>
      <c r="H36" s="480"/>
      <c r="I36" s="480"/>
      <c r="J36" s="480"/>
      <c r="K36" s="480"/>
      <c r="L36" s="364"/>
      <c r="M36" s="18" t="s">
        <v>1779</v>
      </c>
      <c r="N36" s="363" t="s">
        <v>131</v>
      </c>
      <c r="O36" s="480"/>
      <c r="P36" s="480"/>
      <c r="Q36" s="480"/>
      <c r="R36" s="480"/>
      <c r="S36" s="364"/>
    </row>
    <row r="37" spans="1:19" hidden="1" x14ac:dyDescent="0.15">
      <c r="A37" s="52" t="s">
        <v>1831</v>
      </c>
      <c r="B37" s="18" t="s">
        <v>1780</v>
      </c>
      <c r="C37" s="20">
        <v>45073</v>
      </c>
      <c r="D37" s="19">
        <f t="shared" ref="D37:D47" si="72">C37</f>
        <v>45073</v>
      </c>
      <c r="E37" s="19">
        <f t="shared" ref="E37:G47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1781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15">
      <c r="A38" s="52" t="s">
        <v>761</v>
      </c>
      <c r="B38" s="18" t="s">
        <v>1782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1783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15">
      <c r="A39" s="162" t="s">
        <v>2170</v>
      </c>
      <c r="B39" s="18" t="s">
        <v>1784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1785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x14ac:dyDescent="0.15">
      <c r="A40" s="52" t="s">
        <v>1831</v>
      </c>
      <c r="B40" s="18" t="s">
        <v>1786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1787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x14ac:dyDescent="0.15">
      <c r="A41" s="52" t="s">
        <v>761</v>
      </c>
      <c r="B41" s="18" t="s">
        <v>1788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1789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2237</v>
      </c>
      <c r="R41" s="146" t="s">
        <v>2238</v>
      </c>
      <c r="S41" s="79" t="s">
        <v>2239</v>
      </c>
    </row>
    <row r="42" spans="1:19" x14ac:dyDescent="0.15">
      <c r="A42" s="225" t="s">
        <v>2170</v>
      </c>
      <c r="B42" s="18" t="s">
        <v>2171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2172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x14ac:dyDescent="0.15">
      <c r="A43" s="162" t="s">
        <v>581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2240</v>
      </c>
      <c r="N43" s="79" t="s">
        <v>241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x14ac:dyDescent="0.15">
      <c r="A44" s="225" t="s">
        <v>1831</v>
      </c>
      <c r="B44" s="18" t="s">
        <v>2173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2174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20">
        <f t="shared" si="82"/>
        <v>45131</v>
      </c>
      <c r="R44" s="20">
        <f t="shared" si="83"/>
        <v>45136</v>
      </c>
      <c r="S44" s="20">
        <f t="shared" si="84"/>
        <v>45136</v>
      </c>
    </row>
    <row r="45" spans="1:19" x14ac:dyDescent="0.15">
      <c r="A45" s="162" t="s">
        <v>2241</v>
      </c>
      <c r="B45" s="18" t="s">
        <v>2242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2243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x14ac:dyDescent="0.15">
      <c r="A46" s="225" t="s">
        <v>581</v>
      </c>
      <c r="B46" s="18" t="s">
        <v>2175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2176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15">
      <c r="A47" s="52" t="s">
        <v>1831</v>
      </c>
      <c r="B47" s="18" t="s">
        <v>2177</v>
      </c>
      <c r="C47" s="20">
        <v>45136</v>
      </c>
      <c r="D47" s="19">
        <f t="shared" si="72"/>
        <v>45136</v>
      </c>
      <c r="E47" s="19">
        <f t="shared" si="73"/>
        <v>45137</v>
      </c>
      <c r="F47" s="19">
        <f t="shared" si="73"/>
        <v>45138</v>
      </c>
      <c r="G47" s="20">
        <f t="shared" si="73"/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2178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15">
      <c r="A48" s="52" t="s">
        <v>2241</v>
      </c>
      <c r="B48" s="18" t="s">
        <v>2532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2533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15">
      <c r="A49" s="52" t="s">
        <v>581</v>
      </c>
      <c r="B49" s="18" t="s">
        <v>2534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2535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15">
      <c r="A50" s="52" t="s">
        <v>1831</v>
      </c>
      <c r="B50" s="18" t="s">
        <v>2536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2537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15">
      <c r="A51" s="52" t="s">
        <v>2241</v>
      </c>
      <c r="B51" s="18" t="s">
        <v>2538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2539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15">
      <c r="A52" s="225" t="s">
        <v>581</v>
      </c>
      <c r="B52" s="18" t="s">
        <v>2540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18" t="s">
        <v>2541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ht="15.75" x14ac:dyDescent="0.15">
      <c r="A53" s="1"/>
      <c r="B53" s="1"/>
      <c r="C53" s="1"/>
      <c r="D53" s="1"/>
      <c r="E53" s="1"/>
      <c r="F53" s="1"/>
    </row>
    <row r="54" spans="1:23" ht="16.350000000000001" customHeight="1" x14ac:dyDescent="0.3">
      <c r="A54" s="30" t="s">
        <v>17</v>
      </c>
      <c r="B54" s="334" t="s">
        <v>240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350000000000001" customHeight="1" x14ac:dyDescent="0.3">
      <c r="A55" s="33" t="s">
        <v>150</v>
      </c>
      <c r="B55" s="265" t="s">
        <v>226</v>
      </c>
      <c r="C55" s="266"/>
      <c r="D55" s="266"/>
      <c r="E55" s="266"/>
      <c r="F55" s="266"/>
      <c r="G55" s="266"/>
      <c r="H55" s="266"/>
      <c r="I55" s="266"/>
      <c r="J55" s="266"/>
      <c r="K55" s="266"/>
      <c r="L55" s="26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x14ac:dyDescent="0.3">
      <c r="A56" s="33" t="s">
        <v>148</v>
      </c>
      <c r="B56" s="423" t="s">
        <v>217</v>
      </c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A57" s="33" t="s">
        <v>219</v>
      </c>
      <c r="B57" s="265" t="s">
        <v>218</v>
      </c>
      <c r="C57" s="266"/>
      <c r="D57" s="266"/>
      <c r="E57" s="266"/>
      <c r="F57" s="266"/>
      <c r="G57" s="266"/>
      <c r="H57" s="266"/>
      <c r="I57" s="266"/>
      <c r="J57" s="266"/>
      <c r="K57" s="266"/>
      <c r="L57" s="26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A58" s="33" t="s">
        <v>220</v>
      </c>
      <c r="B58" s="423" t="s">
        <v>221</v>
      </c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A59" s="33" t="s">
        <v>223</v>
      </c>
      <c r="B59" s="423" t="s">
        <v>222</v>
      </c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15">
      <c r="A60" s="34" t="s">
        <v>224</v>
      </c>
      <c r="B60" s="423" t="s">
        <v>313</v>
      </c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2">
    <mergeCell ref="C18:L18"/>
    <mergeCell ref="N18:S18"/>
    <mergeCell ref="B55:L55"/>
    <mergeCell ref="C10:H10"/>
    <mergeCell ref="B58:L58"/>
    <mergeCell ref="B14:S14"/>
    <mergeCell ref="C15:L15"/>
    <mergeCell ref="N15:S15"/>
    <mergeCell ref="C36:L36"/>
    <mergeCell ref="N36:S36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B60:L60"/>
    <mergeCell ref="I5:J5"/>
    <mergeCell ref="I6:J6"/>
    <mergeCell ref="I7:J7"/>
    <mergeCell ref="B54:L54"/>
    <mergeCell ref="B56:L56"/>
    <mergeCell ref="C7:D7"/>
    <mergeCell ref="E7:F7"/>
    <mergeCell ref="G7:H7"/>
    <mergeCell ref="K7:L7"/>
    <mergeCell ref="C6:D6"/>
    <mergeCell ref="E6:F6"/>
    <mergeCell ref="G6:H6"/>
    <mergeCell ref="K6:L6"/>
    <mergeCell ref="B57:L57"/>
    <mergeCell ref="B59:L59"/>
    <mergeCell ref="P6:Q6"/>
    <mergeCell ref="R6:S6"/>
    <mergeCell ref="N7:O7"/>
    <mergeCell ref="P7:Q7"/>
    <mergeCell ref="R7:S7"/>
    <mergeCell ref="N6:O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60"/>
  <sheetViews>
    <sheetView topLeftCell="A4" workbookViewId="0">
      <selection activeCell="N51" sqref="N51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37"/>
      <c r="S1" s="37"/>
    </row>
    <row r="2" spans="1:253" ht="17.100000000000001" customHeight="1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39"/>
      <c r="S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49" t="s">
        <v>1105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</row>
    <row r="5" spans="1:253" ht="15.75" x14ac:dyDescent="0.15">
      <c r="A5" s="31" t="s">
        <v>23</v>
      </c>
      <c r="B5" s="31" t="s">
        <v>24</v>
      </c>
      <c r="C5" s="258" t="s">
        <v>1106</v>
      </c>
      <c r="D5" s="329"/>
      <c r="E5" s="262" t="s">
        <v>1107</v>
      </c>
      <c r="F5" s="263"/>
      <c r="G5" s="262" t="s">
        <v>1108</v>
      </c>
      <c r="H5" s="263"/>
      <c r="I5" s="262" t="s">
        <v>1067</v>
      </c>
      <c r="J5" s="263"/>
      <c r="K5" s="262" t="s">
        <v>1108</v>
      </c>
      <c r="L5" s="263"/>
      <c r="M5" s="31" t="s">
        <v>24</v>
      </c>
      <c r="N5" s="258" t="s">
        <v>1106</v>
      </c>
      <c r="O5" s="329"/>
      <c r="P5" s="262" t="s">
        <v>1107</v>
      </c>
      <c r="Q5" s="263"/>
    </row>
    <row r="6" spans="1:253" x14ac:dyDescent="0.15">
      <c r="A6" s="15" t="s">
        <v>3</v>
      </c>
      <c r="B6" s="15" t="s">
        <v>4</v>
      </c>
      <c r="C6" s="324" t="s">
        <v>1109</v>
      </c>
      <c r="D6" s="325"/>
      <c r="E6" s="324" t="s">
        <v>1110</v>
      </c>
      <c r="F6" s="325"/>
      <c r="G6" s="249" t="s">
        <v>26</v>
      </c>
      <c r="H6" s="249"/>
      <c r="I6" s="249" t="s">
        <v>1071</v>
      </c>
      <c r="J6" s="249"/>
      <c r="K6" s="249" t="s">
        <v>26</v>
      </c>
      <c r="L6" s="249"/>
      <c r="M6" s="15" t="s">
        <v>4</v>
      </c>
      <c r="N6" s="324" t="s">
        <v>1109</v>
      </c>
      <c r="O6" s="325"/>
      <c r="P6" s="324" t="s">
        <v>1110</v>
      </c>
      <c r="Q6" s="325"/>
    </row>
    <row r="7" spans="1:253" x14ac:dyDescent="0.15">
      <c r="A7" s="15"/>
      <c r="B7" s="15"/>
      <c r="C7" s="324" t="s">
        <v>1072</v>
      </c>
      <c r="D7" s="325"/>
      <c r="E7" s="324" t="s">
        <v>1111</v>
      </c>
      <c r="F7" s="325"/>
      <c r="G7" s="324" t="s">
        <v>1112</v>
      </c>
      <c r="H7" s="325"/>
      <c r="I7" s="324" t="s">
        <v>1072</v>
      </c>
      <c r="J7" s="325"/>
      <c r="K7" s="324" t="s">
        <v>1113</v>
      </c>
      <c r="L7" s="325"/>
      <c r="M7" s="15"/>
      <c r="N7" s="324" t="s">
        <v>1072</v>
      </c>
      <c r="O7" s="325"/>
      <c r="P7" s="324" t="s">
        <v>1111</v>
      </c>
      <c r="Q7" s="325"/>
    </row>
    <row r="8" spans="1:253" hidden="1" x14ac:dyDescent="0.15">
      <c r="A8" s="52" t="s">
        <v>1114</v>
      </c>
      <c r="B8" s="18" t="s">
        <v>1115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1116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15">
      <c r="A9" s="251" t="s">
        <v>1090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252"/>
    </row>
    <row r="10" spans="1:253" hidden="1" x14ac:dyDescent="0.15">
      <c r="A10" s="52" t="s">
        <v>1114</v>
      </c>
      <c r="B10" s="18" t="s">
        <v>1078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1079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15">
      <c r="A11" s="77" t="s">
        <v>1117</v>
      </c>
      <c r="B11" s="18" t="s">
        <v>1118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1119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15">
      <c r="A12" s="52" t="s">
        <v>1114</v>
      </c>
      <c r="B12" s="18" t="s">
        <v>543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542</v>
      </c>
      <c r="N12" s="48">
        <f t="shared" si="8"/>
        <v>44876</v>
      </c>
      <c r="O12" s="49" t="s">
        <v>1082</v>
      </c>
      <c r="P12" s="20"/>
      <c r="Q12" s="20"/>
    </row>
    <row r="13" spans="1:253" hidden="1" x14ac:dyDescent="0.15">
      <c r="A13" s="52" t="s">
        <v>1117</v>
      </c>
      <c r="B13" s="18" t="s">
        <v>544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545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15">
      <c r="A14" s="77" t="s">
        <v>1120</v>
      </c>
      <c r="B14" s="18" t="s">
        <v>548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549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15">
      <c r="A15" s="52" t="s">
        <v>1117</v>
      </c>
      <c r="B15" s="18" t="s">
        <v>550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551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15">
      <c r="A16" s="52" t="s">
        <v>1120</v>
      </c>
      <c r="B16" s="18" t="s">
        <v>552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553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15">
      <c r="A17" s="52" t="s">
        <v>1117</v>
      </c>
      <c r="B17" s="18" t="s">
        <v>582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583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15">
      <c r="A18" s="52" t="s">
        <v>1120</v>
      </c>
      <c r="B18" s="18" t="s">
        <v>584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585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15">
      <c r="A19" s="52" t="s">
        <v>1117</v>
      </c>
      <c r="B19" s="18" t="s">
        <v>665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667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15">
      <c r="A20" s="52" t="s">
        <v>1120</v>
      </c>
      <c r="B20" s="18" t="s">
        <v>666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668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15">
      <c r="A21" s="430" t="s">
        <v>1121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2"/>
    </row>
    <row r="22" spans="1:17" ht="15" hidden="1" customHeight="1" x14ac:dyDescent="0.15">
      <c r="A22" s="52" t="s">
        <v>1117</v>
      </c>
      <c r="B22" s="18" t="s">
        <v>1085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1086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15">
      <c r="A23" s="52" t="s">
        <v>1120</v>
      </c>
      <c r="B23" s="18" t="s">
        <v>762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499" t="s">
        <v>1090</v>
      </c>
      <c r="L23" s="474"/>
      <c r="M23" s="474"/>
      <c r="N23" s="474"/>
      <c r="O23" s="474"/>
      <c r="P23" s="474"/>
      <c r="Q23" s="475"/>
    </row>
    <row r="24" spans="1:17" ht="15" hidden="1" customHeight="1" x14ac:dyDescent="0.15">
      <c r="A24" s="52" t="s">
        <v>1117</v>
      </c>
      <c r="B24" s="18" t="s">
        <v>736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763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15">
      <c r="A25" s="52" t="s">
        <v>1120</v>
      </c>
      <c r="B25" s="18" t="s">
        <v>765</v>
      </c>
      <c r="C25" s="398" t="s">
        <v>537</v>
      </c>
      <c r="D25" s="446"/>
      <c r="E25" s="446"/>
      <c r="F25" s="446"/>
      <c r="G25" s="446"/>
      <c r="H25" s="399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764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15">
      <c r="A26" s="52" t="s">
        <v>1117</v>
      </c>
      <c r="B26" s="18" t="s">
        <v>788</v>
      </c>
      <c r="C26" s="398" t="s">
        <v>1090</v>
      </c>
      <c r="D26" s="446"/>
      <c r="E26" s="446"/>
      <c r="F26" s="446"/>
      <c r="G26" s="446"/>
      <c r="H26" s="446"/>
      <c r="I26" s="446"/>
      <c r="J26" s="446"/>
      <c r="K26" s="446"/>
      <c r="L26" s="399"/>
      <c r="M26" s="18" t="s">
        <v>789</v>
      </c>
      <c r="N26" s="396" t="s">
        <v>1090</v>
      </c>
      <c r="O26" s="500"/>
      <c r="P26" s="500"/>
      <c r="Q26" s="397"/>
    </row>
    <row r="27" spans="1:17" hidden="1" x14ac:dyDescent="0.15">
      <c r="A27" s="52" t="s">
        <v>1120</v>
      </c>
      <c r="B27" s="18" t="s">
        <v>1091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770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15">
      <c r="A28" s="52" t="s">
        <v>1117</v>
      </c>
      <c r="B28" s="18" t="s">
        <v>1092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1093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15">
      <c r="A29" s="52" t="s">
        <v>1120</v>
      </c>
      <c r="B29" s="18" t="s">
        <v>1094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1095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15">
      <c r="A30" s="52" t="s">
        <v>1117</v>
      </c>
      <c r="B30" s="18" t="s">
        <v>1096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771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15">
      <c r="A31" s="52" t="s">
        <v>1120</v>
      </c>
      <c r="B31" s="18" t="s">
        <v>1122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1123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15">
      <c r="A32" s="52" t="s">
        <v>1117</v>
      </c>
      <c r="B32" s="18" t="s">
        <v>1124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1125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15">
      <c r="A33" s="52" t="s">
        <v>1120</v>
      </c>
      <c r="B33" s="18" t="s">
        <v>1126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1127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15">
      <c r="A34" s="52" t="s">
        <v>1117</v>
      </c>
      <c r="B34" s="18" t="s">
        <v>1128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1129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15">
      <c r="A35" s="52" t="s">
        <v>1120</v>
      </c>
      <c r="B35" s="18" t="s">
        <v>1130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1131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5.95" hidden="1" customHeight="1" x14ac:dyDescent="0.15">
      <c r="A36" s="52" t="s">
        <v>1117</v>
      </c>
      <c r="B36" s="18" t="s">
        <v>1132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1133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5.95" hidden="1" customHeight="1" x14ac:dyDescent="0.15">
      <c r="A37" s="52" t="s">
        <v>1120</v>
      </c>
      <c r="B37" s="18" t="s">
        <v>1134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1135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5.95" hidden="1" customHeight="1" x14ac:dyDescent="0.15">
      <c r="A38" s="52" t="s">
        <v>1117</v>
      </c>
      <c r="B38" s="18" t="s">
        <v>1136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1137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5.95" hidden="1" customHeight="1" x14ac:dyDescent="0.15">
      <c r="A39" s="52" t="s">
        <v>1120</v>
      </c>
      <c r="B39" s="18" t="s">
        <v>1138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1139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5.95" hidden="1" customHeight="1" x14ac:dyDescent="0.15">
      <c r="A40" s="52" t="s">
        <v>1117</v>
      </c>
      <c r="B40" s="18" t="s">
        <v>1140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1141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15">
      <c r="A41" s="52" t="s">
        <v>1120</v>
      </c>
      <c r="B41" s="18" t="s">
        <v>1142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1143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15">
      <c r="A42" s="52" t="s">
        <v>1117</v>
      </c>
      <c r="B42" s="18" t="s">
        <v>1144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1145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15">
      <c r="A43" s="52" t="s">
        <v>1120</v>
      </c>
      <c r="B43" s="18" t="s">
        <v>1919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1920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x14ac:dyDescent="0.15">
      <c r="A44" s="52" t="s">
        <v>1117</v>
      </c>
      <c r="B44" s="18" t="s">
        <v>1921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1922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x14ac:dyDescent="0.15">
      <c r="A45" s="52" t="s">
        <v>1120</v>
      </c>
      <c r="B45" s="18" t="s">
        <v>1923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1867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x14ac:dyDescent="0.15">
      <c r="A46" s="52" t="s">
        <v>1117</v>
      </c>
      <c r="B46" s="18" t="s">
        <v>1924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1925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x14ac:dyDescent="0.15">
      <c r="A47" s="52" t="s">
        <v>1120</v>
      </c>
      <c r="B47" s="18" t="s">
        <v>1926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1927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x14ac:dyDescent="0.15">
      <c r="A48" s="52" t="s">
        <v>1117</v>
      </c>
      <c r="B48" s="18" t="s">
        <v>1928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1929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x14ac:dyDescent="0.15">
      <c r="A49" s="52" t="s">
        <v>1120</v>
      </c>
      <c r="B49" s="18" t="s">
        <v>2311</v>
      </c>
      <c r="C49" s="20">
        <f>C48+7</f>
        <v>45121</v>
      </c>
      <c r="D49" s="19">
        <f t="shared" ref="D49:D50" si="72">C49+1</f>
        <v>45122</v>
      </c>
      <c r="E49" s="20">
        <f t="shared" ref="E49:E50" si="73">D49</f>
        <v>45122</v>
      </c>
      <c r="F49" s="19">
        <f t="shared" ref="F49:F50" si="74">E49+1</f>
        <v>45123</v>
      </c>
      <c r="G49" s="19">
        <f t="shared" ref="G49:G50" si="75">F49+4</f>
        <v>45127</v>
      </c>
      <c r="H49" s="19">
        <f t="shared" ref="H49:H50" si="76">G49</f>
        <v>45127</v>
      </c>
      <c r="I49" s="19">
        <f t="shared" ref="I49:I50" si="77">H49+1</f>
        <v>45128</v>
      </c>
      <c r="J49" s="19">
        <f t="shared" ref="J49:J50" si="78">I49+1</f>
        <v>45129</v>
      </c>
      <c r="K49" s="19">
        <f t="shared" ref="K49:K50" si="79">J49+1</f>
        <v>45130</v>
      </c>
      <c r="L49" s="19">
        <f t="shared" ref="L49:L50" si="80">K49</f>
        <v>45130</v>
      </c>
      <c r="M49" s="18" t="s">
        <v>2312</v>
      </c>
      <c r="N49" s="19">
        <f t="shared" ref="N49:N50" si="81">L49+5</f>
        <v>45135</v>
      </c>
      <c r="O49" s="19">
        <f t="shared" ref="O49:O50" si="82">N49+1</f>
        <v>45136</v>
      </c>
      <c r="P49" s="20">
        <f t="shared" ref="P49:P50" si="83">O49</f>
        <v>45136</v>
      </c>
      <c r="Q49" s="20">
        <f t="shared" ref="Q49:Q50" si="84">P49+1</f>
        <v>45137</v>
      </c>
    </row>
    <row r="50" spans="1:19" x14ac:dyDescent="0.15">
      <c r="A50" s="52" t="s">
        <v>1117</v>
      </c>
      <c r="B50" s="18" t="s">
        <v>2313</v>
      </c>
      <c r="C50" s="20">
        <f>C49+7</f>
        <v>45128</v>
      </c>
      <c r="D50" s="19">
        <f t="shared" si="72"/>
        <v>45129</v>
      </c>
      <c r="E50" s="20">
        <f t="shared" si="73"/>
        <v>45129</v>
      </c>
      <c r="F50" s="19">
        <f t="shared" si="74"/>
        <v>45130</v>
      </c>
      <c r="G50" s="19">
        <f t="shared" si="75"/>
        <v>45134</v>
      </c>
      <c r="H50" s="19">
        <f t="shared" si="76"/>
        <v>45134</v>
      </c>
      <c r="I50" s="19">
        <f t="shared" si="77"/>
        <v>45135</v>
      </c>
      <c r="J50" s="19">
        <f t="shared" si="78"/>
        <v>45136</v>
      </c>
      <c r="K50" s="19">
        <f t="shared" si="79"/>
        <v>45137</v>
      </c>
      <c r="L50" s="19">
        <f t="shared" si="80"/>
        <v>45137</v>
      </c>
      <c r="M50" s="18" t="s">
        <v>2314</v>
      </c>
      <c r="N50" s="19">
        <f t="shared" si="81"/>
        <v>45142</v>
      </c>
      <c r="O50" s="19">
        <f t="shared" si="82"/>
        <v>45143</v>
      </c>
      <c r="P50" s="20">
        <f t="shared" si="83"/>
        <v>45143</v>
      </c>
      <c r="Q50" s="20">
        <f t="shared" si="84"/>
        <v>45144</v>
      </c>
    </row>
    <row r="51" spans="1:19" x14ac:dyDescent="0.15">
      <c r="A51" s="52" t="s">
        <v>1120</v>
      </c>
      <c r="B51" s="18" t="s">
        <v>2315</v>
      </c>
      <c r="C51" s="20">
        <f>C50+7</f>
        <v>45135</v>
      </c>
      <c r="D51" s="19">
        <f t="shared" ref="D51:D52" si="85">C51+1</f>
        <v>45136</v>
      </c>
      <c r="E51" s="20">
        <f t="shared" ref="E51:E52" si="86">D51</f>
        <v>45136</v>
      </c>
      <c r="F51" s="19">
        <f t="shared" ref="F51:F52" si="87">E51+1</f>
        <v>45137</v>
      </c>
      <c r="G51" s="19">
        <f t="shared" ref="G51:G52" si="88">F51+4</f>
        <v>45141</v>
      </c>
      <c r="H51" s="19">
        <f t="shared" ref="H51:H52" si="89">G51</f>
        <v>45141</v>
      </c>
      <c r="I51" s="19">
        <f t="shared" ref="I51:I52" si="90">H51+1</f>
        <v>45142</v>
      </c>
      <c r="J51" s="19">
        <f t="shared" ref="J51:J52" si="91">I51+1</f>
        <v>45143</v>
      </c>
      <c r="K51" s="19">
        <f t="shared" ref="K51:K52" si="92">J51+1</f>
        <v>45144</v>
      </c>
      <c r="L51" s="19">
        <f t="shared" ref="L51:L52" si="93">K51</f>
        <v>45144</v>
      </c>
      <c r="M51" s="18" t="s">
        <v>2270</v>
      </c>
      <c r="N51" s="19">
        <f t="shared" ref="N51:N52" si="94">L51+5</f>
        <v>45149</v>
      </c>
      <c r="O51" s="19">
        <f t="shared" ref="O51:O52" si="95">N51+1</f>
        <v>45150</v>
      </c>
      <c r="P51" s="20">
        <f t="shared" ref="P51:P52" si="96">O51</f>
        <v>45150</v>
      </c>
      <c r="Q51" s="20">
        <f t="shared" ref="Q51:Q52" si="97">P51+1</f>
        <v>45151</v>
      </c>
    </row>
    <row r="52" spans="1:19" x14ac:dyDescent="0.15">
      <c r="A52" s="52" t="s">
        <v>1117</v>
      </c>
      <c r="B52" s="18" t="s">
        <v>2316</v>
      </c>
      <c r="C52" s="20">
        <f>C51+7</f>
        <v>45142</v>
      </c>
      <c r="D52" s="19">
        <f t="shared" si="85"/>
        <v>45143</v>
      </c>
      <c r="E52" s="20">
        <f t="shared" si="86"/>
        <v>45143</v>
      </c>
      <c r="F52" s="19">
        <f t="shared" si="87"/>
        <v>45144</v>
      </c>
      <c r="G52" s="19">
        <f t="shared" si="88"/>
        <v>45148</v>
      </c>
      <c r="H52" s="19">
        <f t="shared" si="89"/>
        <v>45148</v>
      </c>
      <c r="I52" s="19">
        <f t="shared" si="90"/>
        <v>45149</v>
      </c>
      <c r="J52" s="19">
        <f t="shared" si="91"/>
        <v>45150</v>
      </c>
      <c r="K52" s="19">
        <f t="shared" si="92"/>
        <v>45151</v>
      </c>
      <c r="L52" s="19">
        <f t="shared" si="93"/>
        <v>45151</v>
      </c>
      <c r="M52" s="18" t="s">
        <v>2317</v>
      </c>
      <c r="N52" s="19">
        <f t="shared" si="94"/>
        <v>45156</v>
      </c>
      <c r="O52" s="19">
        <f t="shared" si="95"/>
        <v>45157</v>
      </c>
      <c r="P52" s="20">
        <f t="shared" si="96"/>
        <v>45157</v>
      </c>
      <c r="Q52" s="20">
        <f t="shared" si="97"/>
        <v>45158</v>
      </c>
    </row>
    <row r="53" spans="1:19" ht="15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.5" x14ac:dyDescent="0.3">
      <c r="A54" s="30" t="s">
        <v>17</v>
      </c>
      <c r="B54" s="275" t="s">
        <v>1146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1"/>
      <c r="P54" s="1"/>
      <c r="Q54" s="1"/>
      <c r="R54" s="1"/>
      <c r="S54" s="1"/>
    </row>
    <row r="55" spans="1:19" ht="16.5" x14ac:dyDescent="0.3">
      <c r="A55" s="33" t="s">
        <v>1109</v>
      </c>
      <c r="B55" s="423" t="s">
        <v>1147</v>
      </c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1"/>
      <c r="P55" s="1"/>
      <c r="Q55" s="1"/>
      <c r="R55" s="1"/>
      <c r="S55" s="1"/>
    </row>
    <row r="56" spans="1:19" ht="16.5" x14ac:dyDescent="0.3">
      <c r="A56" s="33" t="s">
        <v>1110</v>
      </c>
      <c r="B56" s="423" t="s">
        <v>1148</v>
      </c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1"/>
      <c r="P56" s="1"/>
      <c r="Q56" s="1"/>
      <c r="R56" s="1"/>
      <c r="S56" s="1"/>
    </row>
    <row r="57" spans="1:19" ht="16.5" x14ac:dyDescent="0.3">
      <c r="A57" s="33" t="s">
        <v>1071</v>
      </c>
      <c r="B57" s="423" t="s">
        <v>1101</v>
      </c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1"/>
      <c r="P57" s="1"/>
      <c r="Q57" s="1"/>
      <c r="R57" s="1"/>
      <c r="S57" s="1"/>
    </row>
    <row r="58" spans="1:19" ht="16.5" x14ac:dyDescent="0.3">
      <c r="A58" s="33" t="s">
        <v>26</v>
      </c>
      <c r="B58" s="265" t="s">
        <v>1102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7"/>
      <c r="O58" s="1"/>
      <c r="P58" s="1"/>
      <c r="Q58" s="1"/>
      <c r="R58" s="1"/>
      <c r="S58" s="1"/>
    </row>
    <row r="60" spans="1:19" x14ac:dyDescent="0.15">
      <c r="B60" s="25"/>
    </row>
  </sheetData>
  <mergeCells count="35"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B54:N54"/>
    <mergeCell ref="B55:N55"/>
    <mergeCell ref="B56:N56"/>
    <mergeCell ref="B57:N57"/>
    <mergeCell ref="B58:N58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57"/>
  <sheetViews>
    <sheetView topLeftCell="A2" workbookViewId="0">
      <selection activeCell="U51" sqref="U51"/>
    </sheetView>
  </sheetViews>
  <sheetFormatPr defaultRowHeight="14.25" x14ac:dyDescent="0.15"/>
  <cols>
    <col min="1" max="1" width="28.25" customWidth="1"/>
    <col min="2" max="2" width="7.125" customWidth="1"/>
    <col min="3" max="22" width="6.625" customWidth="1"/>
  </cols>
  <sheetData>
    <row r="1" spans="1:256" ht="46.7" customHeight="1" x14ac:dyDescent="0.15">
      <c r="B1" s="303" t="s">
        <v>44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44"/>
      <c r="W1" s="37"/>
      <c r="X1" s="37"/>
      <c r="Y1" s="37"/>
      <c r="Z1" s="37"/>
      <c r="AA1" s="37"/>
      <c r="AB1" s="38"/>
    </row>
    <row r="2" spans="1:256" ht="17.100000000000001" customHeight="1" x14ac:dyDescent="0.15">
      <c r="B2" s="304" t="s">
        <v>101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45"/>
      <c r="W2" s="39"/>
      <c r="X2" s="39"/>
      <c r="Y2" s="39"/>
      <c r="Z2" s="39"/>
      <c r="AA2" s="39"/>
      <c r="AB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306" t="s">
        <v>97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56" x14ac:dyDescent="0.15">
      <c r="A5" s="3" t="s">
        <v>1</v>
      </c>
      <c r="B5" s="3" t="s">
        <v>2</v>
      </c>
      <c r="C5" s="298" t="s">
        <v>92</v>
      </c>
      <c r="D5" s="299"/>
      <c r="E5" s="301" t="s">
        <v>54</v>
      </c>
      <c r="F5" s="301"/>
      <c r="G5" s="301" t="s">
        <v>55</v>
      </c>
      <c r="H5" s="301"/>
      <c r="I5" s="301" t="s">
        <v>56</v>
      </c>
      <c r="J5" s="301"/>
      <c r="K5" s="298" t="s">
        <v>57</v>
      </c>
      <c r="L5" s="302"/>
      <c r="M5" s="298" t="s">
        <v>58</v>
      </c>
      <c r="N5" s="302"/>
      <c r="O5" s="298" t="s">
        <v>59</v>
      </c>
      <c r="P5" s="302"/>
      <c r="Q5" s="3" t="s">
        <v>2</v>
      </c>
      <c r="R5" s="298" t="s">
        <v>93</v>
      </c>
      <c r="S5" s="299"/>
      <c r="T5" s="301" t="s">
        <v>54</v>
      </c>
      <c r="U5" s="301"/>
    </row>
    <row r="6" spans="1:256" x14ac:dyDescent="0.15">
      <c r="A6" s="300" t="s">
        <v>3</v>
      </c>
      <c r="B6" s="300" t="s">
        <v>4</v>
      </c>
      <c r="C6" s="250" t="s">
        <v>66</v>
      </c>
      <c r="D6" s="250"/>
      <c r="E6" s="250" t="s">
        <v>60</v>
      </c>
      <c r="F6" s="250"/>
      <c r="G6" s="250" t="s">
        <v>61</v>
      </c>
      <c r="H6" s="250"/>
      <c r="I6" s="250" t="s">
        <v>62</v>
      </c>
      <c r="J6" s="250"/>
      <c r="K6" s="247" t="s">
        <v>63</v>
      </c>
      <c r="L6" s="305"/>
      <c r="M6" s="247" t="s">
        <v>64</v>
      </c>
      <c r="N6" s="305"/>
      <c r="O6" s="247" t="s">
        <v>65</v>
      </c>
      <c r="P6" s="305"/>
      <c r="Q6" s="4" t="s">
        <v>4</v>
      </c>
      <c r="R6" s="250" t="s">
        <v>66</v>
      </c>
      <c r="S6" s="250"/>
      <c r="T6" s="250" t="s">
        <v>60</v>
      </c>
      <c r="U6" s="250"/>
    </row>
    <row r="7" spans="1:256" x14ac:dyDescent="0.15">
      <c r="A7" s="308"/>
      <c r="B7" s="308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300" t="s">
        <v>5</v>
      </c>
      <c r="N7" s="300"/>
      <c r="O7" s="300" t="s">
        <v>5</v>
      </c>
      <c r="P7" s="300"/>
      <c r="Q7" s="6"/>
      <c r="R7" s="300" t="s">
        <v>5</v>
      </c>
      <c r="S7" s="300"/>
      <c r="T7" s="300" t="s">
        <v>5</v>
      </c>
      <c r="U7" s="300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7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357</v>
      </c>
      <c r="B10" s="87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7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357</v>
      </c>
      <c r="B12" s="87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7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741</v>
      </c>
      <c r="B14" s="87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624</v>
      </c>
      <c r="R14" s="291" t="s">
        <v>822</v>
      </c>
      <c r="S14" s="292"/>
      <c r="T14" s="291" t="s">
        <v>823</v>
      </c>
      <c r="U14" s="292"/>
    </row>
    <row r="15" spans="1:256" hidden="1" x14ac:dyDescent="0.15">
      <c r="A15" s="11" t="s">
        <v>202</v>
      </c>
      <c r="B15" s="87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741</v>
      </c>
      <c r="B16" s="87" t="s">
        <v>714</v>
      </c>
      <c r="C16" s="291" t="s">
        <v>822</v>
      </c>
      <c r="D16" s="292"/>
      <c r="E16" s="291" t="s">
        <v>823</v>
      </c>
      <c r="F16" s="292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7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741</v>
      </c>
      <c r="B18" s="87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7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741</v>
      </c>
      <c r="B20" s="87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0" t="s">
        <v>943</v>
      </c>
    </row>
    <row r="21" spans="1:21" hidden="1" x14ac:dyDescent="0.15">
      <c r="A21" s="11" t="s">
        <v>202</v>
      </c>
      <c r="B21" s="87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7" t="s">
        <v>944</v>
      </c>
      <c r="B22" s="87" t="s">
        <v>801</v>
      </c>
      <c r="C22" s="9"/>
      <c r="D22" s="9"/>
      <c r="E22" s="60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7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895</v>
      </c>
      <c r="R23" s="161" t="s">
        <v>1149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2" t="s">
        <v>945</v>
      </c>
      <c r="B24" s="87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7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899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944</v>
      </c>
      <c r="B26" s="87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7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2" t="s">
        <v>945</v>
      </c>
      <c r="B28" s="87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7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2" t="s">
        <v>945</v>
      </c>
      <c r="B30" s="87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7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944</v>
      </c>
      <c r="B32" s="87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1801</v>
      </c>
      <c r="H32" s="9">
        <f t="shared" ref="H32:H44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1675</v>
      </c>
      <c r="R32" s="9">
        <f t="shared" ref="R32:R44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15">
      <c r="A33" s="11" t="s">
        <v>202</v>
      </c>
      <c r="B33" s="87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944</v>
      </c>
      <c r="B34" s="87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15">
      <c r="A35" s="11" t="s">
        <v>202</v>
      </c>
      <c r="B35" s="87" t="s">
        <v>1879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2290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2291</v>
      </c>
      <c r="N35" s="49" t="s">
        <v>2291</v>
      </c>
      <c r="O35" s="49" t="s">
        <v>2291</v>
      </c>
      <c r="P35" s="49" t="s">
        <v>2291</v>
      </c>
      <c r="Q35" s="11" t="s">
        <v>2292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15">
      <c r="A36" s="11" t="s">
        <v>944</v>
      </c>
      <c r="B36" s="87" t="s">
        <v>1886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2293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2291</v>
      </c>
      <c r="N36" s="49" t="s">
        <v>2291</v>
      </c>
      <c r="O36" s="49" t="s">
        <v>2291</v>
      </c>
      <c r="P36" s="49" t="s">
        <v>2291</v>
      </c>
      <c r="Q36" s="11" t="s">
        <v>2294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x14ac:dyDescent="0.15">
      <c r="A37" s="11" t="s">
        <v>202</v>
      </c>
      <c r="B37" s="87" t="s">
        <v>1888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2295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1889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x14ac:dyDescent="0.15">
      <c r="A38" s="11" t="s">
        <v>944</v>
      </c>
      <c r="B38" s="87" t="s">
        <v>1890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2296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2297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x14ac:dyDescent="0.15">
      <c r="A39" s="11" t="s">
        <v>202</v>
      </c>
      <c r="B39" s="87" t="s">
        <v>2253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49" t="s">
        <v>2298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2299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x14ac:dyDescent="0.15">
      <c r="A40" s="11" t="s">
        <v>944</v>
      </c>
      <c r="B40" s="87" t="s">
        <v>2260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49" t="s">
        <v>2300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2261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x14ac:dyDescent="0.15">
      <c r="A41" s="11" t="s">
        <v>202</v>
      </c>
      <c r="B41" s="87" t="s">
        <v>2262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49" t="s">
        <v>2550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2263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x14ac:dyDescent="0.15">
      <c r="A42" s="11" t="s">
        <v>944</v>
      </c>
      <c r="B42" s="87" t="s">
        <v>2264</v>
      </c>
      <c r="C42" s="19">
        <v>45134</v>
      </c>
      <c r="D42" s="19">
        <f>C42</f>
        <v>45134</v>
      </c>
      <c r="E42" s="19">
        <f t="shared" si="7"/>
        <v>45135</v>
      </c>
      <c r="F42" s="19">
        <f t="shared" si="8"/>
        <v>45136</v>
      </c>
      <c r="G42" s="49" t="s">
        <v>2551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2265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15">
      <c r="A43" s="11" t="s">
        <v>202</v>
      </c>
      <c r="B43" s="87" t="s">
        <v>2512</v>
      </c>
      <c r="C43" s="19">
        <v>45141</v>
      </c>
      <c r="D43" s="19">
        <f>C43</f>
        <v>45141</v>
      </c>
      <c r="E43" s="19">
        <f t="shared" si="7"/>
        <v>45142</v>
      </c>
      <c r="F43" s="19">
        <f t="shared" si="8"/>
        <v>45143</v>
      </c>
      <c r="G43" s="112">
        <f>F43+3</f>
        <v>45146</v>
      </c>
      <c r="H43" s="19">
        <f t="shared" si="0"/>
        <v>45147</v>
      </c>
      <c r="I43" s="19">
        <f t="shared" si="10"/>
        <v>45147</v>
      </c>
      <c r="J43" s="19">
        <f t="shared" si="9"/>
        <v>45147</v>
      </c>
      <c r="K43" s="19">
        <f t="shared" si="1"/>
        <v>45148</v>
      </c>
      <c r="L43" s="19">
        <f t="shared" si="2"/>
        <v>45148</v>
      </c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2445</v>
      </c>
      <c r="R43" s="19">
        <f t="shared" si="3"/>
        <v>45155</v>
      </c>
      <c r="S43" s="19">
        <f t="shared" si="4"/>
        <v>45155</v>
      </c>
      <c r="T43" s="19">
        <f t="shared" si="5"/>
        <v>45156</v>
      </c>
      <c r="U43" s="19">
        <f t="shared" si="6"/>
        <v>45157</v>
      </c>
    </row>
    <row r="44" spans="1:21" x14ac:dyDescent="0.15">
      <c r="A44" s="11" t="s">
        <v>944</v>
      </c>
      <c r="B44" s="87" t="s">
        <v>2552</v>
      </c>
      <c r="C44" s="19">
        <v>45148</v>
      </c>
      <c r="D44" s="19">
        <f>C44</f>
        <v>45148</v>
      </c>
      <c r="E44" s="19">
        <f t="shared" si="7"/>
        <v>45149</v>
      </c>
      <c r="F44" s="19">
        <f t="shared" si="8"/>
        <v>45150</v>
      </c>
      <c r="G44" s="112">
        <f>F44+3</f>
        <v>45153</v>
      </c>
      <c r="H44" s="19">
        <f t="shared" si="0"/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2553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15">
      <c r="A45" s="24"/>
      <c r="B45" s="83"/>
      <c r="C45" s="26"/>
      <c r="D45" s="26"/>
      <c r="E45" s="26"/>
      <c r="F45" s="26"/>
      <c r="G45" s="244"/>
      <c r="H45" s="26"/>
      <c r="I45" s="26"/>
      <c r="J45" s="26"/>
      <c r="K45" s="26"/>
      <c r="L45" s="26"/>
      <c r="M45" s="241"/>
      <c r="N45" s="241"/>
      <c r="O45" s="241"/>
      <c r="P45" s="241"/>
      <c r="Q45" s="24"/>
      <c r="R45" s="26"/>
      <c r="S45" s="26"/>
      <c r="T45" s="26"/>
      <c r="U45" s="26"/>
    </row>
    <row r="46" spans="1:21" ht="16.5" x14ac:dyDescent="0.15">
      <c r="A46" s="12" t="s">
        <v>81</v>
      </c>
      <c r="B46" s="296" t="s">
        <v>117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</row>
    <row r="47" spans="1:21" ht="16.5" x14ac:dyDescent="0.15">
      <c r="A47" s="13" t="s">
        <v>166</v>
      </c>
      <c r="B47" s="272" t="s">
        <v>191</v>
      </c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90"/>
      <c r="R47" s="2"/>
      <c r="S47" s="2"/>
    </row>
    <row r="48" spans="1:21" ht="16.5" x14ac:dyDescent="0.15">
      <c r="A48" s="13" t="s">
        <v>82</v>
      </c>
      <c r="B48" s="272" t="s">
        <v>235</v>
      </c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90"/>
    </row>
    <row r="49" spans="1:20" ht="16.5" x14ac:dyDescent="0.15">
      <c r="A49" s="14" t="s">
        <v>83</v>
      </c>
      <c r="B49" s="297" t="s">
        <v>84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</row>
    <row r="50" spans="1:20" ht="16.5" x14ac:dyDescent="0.15">
      <c r="A50" s="14" t="s">
        <v>85</v>
      </c>
      <c r="B50" s="297" t="s">
        <v>86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T50" s="55"/>
    </row>
    <row r="51" spans="1:20" ht="16.5" x14ac:dyDescent="0.15">
      <c r="A51" s="14" t="s">
        <v>87</v>
      </c>
      <c r="B51" s="272" t="s">
        <v>88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90"/>
    </row>
    <row r="52" spans="1:20" ht="16.5" x14ac:dyDescent="0.15">
      <c r="A52" s="14" t="s">
        <v>89</v>
      </c>
      <c r="B52" s="272" t="s">
        <v>317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90"/>
    </row>
    <row r="53" spans="1:20" ht="16.5" x14ac:dyDescent="0.15">
      <c r="A53" s="41" t="s">
        <v>316</v>
      </c>
      <c r="B53" s="293" t="s">
        <v>345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5"/>
    </row>
    <row r="54" spans="1:20" ht="16.5" x14ac:dyDescent="0.15">
      <c r="A54" s="41" t="s">
        <v>874</v>
      </c>
      <c r="B54" s="293" t="s">
        <v>90</v>
      </c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5"/>
    </row>
    <row r="57" spans="1:20" x14ac:dyDescent="0.15">
      <c r="K57" s="55"/>
    </row>
  </sheetData>
  <mergeCells count="45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4:S14"/>
    <mergeCell ref="T14:U14"/>
    <mergeCell ref="C16:D16"/>
    <mergeCell ref="E16:F16"/>
    <mergeCell ref="B54:Q54"/>
    <mergeCell ref="B46:Q46"/>
    <mergeCell ref="B48:Q48"/>
    <mergeCell ref="B49:Q49"/>
    <mergeCell ref="B51:Q51"/>
    <mergeCell ref="B52:Q52"/>
    <mergeCell ref="B53:Q53"/>
    <mergeCell ref="B50:Q50"/>
    <mergeCell ref="B47:Q47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92"/>
  <sheetViews>
    <sheetView topLeftCell="A119" workbookViewId="0">
      <selection activeCell="S196" sqref="S196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55" t="s">
        <v>236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37"/>
      <c r="Q1" s="37"/>
      <c r="R1" s="37"/>
      <c r="S1" s="37"/>
    </row>
    <row r="2" spans="1:245" ht="17.100000000000001" customHeight="1" x14ac:dyDescent="0.15">
      <c r="B2" s="256" t="s">
        <v>237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39"/>
      <c r="Q2" s="39"/>
      <c r="R2" s="39"/>
      <c r="S2" s="39"/>
    </row>
    <row r="3" spans="1:245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57" t="s">
        <v>1934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245" ht="15.75" hidden="1" x14ac:dyDescent="0.15">
      <c r="A5" s="80" t="s">
        <v>1</v>
      </c>
      <c r="B5" s="80" t="s">
        <v>2</v>
      </c>
      <c r="C5" s="343" t="s">
        <v>54</v>
      </c>
      <c r="D5" s="344"/>
      <c r="E5" s="298" t="s">
        <v>164</v>
      </c>
      <c r="F5" s="299"/>
      <c r="G5" s="298" t="s">
        <v>175</v>
      </c>
      <c r="H5" s="299"/>
      <c r="I5" s="262" t="s">
        <v>188</v>
      </c>
      <c r="J5" s="263"/>
      <c r="K5" s="262" t="s">
        <v>189</v>
      </c>
      <c r="L5" s="263"/>
      <c r="M5" s="80" t="s">
        <v>2</v>
      </c>
      <c r="N5" s="343" t="s">
        <v>54</v>
      </c>
      <c r="O5" s="344"/>
      <c r="P5" s="298" t="s">
        <v>164</v>
      </c>
      <c r="Q5" s="299"/>
    </row>
    <row r="6" spans="1:245" hidden="1" x14ac:dyDescent="0.15">
      <c r="A6" s="15" t="s">
        <v>3</v>
      </c>
      <c r="B6" s="15" t="s">
        <v>4</v>
      </c>
      <c r="C6" s="249" t="s">
        <v>60</v>
      </c>
      <c r="D6" s="249"/>
      <c r="E6" s="250" t="s">
        <v>108</v>
      </c>
      <c r="F6" s="250"/>
      <c r="G6" s="250" t="s">
        <v>176</v>
      </c>
      <c r="H6" s="250"/>
      <c r="I6" s="249" t="s">
        <v>272</v>
      </c>
      <c r="J6" s="249"/>
      <c r="K6" s="249" t="s">
        <v>273</v>
      </c>
      <c r="L6" s="249"/>
      <c r="M6" s="15" t="s">
        <v>4</v>
      </c>
      <c r="N6" s="324" t="s">
        <v>60</v>
      </c>
      <c r="O6" s="325"/>
      <c r="P6" s="247" t="s">
        <v>108</v>
      </c>
      <c r="Q6" s="248"/>
    </row>
    <row r="7" spans="1:245" hidden="1" x14ac:dyDescent="0.15">
      <c r="A7" s="16"/>
      <c r="B7" s="70"/>
      <c r="C7" s="250" t="s">
        <v>5</v>
      </c>
      <c r="D7" s="250"/>
      <c r="E7" s="250" t="s">
        <v>5</v>
      </c>
      <c r="F7" s="250"/>
      <c r="G7" s="250" t="s">
        <v>5</v>
      </c>
      <c r="H7" s="250"/>
      <c r="I7" s="250" t="s">
        <v>5</v>
      </c>
      <c r="J7" s="250"/>
      <c r="K7" s="250" t="s">
        <v>5</v>
      </c>
      <c r="L7" s="250"/>
      <c r="M7" s="70"/>
      <c r="N7" s="247" t="s">
        <v>5</v>
      </c>
      <c r="O7" s="248"/>
      <c r="P7" s="247" t="s">
        <v>5</v>
      </c>
      <c r="Q7" s="248"/>
    </row>
    <row r="8" spans="1:245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73" t="s">
        <v>1935</v>
      </c>
      <c r="H8" s="73" t="s">
        <v>1936</v>
      </c>
      <c r="I8" s="84" t="s">
        <v>1937</v>
      </c>
      <c r="J8" s="84" t="s">
        <v>1938</v>
      </c>
      <c r="K8" s="84" t="s">
        <v>798</v>
      </c>
      <c r="L8" s="84" t="s">
        <v>1939</v>
      </c>
      <c r="M8" s="71"/>
      <c r="N8" s="17" t="s">
        <v>326</v>
      </c>
      <c r="O8" s="17" t="s">
        <v>327</v>
      </c>
      <c r="P8" s="58" t="s">
        <v>274</v>
      </c>
      <c r="Q8" s="58" t="s">
        <v>258</v>
      </c>
    </row>
    <row r="9" spans="1:245" hidden="1" x14ac:dyDescent="0.2">
      <c r="A9" s="23" t="s">
        <v>1940</v>
      </c>
      <c r="B9" s="87" t="s">
        <v>1941</v>
      </c>
      <c r="C9" s="19">
        <v>44359</v>
      </c>
      <c r="D9" s="19">
        <v>44359</v>
      </c>
      <c r="E9" s="19">
        <v>44361</v>
      </c>
      <c r="F9" s="19">
        <v>44362</v>
      </c>
      <c r="G9" s="447" t="s">
        <v>1942</v>
      </c>
      <c r="H9" s="449"/>
      <c r="I9" s="22">
        <v>44365</v>
      </c>
      <c r="J9" s="21">
        <v>44366</v>
      </c>
      <c r="K9" s="21">
        <v>44366</v>
      </c>
      <c r="L9" s="21">
        <v>44367</v>
      </c>
      <c r="M9" s="11" t="s">
        <v>1943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">
      <c r="A10" s="89" t="s">
        <v>1944</v>
      </c>
      <c r="B10" s="23"/>
      <c r="C10" s="251" t="s">
        <v>131</v>
      </c>
      <c r="D10" s="400"/>
      <c r="E10" s="400"/>
      <c r="F10" s="400"/>
      <c r="G10" s="400"/>
      <c r="H10" s="252"/>
      <c r="I10" s="193">
        <v>44376</v>
      </c>
      <c r="J10" s="194">
        <v>44376</v>
      </c>
      <c r="K10" s="194">
        <v>44377</v>
      </c>
      <c r="L10" s="194">
        <v>44377</v>
      </c>
      <c r="M10" s="23" t="s">
        <v>1945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">
      <c r="A11" s="23" t="s">
        <v>1940</v>
      </c>
      <c r="B11" s="23" t="s">
        <v>1946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1945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">
      <c r="A12" s="23" t="s">
        <v>1944</v>
      </c>
      <c r="B12" s="23" t="s">
        <v>1947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1948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">
      <c r="A13" s="23" t="s">
        <v>1940</v>
      </c>
      <c r="B13" s="23" t="s">
        <v>1947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510" t="s">
        <v>1949</v>
      </c>
      <c r="H13" s="511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1948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15">
      <c r="A14" s="257" t="s">
        <v>271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</row>
    <row r="15" spans="1:245" ht="15.75" hidden="1" x14ac:dyDescent="0.15">
      <c r="A15" s="80" t="s">
        <v>1</v>
      </c>
      <c r="B15" s="80" t="s">
        <v>2</v>
      </c>
      <c r="C15" s="343" t="s">
        <v>54</v>
      </c>
      <c r="D15" s="344"/>
      <c r="E15" s="298" t="s">
        <v>164</v>
      </c>
      <c r="F15" s="299"/>
      <c r="G15" s="262" t="s">
        <v>188</v>
      </c>
      <c r="H15" s="263"/>
      <c r="I15" s="262" t="s">
        <v>189</v>
      </c>
      <c r="J15" s="263"/>
      <c r="K15" s="80" t="s">
        <v>2</v>
      </c>
      <c r="L15" s="343" t="s">
        <v>54</v>
      </c>
      <c r="M15" s="344"/>
      <c r="N15" s="298" t="s">
        <v>164</v>
      </c>
      <c r="O15" s="299"/>
    </row>
    <row r="16" spans="1:245" hidden="1" x14ac:dyDescent="0.15">
      <c r="A16" s="15" t="s">
        <v>3</v>
      </c>
      <c r="B16" s="15" t="s">
        <v>4</v>
      </c>
      <c r="C16" s="249" t="s">
        <v>60</v>
      </c>
      <c r="D16" s="249"/>
      <c r="E16" s="250" t="s">
        <v>108</v>
      </c>
      <c r="F16" s="250"/>
      <c r="G16" s="249" t="s">
        <v>272</v>
      </c>
      <c r="H16" s="249"/>
      <c r="I16" s="249" t="s">
        <v>273</v>
      </c>
      <c r="J16" s="249"/>
      <c r="K16" s="15" t="s">
        <v>4</v>
      </c>
      <c r="L16" s="324" t="s">
        <v>60</v>
      </c>
      <c r="M16" s="325"/>
      <c r="N16" s="247" t="s">
        <v>108</v>
      </c>
      <c r="O16" s="248"/>
    </row>
    <row r="17" spans="1:19" hidden="1" x14ac:dyDescent="0.15">
      <c r="A17" s="16"/>
      <c r="B17" s="70"/>
      <c r="C17" s="250" t="s">
        <v>5</v>
      </c>
      <c r="D17" s="250"/>
      <c r="E17" s="250" t="s">
        <v>5</v>
      </c>
      <c r="F17" s="250"/>
      <c r="G17" s="250" t="s">
        <v>5</v>
      </c>
      <c r="H17" s="250"/>
      <c r="I17" s="250" t="s">
        <v>5</v>
      </c>
      <c r="J17" s="250"/>
      <c r="K17" s="70"/>
      <c r="L17" s="247" t="s">
        <v>5</v>
      </c>
      <c r="M17" s="248"/>
      <c r="N17" s="247" t="s">
        <v>5</v>
      </c>
      <c r="O17" s="248"/>
    </row>
    <row r="18" spans="1:19" ht="25.5" hidden="1" x14ac:dyDescent="0.15">
      <c r="A18" s="16"/>
      <c r="B18" s="71"/>
      <c r="C18" s="84" t="s">
        <v>326</v>
      </c>
      <c r="D18" s="84" t="s">
        <v>327</v>
      </c>
      <c r="E18" s="73" t="s">
        <v>274</v>
      </c>
      <c r="F18" s="73" t="s">
        <v>258</v>
      </c>
      <c r="G18" s="84" t="s">
        <v>1937</v>
      </c>
      <c r="H18" s="84" t="s">
        <v>1938</v>
      </c>
      <c r="I18" s="84" t="s">
        <v>798</v>
      </c>
      <c r="J18" s="84" t="s">
        <v>1939</v>
      </c>
      <c r="K18" s="71"/>
      <c r="L18" s="17" t="s">
        <v>326</v>
      </c>
      <c r="M18" s="17" t="s">
        <v>327</v>
      </c>
      <c r="N18" s="58" t="s">
        <v>274</v>
      </c>
      <c r="O18" s="58" t="s">
        <v>258</v>
      </c>
    </row>
    <row r="19" spans="1:19" ht="15" hidden="1" customHeight="1" x14ac:dyDescent="0.2">
      <c r="A19" s="23" t="s">
        <v>1950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">
      <c r="A20" s="23" t="s">
        <v>1950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5"/>
      <c r="M20" s="195"/>
      <c r="N20" s="512"/>
      <c r="O20" s="513"/>
    </row>
    <row r="21" spans="1:19" ht="15" hidden="1" customHeight="1" x14ac:dyDescent="0.2">
      <c r="A21" s="23" t="s">
        <v>1944</v>
      </c>
      <c r="B21" s="23" t="s">
        <v>1951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1952</v>
      </c>
      <c r="L21" s="309" t="s">
        <v>1953</v>
      </c>
      <c r="M21" s="310"/>
      <c r="N21" s="310"/>
      <c r="O21" s="311"/>
    </row>
    <row r="22" spans="1:19" ht="15" hidden="1" customHeight="1" x14ac:dyDescent="0.2">
      <c r="A22" s="23" t="s">
        <v>1940</v>
      </c>
      <c r="B22" s="23" t="s">
        <v>1951</v>
      </c>
      <c r="C22" s="19">
        <v>44417</v>
      </c>
      <c r="D22" s="19">
        <f>C22</f>
        <v>44417</v>
      </c>
      <c r="E22" s="19" t="s">
        <v>1954</v>
      </c>
      <c r="F22" s="48" t="s">
        <v>1955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1952</v>
      </c>
      <c r="L22" s="196" t="s">
        <v>1956</v>
      </c>
      <c r="M22" s="196" t="s">
        <v>1957</v>
      </c>
      <c r="N22" s="48">
        <v>44432</v>
      </c>
      <c r="O22" s="48">
        <f>N22</f>
        <v>44432</v>
      </c>
    </row>
    <row r="23" spans="1:19" ht="15" hidden="1" customHeight="1" x14ac:dyDescent="0.2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">
      <c r="A26" s="23" t="s">
        <v>1958</v>
      </c>
      <c r="B26" s="23"/>
      <c r="C26" s="19"/>
      <c r="D26" s="19"/>
      <c r="E26" s="251" t="s">
        <v>1959</v>
      </c>
      <c r="F26" s="252"/>
      <c r="G26" s="253" t="s">
        <v>1960</v>
      </c>
      <c r="H26" s="254"/>
      <c r="I26" s="277" t="s">
        <v>1961</v>
      </c>
      <c r="J26" s="279"/>
      <c r="K26" s="23" t="s">
        <v>1962</v>
      </c>
      <c r="L26" s="309" t="s">
        <v>1963</v>
      </c>
      <c r="M26" s="311"/>
      <c r="N26" s="309" t="s">
        <v>1964</v>
      </c>
      <c r="O26" s="311"/>
    </row>
    <row r="27" spans="1:19" ht="15" hidden="1" customHeight="1" x14ac:dyDescent="0.2">
      <c r="A27" s="23" t="s">
        <v>1958</v>
      </c>
      <c r="B27" s="23" t="s">
        <v>1965</v>
      </c>
      <c r="C27" s="309" t="s">
        <v>1963</v>
      </c>
      <c r="D27" s="311"/>
      <c r="E27" s="309" t="s">
        <v>1964</v>
      </c>
      <c r="F27" s="311"/>
      <c r="G27" s="10" t="s">
        <v>48</v>
      </c>
      <c r="H27" s="106" t="s">
        <v>48</v>
      </c>
      <c r="I27" s="21">
        <v>44468</v>
      </c>
      <c r="J27" s="21">
        <v>44488</v>
      </c>
      <c r="K27" s="514" t="s">
        <v>1966</v>
      </c>
      <c r="L27" s="515"/>
      <c r="M27" s="515"/>
      <c r="N27" s="515"/>
      <c r="O27" s="516"/>
    </row>
    <row r="28" spans="1:19" ht="15" hidden="1" customHeight="1" x14ac:dyDescent="0.2">
      <c r="A28" s="23" t="s">
        <v>1967</v>
      </c>
      <c r="B28" s="23"/>
      <c r="C28" s="189"/>
      <c r="D28" s="190"/>
      <c r="E28" s="251" t="s">
        <v>1968</v>
      </c>
      <c r="F28" s="252"/>
      <c r="G28" s="253" t="s">
        <v>1969</v>
      </c>
      <c r="H28" s="254"/>
      <c r="I28" s="277" t="s">
        <v>1970</v>
      </c>
      <c r="J28" s="279"/>
      <c r="K28" s="23" t="s">
        <v>1971</v>
      </c>
      <c r="L28" s="251" t="s">
        <v>1972</v>
      </c>
      <c r="M28" s="252"/>
      <c r="N28" s="251" t="s">
        <v>1973</v>
      </c>
      <c r="O28" s="252"/>
    </row>
    <row r="29" spans="1:19" ht="15" hidden="1" customHeight="1" x14ac:dyDescent="0.2">
      <c r="A29" s="23" t="s">
        <v>1967</v>
      </c>
      <c r="B29" s="23" t="s">
        <v>1974</v>
      </c>
      <c r="C29" s="251" t="s">
        <v>1972</v>
      </c>
      <c r="D29" s="252"/>
      <c r="E29" s="251" t="s">
        <v>1975</v>
      </c>
      <c r="F29" s="252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1976</v>
      </c>
      <c r="L29" s="197" t="s">
        <v>1977</v>
      </c>
      <c r="M29" s="198" t="s">
        <v>1978</v>
      </c>
      <c r="N29" s="361" t="s">
        <v>1979</v>
      </c>
      <c r="O29" s="367"/>
    </row>
    <row r="30" spans="1:19" ht="15" hidden="1" customHeight="1" x14ac:dyDescent="0.2">
      <c r="A30" s="89" t="s">
        <v>1967</v>
      </c>
      <c r="B30" s="199" t="s">
        <v>1980</v>
      </c>
      <c r="C30" s="506" t="s">
        <v>1981</v>
      </c>
      <c r="D30" s="507"/>
      <c r="E30" s="508" t="s">
        <v>1982</v>
      </c>
      <c r="F30" s="509"/>
      <c r="G30" s="361" t="s">
        <v>1983</v>
      </c>
      <c r="H30" s="367"/>
      <c r="I30" s="517" t="s">
        <v>1984</v>
      </c>
      <c r="J30" s="518"/>
      <c r="K30" s="199" t="s">
        <v>1985</v>
      </c>
      <c r="L30" s="198">
        <v>44504</v>
      </c>
      <c r="M30" s="198">
        <v>44504</v>
      </c>
      <c r="N30" s="198">
        <v>44506</v>
      </c>
      <c r="O30" s="198">
        <v>44506</v>
      </c>
    </row>
    <row r="31" spans="1:19" ht="15" hidden="1" customHeight="1" x14ac:dyDescent="0.2">
      <c r="A31" s="88" t="s">
        <v>1940</v>
      </c>
      <c r="B31" s="23" t="s">
        <v>1986</v>
      </c>
      <c r="C31" s="251" t="s">
        <v>1987</v>
      </c>
      <c r="D31" s="252"/>
      <c r="E31" s="519" t="s">
        <v>1988</v>
      </c>
      <c r="F31" s="520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1989</v>
      </c>
      <c r="L31" s="48" t="s">
        <v>1990</v>
      </c>
      <c r="M31" s="48" t="s">
        <v>1991</v>
      </c>
      <c r="N31" s="200" t="s">
        <v>1992</v>
      </c>
      <c r="O31" s="201" t="s">
        <v>1993</v>
      </c>
      <c r="P31" s="26"/>
      <c r="Q31" s="26"/>
      <c r="R31" s="27"/>
      <c r="S31" s="26"/>
    </row>
    <row r="32" spans="1:19" ht="15" hidden="1" customHeight="1" x14ac:dyDescent="0.2">
      <c r="A32" s="23" t="s">
        <v>1967</v>
      </c>
      <c r="B32" s="23" t="s">
        <v>1994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1995</v>
      </c>
      <c r="L32" s="309" t="s">
        <v>1996</v>
      </c>
      <c r="M32" s="311"/>
      <c r="N32" s="309" t="s">
        <v>1997</v>
      </c>
      <c r="O32" s="311"/>
    </row>
    <row r="33" spans="1:19" ht="15" hidden="1" customHeight="1" x14ac:dyDescent="0.2">
      <c r="A33" s="23" t="s">
        <v>290</v>
      </c>
      <c r="B33" s="23"/>
      <c r="C33" s="105"/>
      <c r="D33" s="105"/>
      <c r="E33" s="105"/>
      <c r="F33" s="105"/>
      <c r="G33" s="521" t="s">
        <v>1998</v>
      </c>
      <c r="H33" s="522"/>
      <c r="I33" s="522"/>
      <c r="J33" s="523"/>
      <c r="K33" s="23" t="s">
        <v>1999</v>
      </c>
      <c r="L33" s="251" t="s">
        <v>2000</v>
      </c>
      <c r="M33" s="252"/>
      <c r="N33" s="19"/>
      <c r="O33" s="19"/>
    </row>
    <row r="34" spans="1:19" ht="15" hidden="1" customHeight="1" x14ac:dyDescent="0.2">
      <c r="A34" s="23" t="s">
        <v>290</v>
      </c>
      <c r="B34" s="23"/>
      <c r="C34" s="105"/>
      <c r="D34" s="105"/>
      <c r="E34" s="251" t="s">
        <v>2000</v>
      </c>
      <c r="F34" s="252"/>
      <c r="G34" s="253" t="s">
        <v>2001</v>
      </c>
      <c r="H34" s="254"/>
      <c r="I34" s="268" t="s">
        <v>1942</v>
      </c>
      <c r="J34" s="269"/>
      <c r="K34" s="23" t="s">
        <v>2002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">
      <c r="A35" s="88" t="s">
        <v>290</v>
      </c>
      <c r="B35" s="23" t="s">
        <v>2003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2004</v>
      </c>
      <c r="L35" s="48">
        <v>44530</v>
      </c>
      <c r="M35" s="49" t="s">
        <v>2005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" hidden="1" customHeight="1" x14ac:dyDescent="0.2">
      <c r="A36" s="23" t="s">
        <v>1967</v>
      </c>
      <c r="B36" s="23" t="s">
        <v>2006</v>
      </c>
      <c r="C36" s="200" t="s">
        <v>2007</v>
      </c>
      <c r="D36" s="48" t="s">
        <v>2008</v>
      </c>
      <c r="E36" s="309" t="s">
        <v>2009</v>
      </c>
      <c r="F36" s="311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2010</v>
      </c>
      <c r="L36" s="309" t="s">
        <v>2011</v>
      </c>
      <c r="M36" s="311"/>
      <c r="N36" s="309" t="s">
        <v>2012</v>
      </c>
      <c r="O36" s="311"/>
    </row>
    <row r="37" spans="1:19" hidden="1" x14ac:dyDescent="0.2">
      <c r="A37" s="23" t="s">
        <v>205</v>
      </c>
      <c r="B37" s="23" t="s">
        <v>2013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2014</v>
      </c>
      <c r="L37" s="361" t="s">
        <v>1942</v>
      </c>
      <c r="M37" s="367"/>
      <c r="N37" s="19">
        <v>44542</v>
      </c>
      <c r="O37" s="19">
        <v>44543</v>
      </c>
    </row>
    <row r="38" spans="1:19" hidden="1" x14ac:dyDescent="0.15">
      <c r="A38" s="257" t="s">
        <v>271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</row>
    <row r="39" spans="1:19" ht="15.75" hidden="1" x14ac:dyDescent="0.15">
      <c r="A39" s="80" t="s">
        <v>1</v>
      </c>
      <c r="B39" s="80" t="s">
        <v>2</v>
      </c>
      <c r="C39" s="298" t="s">
        <v>164</v>
      </c>
      <c r="D39" s="299"/>
      <c r="E39" s="323" t="s">
        <v>6</v>
      </c>
      <c r="F39" s="249"/>
      <c r="G39" s="298" t="s">
        <v>186</v>
      </c>
      <c r="H39" s="299"/>
      <c r="I39" s="262" t="s">
        <v>188</v>
      </c>
      <c r="J39" s="263"/>
      <c r="K39" s="262" t="s">
        <v>189</v>
      </c>
      <c r="L39" s="263"/>
      <c r="M39" s="80" t="s">
        <v>2</v>
      </c>
      <c r="N39" s="298" t="s">
        <v>164</v>
      </c>
      <c r="O39" s="299"/>
      <c r="P39" s="323" t="s">
        <v>6</v>
      </c>
      <c r="Q39" s="249"/>
      <c r="R39" s="298" t="s">
        <v>186</v>
      </c>
      <c r="S39" s="299"/>
    </row>
    <row r="40" spans="1:19" hidden="1" x14ac:dyDescent="0.15">
      <c r="A40" s="15" t="s">
        <v>3</v>
      </c>
      <c r="B40" s="15" t="s">
        <v>4</v>
      </c>
      <c r="C40" s="250" t="s">
        <v>108</v>
      </c>
      <c r="D40" s="250"/>
      <c r="E40" s="249" t="s">
        <v>9</v>
      </c>
      <c r="F40" s="249"/>
      <c r="G40" s="247" t="s">
        <v>187</v>
      </c>
      <c r="H40" s="248"/>
      <c r="I40" s="249" t="s">
        <v>272</v>
      </c>
      <c r="J40" s="249"/>
      <c r="K40" s="249" t="s">
        <v>273</v>
      </c>
      <c r="L40" s="249"/>
      <c r="M40" s="15" t="s">
        <v>4</v>
      </c>
      <c r="N40" s="250" t="s">
        <v>108</v>
      </c>
      <c r="O40" s="250"/>
      <c r="P40" s="249" t="s">
        <v>9</v>
      </c>
      <c r="Q40" s="249"/>
      <c r="R40" s="247" t="s">
        <v>187</v>
      </c>
      <c r="S40" s="248"/>
    </row>
    <row r="41" spans="1:19" hidden="1" x14ac:dyDescent="0.15">
      <c r="A41" s="16"/>
      <c r="B41" s="70"/>
      <c r="C41" s="250" t="s">
        <v>5</v>
      </c>
      <c r="D41" s="250"/>
      <c r="E41" s="250" t="s">
        <v>5</v>
      </c>
      <c r="F41" s="250"/>
      <c r="G41" s="250" t="s">
        <v>5</v>
      </c>
      <c r="H41" s="250"/>
      <c r="I41" s="250" t="s">
        <v>5</v>
      </c>
      <c r="J41" s="250"/>
      <c r="K41" s="250" t="s">
        <v>5</v>
      </c>
      <c r="L41" s="250"/>
      <c r="M41" s="70"/>
      <c r="N41" s="250" t="s">
        <v>5</v>
      </c>
      <c r="O41" s="250"/>
      <c r="P41" s="250" t="s">
        <v>5</v>
      </c>
      <c r="Q41" s="250"/>
      <c r="R41" s="250" t="s">
        <v>5</v>
      </c>
      <c r="S41" s="250"/>
    </row>
    <row r="42" spans="1:19" ht="25.5" hidden="1" x14ac:dyDescent="0.15">
      <c r="A42" s="16"/>
      <c r="B42" s="71"/>
      <c r="C42" s="73" t="s">
        <v>274</v>
      </c>
      <c r="D42" s="73" t="s">
        <v>258</v>
      </c>
      <c r="E42" s="73" t="s">
        <v>255</v>
      </c>
      <c r="F42" s="73" t="s">
        <v>275</v>
      </c>
      <c r="G42" s="73" t="s">
        <v>276</v>
      </c>
      <c r="H42" s="73" t="s">
        <v>277</v>
      </c>
      <c r="I42" s="84" t="s">
        <v>278</v>
      </c>
      <c r="J42" s="84" t="s">
        <v>279</v>
      </c>
      <c r="K42" s="84" t="s">
        <v>280</v>
      </c>
      <c r="L42" s="84" t="s">
        <v>281</v>
      </c>
      <c r="M42" s="71"/>
      <c r="N42" s="73" t="s">
        <v>274</v>
      </c>
      <c r="O42" s="73" t="s">
        <v>258</v>
      </c>
      <c r="P42" s="73" t="s">
        <v>255</v>
      </c>
      <c r="Q42" s="73" t="s">
        <v>275</v>
      </c>
      <c r="R42" s="73" t="s">
        <v>276</v>
      </c>
      <c r="S42" s="73" t="s">
        <v>282</v>
      </c>
    </row>
    <row r="43" spans="1:19" ht="15.6" hidden="1" customHeight="1" x14ac:dyDescent="0.2">
      <c r="A43" s="23" t="s">
        <v>205</v>
      </c>
      <c r="B43" s="23" t="s">
        <v>283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284</v>
      </c>
      <c r="N43" s="53" t="s">
        <v>285</v>
      </c>
      <c r="O43" s="61" t="s">
        <v>286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" hidden="1" customHeight="1" x14ac:dyDescent="0.2">
      <c r="A44" s="23"/>
      <c r="B44" s="524" t="s">
        <v>131</v>
      </c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6"/>
    </row>
    <row r="45" spans="1:19" ht="15.6" hidden="1" customHeight="1" x14ac:dyDescent="0.2">
      <c r="A45" s="23" t="s">
        <v>205</v>
      </c>
      <c r="B45" s="23" t="s">
        <v>288</v>
      </c>
      <c r="C45" s="53" t="s">
        <v>285</v>
      </c>
      <c r="D45" s="61" t="s">
        <v>286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289</v>
      </c>
      <c r="N45" s="309" t="s">
        <v>303</v>
      </c>
      <c r="O45" s="311"/>
      <c r="P45" s="309" t="s">
        <v>304</v>
      </c>
      <c r="Q45" s="311"/>
      <c r="R45" s="527" t="s">
        <v>305</v>
      </c>
      <c r="S45" s="373"/>
    </row>
    <row r="46" spans="1:19" ht="15.6" hidden="1" customHeight="1" x14ac:dyDescent="0.2">
      <c r="A46" s="23" t="s">
        <v>205</v>
      </c>
      <c r="B46" s="23" t="s">
        <v>297</v>
      </c>
      <c r="C46" s="309" t="s">
        <v>303</v>
      </c>
      <c r="D46" s="311"/>
      <c r="E46" s="309" t="s">
        <v>304</v>
      </c>
      <c r="F46" s="311"/>
      <c r="G46" s="527" t="s">
        <v>305</v>
      </c>
      <c r="H46" s="373"/>
      <c r="I46" s="268" t="s">
        <v>306</v>
      </c>
      <c r="J46" s="376"/>
      <c r="K46" s="376"/>
      <c r="L46" s="269"/>
      <c r="M46" s="23" t="s">
        <v>298</v>
      </c>
      <c r="N46" s="528" t="s">
        <v>2015</v>
      </c>
      <c r="O46" s="529"/>
      <c r="P46" s="508" t="s">
        <v>2016</v>
      </c>
      <c r="Q46" s="509"/>
      <c r="R46" s="508" t="s">
        <v>2017</v>
      </c>
      <c r="S46" s="509"/>
    </row>
    <row r="47" spans="1:19" hidden="1" x14ac:dyDescent="0.15">
      <c r="A47" s="257" t="s">
        <v>271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</row>
    <row r="48" spans="1:19" ht="15.75" hidden="1" x14ac:dyDescent="0.15">
      <c r="A48" s="80" t="s">
        <v>1</v>
      </c>
      <c r="B48" s="80" t="s">
        <v>2</v>
      </c>
      <c r="C48" s="343" t="s">
        <v>54</v>
      </c>
      <c r="D48" s="344"/>
      <c r="E48" s="298" t="s">
        <v>164</v>
      </c>
      <c r="F48" s="299"/>
      <c r="G48" s="262" t="s">
        <v>188</v>
      </c>
      <c r="H48" s="263"/>
      <c r="I48" s="262" t="s">
        <v>189</v>
      </c>
      <c r="J48" s="263"/>
      <c r="K48" s="80" t="s">
        <v>2</v>
      </c>
      <c r="L48" s="343" t="s">
        <v>54</v>
      </c>
      <c r="M48" s="344"/>
      <c r="N48" s="298" t="s">
        <v>164</v>
      </c>
      <c r="O48" s="299"/>
    </row>
    <row r="49" spans="1:25" hidden="1" x14ac:dyDescent="0.15">
      <c r="A49" s="15" t="s">
        <v>3</v>
      </c>
      <c r="B49" s="15" t="s">
        <v>4</v>
      </c>
      <c r="C49" s="249" t="s">
        <v>60</v>
      </c>
      <c r="D49" s="249"/>
      <c r="E49" s="250" t="s">
        <v>108</v>
      </c>
      <c r="F49" s="250"/>
      <c r="G49" s="249" t="s">
        <v>272</v>
      </c>
      <c r="H49" s="249"/>
      <c r="I49" s="249" t="s">
        <v>273</v>
      </c>
      <c r="J49" s="249"/>
      <c r="K49" s="15" t="s">
        <v>4</v>
      </c>
      <c r="L49" s="324" t="s">
        <v>60</v>
      </c>
      <c r="M49" s="325"/>
      <c r="N49" s="247" t="s">
        <v>108</v>
      </c>
      <c r="O49" s="248"/>
    </row>
    <row r="50" spans="1:25" hidden="1" x14ac:dyDescent="0.15">
      <c r="A50" s="16"/>
      <c r="B50" s="70"/>
      <c r="C50" s="250" t="s">
        <v>5</v>
      </c>
      <c r="D50" s="250"/>
      <c r="E50" s="250" t="s">
        <v>5</v>
      </c>
      <c r="F50" s="250"/>
      <c r="G50" s="250" t="s">
        <v>5</v>
      </c>
      <c r="H50" s="250"/>
      <c r="I50" s="250" t="s">
        <v>5</v>
      </c>
      <c r="J50" s="250"/>
      <c r="K50" s="70"/>
      <c r="L50" s="247" t="s">
        <v>5</v>
      </c>
      <c r="M50" s="248"/>
      <c r="N50" s="247" t="s">
        <v>5</v>
      </c>
      <c r="O50" s="248"/>
    </row>
    <row r="51" spans="1:25" ht="15.6" hidden="1" customHeight="1" x14ac:dyDescent="0.2">
      <c r="A51" s="23" t="s">
        <v>290</v>
      </c>
      <c r="B51" s="23" t="s">
        <v>291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292</v>
      </c>
      <c r="L51" s="286" t="s">
        <v>307</v>
      </c>
      <c r="M51" s="287"/>
      <c r="N51" s="268" t="s">
        <v>308</v>
      </c>
      <c r="O51" s="269"/>
      <c r="P51" s="26"/>
      <c r="Q51" s="26"/>
      <c r="R51" s="43"/>
      <c r="S51" s="42"/>
    </row>
    <row r="52" spans="1:25" ht="15.6" hidden="1" customHeight="1" x14ac:dyDescent="0.2">
      <c r="A52" s="23" t="s">
        <v>293</v>
      </c>
      <c r="B52" s="23" t="s">
        <v>291</v>
      </c>
      <c r="C52" s="417" t="s">
        <v>294</v>
      </c>
      <c r="D52" s="417"/>
      <c r="E52" s="530" t="s">
        <v>295</v>
      </c>
      <c r="F52" s="530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292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" hidden="1" customHeight="1" x14ac:dyDescent="0.2">
      <c r="A53" s="23" t="s">
        <v>290</v>
      </c>
      <c r="B53" s="23" t="s">
        <v>267</v>
      </c>
      <c r="C53" s="91" t="s">
        <v>309</v>
      </c>
      <c r="D53" s="91" t="s">
        <v>310</v>
      </c>
      <c r="E53" s="268" t="s">
        <v>311</v>
      </c>
      <c r="F53" s="269"/>
      <c r="G53" s="91" t="s">
        <v>320</v>
      </c>
      <c r="H53" s="21" t="s">
        <v>318</v>
      </c>
      <c r="I53" s="49" t="s">
        <v>48</v>
      </c>
      <c r="J53" s="49" t="s">
        <v>48</v>
      </c>
      <c r="K53" s="23" t="s">
        <v>269</v>
      </c>
      <c r="L53" s="531" t="s">
        <v>321</v>
      </c>
      <c r="M53" s="532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" hidden="1" customHeight="1" x14ac:dyDescent="0.2">
      <c r="A54" s="23" t="s">
        <v>293</v>
      </c>
      <c r="B54" s="88" t="s">
        <v>296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68" t="s">
        <v>319</v>
      </c>
      <c r="H54" s="269"/>
      <c r="I54" s="21">
        <v>44599</v>
      </c>
      <c r="J54" s="21">
        <f>I54+2</f>
        <v>44601</v>
      </c>
      <c r="K54" s="23" t="s">
        <v>269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15">
      <c r="A55" s="257" t="s">
        <v>2018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</row>
    <row r="56" spans="1:25" ht="15.75" hidden="1" x14ac:dyDescent="0.15">
      <c r="A56" s="80" t="s">
        <v>1</v>
      </c>
      <c r="B56" s="80" t="s">
        <v>2</v>
      </c>
      <c r="C56" s="343" t="s">
        <v>54</v>
      </c>
      <c r="D56" s="344"/>
      <c r="E56" s="298" t="s">
        <v>164</v>
      </c>
      <c r="F56" s="299"/>
      <c r="G56" s="262" t="s">
        <v>188</v>
      </c>
      <c r="H56" s="263"/>
      <c r="I56" s="262" t="s">
        <v>189</v>
      </c>
      <c r="J56" s="263"/>
      <c r="K56" s="80" t="s">
        <v>2</v>
      </c>
      <c r="L56" s="262" t="s">
        <v>322</v>
      </c>
      <c r="M56" s="263"/>
      <c r="N56" s="262" t="s">
        <v>323</v>
      </c>
      <c r="O56" s="263"/>
      <c r="P56" s="262" t="s">
        <v>324</v>
      </c>
      <c r="Q56" s="263"/>
      <c r="R56" s="343" t="s">
        <v>54</v>
      </c>
      <c r="S56" s="344"/>
      <c r="T56" s="298" t="s">
        <v>164</v>
      </c>
      <c r="U56" s="299"/>
    </row>
    <row r="57" spans="1:25" hidden="1" x14ac:dyDescent="0.15">
      <c r="A57" s="15" t="s">
        <v>3</v>
      </c>
      <c r="B57" s="15" t="s">
        <v>4</v>
      </c>
      <c r="C57" s="249" t="s">
        <v>60</v>
      </c>
      <c r="D57" s="249"/>
      <c r="E57" s="250" t="s">
        <v>108</v>
      </c>
      <c r="F57" s="250"/>
      <c r="G57" s="249" t="s">
        <v>272</v>
      </c>
      <c r="H57" s="249"/>
      <c r="I57" s="249" t="s">
        <v>273</v>
      </c>
      <c r="J57" s="249"/>
      <c r="K57" s="15" t="s">
        <v>4</v>
      </c>
      <c r="L57" s="249" t="s">
        <v>65</v>
      </c>
      <c r="M57" s="249"/>
      <c r="N57" s="249" t="s">
        <v>64</v>
      </c>
      <c r="O57" s="249"/>
      <c r="P57" s="249" t="s">
        <v>325</v>
      </c>
      <c r="Q57" s="249"/>
      <c r="R57" s="324" t="s">
        <v>60</v>
      </c>
      <c r="S57" s="325"/>
      <c r="T57" s="247" t="s">
        <v>108</v>
      </c>
      <c r="U57" s="248"/>
    </row>
    <row r="58" spans="1:25" hidden="1" x14ac:dyDescent="0.15">
      <c r="A58" s="16"/>
      <c r="B58" s="70"/>
      <c r="C58" s="250" t="s">
        <v>5</v>
      </c>
      <c r="D58" s="250"/>
      <c r="E58" s="250" t="s">
        <v>5</v>
      </c>
      <c r="F58" s="250"/>
      <c r="G58" s="250" t="s">
        <v>5</v>
      </c>
      <c r="H58" s="250"/>
      <c r="I58" s="250" t="s">
        <v>5</v>
      </c>
      <c r="J58" s="250"/>
      <c r="K58" s="70"/>
      <c r="L58" s="250" t="s">
        <v>5</v>
      </c>
      <c r="M58" s="250"/>
      <c r="N58" s="250" t="s">
        <v>5</v>
      </c>
      <c r="O58" s="250"/>
      <c r="P58" s="250" t="s">
        <v>5</v>
      </c>
      <c r="Q58" s="250"/>
      <c r="R58" s="247" t="s">
        <v>5</v>
      </c>
      <c r="S58" s="248"/>
      <c r="T58" s="247" t="s">
        <v>5</v>
      </c>
      <c r="U58" s="248"/>
    </row>
    <row r="59" spans="1:25" ht="25.5" hidden="1" x14ac:dyDescent="0.15">
      <c r="A59" s="16"/>
      <c r="B59" s="71"/>
      <c r="C59" s="84" t="s">
        <v>326</v>
      </c>
      <c r="D59" s="84" t="s">
        <v>327</v>
      </c>
      <c r="E59" s="73" t="s">
        <v>274</v>
      </c>
      <c r="F59" s="73" t="s">
        <v>258</v>
      </c>
      <c r="G59" s="84" t="s">
        <v>343</v>
      </c>
      <c r="H59" s="84" t="s">
        <v>344</v>
      </c>
      <c r="I59" s="84" t="s">
        <v>343</v>
      </c>
      <c r="J59" s="84" t="s">
        <v>344</v>
      </c>
      <c r="K59" s="71"/>
      <c r="L59" s="84" t="s">
        <v>328</v>
      </c>
      <c r="M59" s="84" t="s">
        <v>329</v>
      </c>
      <c r="N59" s="84" t="s">
        <v>330</v>
      </c>
      <c r="O59" s="84" t="s">
        <v>331</v>
      </c>
      <c r="P59" s="84" t="s">
        <v>332</v>
      </c>
      <c r="Q59" s="84" t="s">
        <v>333</v>
      </c>
      <c r="R59" s="17" t="s">
        <v>326</v>
      </c>
      <c r="S59" s="17" t="s">
        <v>327</v>
      </c>
      <c r="T59" s="58" t="s">
        <v>274</v>
      </c>
      <c r="U59" s="58" t="s">
        <v>258</v>
      </c>
    </row>
    <row r="60" spans="1:25" ht="15.6" hidden="1" customHeight="1" x14ac:dyDescent="0.2">
      <c r="A60" s="23" t="s">
        <v>293</v>
      </c>
      <c r="B60" s="23" t="s">
        <v>300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342</v>
      </c>
      <c r="H60" s="21">
        <v>44620</v>
      </c>
      <c r="I60" s="22">
        <f>H60+1</f>
        <v>44621</v>
      </c>
      <c r="J60" s="21">
        <f>I60</f>
        <v>44621</v>
      </c>
      <c r="K60" s="23" t="s">
        <v>301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15">
      <c r="A61" s="257" t="s">
        <v>2019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</row>
    <row r="62" spans="1:25" ht="15.75" hidden="1" x14ac:dyDescent="0.15">
      <c r="A62" s="80" t="s">
        <v>1</v>
      </c>
      <c r="B62" s="80" t="s">
        <v>2</v>
      </c>
      <c r="C62" s="343" t="s">
        <v>54</v>
      </c>
      <c r="D62" s="344"/>
      <c r="E62" s="298" t="s">
        <v>164</v>
      </c>
      <c r="F62" s="299"/>
      <c r="G62" s="262" t="s">
        <v>189</v>
      </c>
      <c r="H62" s="263"/>
      <c r="I62" s="80" t="s">
        <v>2</v>
      </c>
      <c r="J62" s="262" t="s">
        <v>322</v>
      </c>
      <c r="K62" s="263"/>
      <c r="L62" s="262" t="s">
        <v>323</v>
      </c>
      <c r="M62" s="263"/>
      <c r="N62" s="262" t="s">
        <v>324</v>
      </c>
      <c r="O62" s="263"/>
      <c r="P62" s="343" t="s">
        <v>54</v>
      </c>
      <c r="Q62" s="344"/>
      <c r="R62" s="298" t="s">
        <v>164</v>
      </c>
      <c r="S62" s="299"/>
    </row>
    <row r="63" spans="1:25" hidden="1" x14ac:dyDescent="0.15">
      <c r="A63" s="15" t="s">
        <v>3</v>
      </c>
      <c r="B63" s="15" t="s">
        <v>4</v>
      </c>
      <c r="C63" s="249" t="s">
        <v>60</v>
      </c>
      <c r="D63" s="249"/>
      <c r="E63" s="250" t="s">
        <v>108</v>
      </c>
      <c r="F63" s="250"/>
      <c r="G63" s="249" t="s">
        <v>273</v>
      </c>
      <c r="H63" s="249"/>
      <c r="I63" s="15" t="s">
        <v>4</v>
      </c>
      <c r="J63" s="249" t="s">
        <v>65</v>
      </c>
      <c r="K63" s="249"/>
      <c r="L63" s="249" t="s">
        <v>64</v>
      </c>
      <c r="M63" s="249"/>
      <c r="N63" s="249" t="s">
        <v>325</v>
      </c>
      <c r="O63" s="249"/>
      <c r="P63" s="324" t="s">
        <v>60</v>
      </c>
      <c r="Q63" s="325"/>
      <c r="R63" s="247" t="s">
        <v>108</v>
      </c>
      <c r="S63" s="248"/>
    </row>
    <row r="64" spans="1:25" hidden="1" x14ac:dyDescent="0.15">
      <c r="A64" s="16"/>
      <c r="B64" s="70"/>
      <c r="C64" s="250" t="s">
        <v>5</v>
      </c>
      <c r="D64" s="250"/>
      <c r="E64" s="250" t="s">
        <v>5</v>
      </c>
      <c r="F64" s="250"/>
      <c r="G64" s="250" t="s">
        <v>5</v>
      </c>
      <c r="H64" s="250"/>
      <c r="I64" s="70"/>
      <c r="J64" s="250" t="s">
        <v>5</v>
      </c>
      <c r="K64" s="250"/>
      <c r="L64" s="250" t="s">
        <v>5</v>
      </c>
      <c r="M64" s="250"/>
      <c r="N64" s="250" t="s">
        <v>5</v>
      </c>
      <c r="O64" s="250"/>
      <c r="P64" s="247" t="s">
        <v>5</v>
      </c>
      <c r="Q64" s="248"/>
      <c r="R64" s="247" t="s">
        <v>5</v>
      </c>
      <c r="S64" s="248"/>
    </row>
    <row r="65" spans="1:27" ht="25.5" hidden="1" x14ac:dyDescent="0.15">
      <c r="A65" s="16"/>
      <c r="B65" s="71"/>
      <c r="C65" s="84" t="s">
        <v>326</v>
      </c>
      <c r="D65" s="84" t="s">
        <v>327</v>
      </c>
      <c r="E65" s="73" t="s">
        <v>274</v>
      </c>
      <c r="F65" s="73" t="s">
        <v>258</v>
      </c>
      <c r="G65" s="84" t="s">
        <v>343</v>
      </c>
      <c r="H65" s="84" t="s">
        <v>344</v>
      </c>
      <c r="I65" s="71"/>
      <c r="J65" s="84" t="s">
        <v>328</v>
      </c>
      <c r="K65" s="84" t="s">
        <v>329</v>
      </c>
      <c r="L65" s="84" t="s">
        <v>330</v>
      </c>
      <c r="M65" s="84" t="s">
        <v>331</v>
      </c>
      <c r="N65" s="84" t="s">
        <v>332</v>
      </c>
      <c r="O65" s="84" t="s">
        <v>333</v>
      </c>
      <c r="P65" s="17" t="s">
        <v>326</v>
      </c>
      <c r="Q65" s="17" t="s">
        <v>327</v>
      </c>
      <c r="R65" s="58" t="s">
        <v>274</v>
      </c>
      <c r="S65" s="58" t="s">
        <v>258</v>
      </c>
    </row>
    <row r="66" spans="1:27" ht="15.6" hidden="1" customHeight="1" x14ac:dyDescent="0.2">
      <c r="A66" s="23" t="s">
        <v>205</v>
      </c>
      <c r="B66" s="23" t="s">
        <v>334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335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" hidden="1" customHeight="1" x14ac:dyDescent="0.2">
      <c r="A67" s="23" t="s">
        <v>293</v>
      </c>
      <c r="B67" s="23" t="s">
        <v>334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358</v>
      </c>
      <c r="H67" s="21">
        <v>44640</v>
      </c>
      <c r="I67" s="23" t="s">
        <v>335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" hidden="1" customHeight="1" x14ac:dyDescent="0.2">
      <c r="A68" s="23" t="s">
        <v>205</v>
      </c>
      <c r="B68" s="23" t="s">
        <v>336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337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72" t="s">
        <v>366</v>
      </c>
      <c r="Q68" s="373"/>
      <c r="R68" s="356" t="s">
        <v>367</v>
      </c>
      <c r="S68" s="357"/>
      <c r="T68" s="26"/>
      <c r="U68" s="26"/>
      <c r="V68" s="43"/>
      <c r="W68" s="42"/>
    </row>
    <row r="69" spans="1:27" ht="15.6" hidden="1" customHeight="1" x14ac:dyDescent="0.2">
      <c r="A69" s="23" t="s">
        <v>205</v>
      </c>
      <c r="B69" s="23" t="s">
        <v>350</v>
      </c>
      <c r="C69" s="372" t="s">
        <v>366</v>
      </c>
      <c r="D69" s="373"/>
      <c r="E69" s="356" t="s">
        <v>367</v>
      </c>
      <c r="F69" s="357"/>
      <c r="G69" s="22">
        <v>44652</v>
      </c>
      <c r="H69" s="21">
        <v>44653</v>
      </c>
      <c r="I69" s="23" t="s">
        <v>351</v>
      </c>
      <c r="J69" s="533" t="s">
        <v>371</v>
      </c>
      <c r="K69" s="534"/>
      <c r="L69" s="21">
        <v>44660</v>
      </c>
      <c r="M69" s="21">
        <f>L69</f>
        <v>44660</v>
      </c>
      <c r="N69" s="533" t="s">
        <v>372</v>
      </c>
      <c r="O69" s="534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" hidden="1" customHeight="1" x14ac:dyDescent="0.2">
      <c r="A70" s="23" t="s">
        <v>293</v>
      </c>
      <c r="B70" s="23" t="s">
        <v>336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370</v>
      </c>
      <c r="H70" s="21">
        <v>44659</v>
      </c>
      <c r="I70" s="23" t="s">
        <v>337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" hidden="1" customHeight="1" x14ac:dyDescent="0.2">
      <c r="A71" s="23" t="s">
        <v>205</v>
      </c>
      <c r="B71" s="23" t="s">
        <v>355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364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" hidden="1" customHeight="1" x14ac:dyDescent="0.2">
      <c r="A72" s="23" t="s">
        <v>293</v>
      </c>
      <c r="B72" s="23" t="s">
        <v>350</v>
      </c>
      <c r="C72" s="19">
        <v>44668</v>
      </c>
      <c r="D72" s="19">
        <v>44669</v>
      </c>
      <c r="E72" s="19">
        <v>44673</v>
      </c>
      <c r="F72" s="48" t="s">
        <v>376</v>
      </c>
      <c r="G72" s="22" t="s">
        <v>377</v>
      </c>
      <c r="H72" s="21">
        <v>44681</v>
      </c>
      <c r="I72" s="23" t="s">
        <v>351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" hidden="1" customHeight="1" x14ac:dyDescent="0.2">
      <c r="A73" s="23" t="s">
        <v>205</v>
      </c>
      <c r="B73" s="23" t="s">
        <v>363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365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15">
      <c r="A74" s="257" t="s">
        <v>378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</row>
    <row r="75" spans="1:27" ht="15.75" hidden="1" x14ac:dyDescent="0.15">
      <c r="A75" s="80" t="s">
        <v>1</v>
      </c>
      <c r="B75" s="80" t="s">
        <v>2</v>
      </c>
      <c r="C75" s="258" t="s">
        <v>54</v>
      </c>
      <c r="D75" s="259"/>
      <c r="E75" s="260" t="s">
        <v>164</v>
      </c>
      <c r="F75" s="261"/>
      <c r="G75" s="262" t="s">
        <v>188</v>
      </c>
      <c r="H75" s="263"/>
      <c r="I75" s="262" t="s">
        <v>189</v>
      </c>
      <c r="J75" s="263"/>
      <c r="K75" s="262" t="s">
        <v>175</v>
      </c>
      <c r="L75" s="263"/>
      <c r="M75" s="99" t="s">
        <v>2</v>
      </c>
      <c r="N75" s="262" t="s">
        <v>323</v>
      </c>
      <c r="O75" s="263"/>
      <c r="P75" s="262" t="s">
        <v>322</v>
      </c>
      <c r="Q75" s="263"/>
      <c r="R75" s="262" t="s">
        <v>324</v>
      </c>
      <c r="S75" s="263"/>
      <c r="T75" s="258" t="s">
        <v>54</v>
      </c>
      <c r="U75" s="259"/>
      <c r="V75" s="260" t="s">
        <v>164</v>
      </c>
      <c r="W75" s="261"/>
    </row>
    <row r="76" spans="1:27" hidden="1" x14ac:dyDescent="0.15">
      <c r="A76" s="15" t="s">
        <v>3</v>
      </c>
      <c r="B76" s="15" t="s">
        <v>4</v>
      </c>
      <c r="C76" s="249" t="s">
        <v>60</v>
      </c>
      <c r="D76" s="249"/>
      <c r="E76" s="250" t="s">
        <v>108</v>
      </c>
      <c r="F76" s="250"/>
      <c r="G76" s="249" t="s">
        <v>272</v>
      </c>
      <c r="H76" s="249"/>
      <c r="I76" s="249" t="s">
        <v>273</v>
      </c>
      <c r="J76" s="249"/>
      <c r="K76" s="249" t="s">
        <v>176</v>
      </c>
      <c r="L76" s="249"/>
      <c r="M76" s="15" t="s">
        <v>4</v>
      </c>
      <c r="N76" s="249" t="s">
        <v>64</v>
      </c>
      <c r="O76" s="249"/>
      <c r="P76" s="249" t="s">
        <v>65</v>
      </c>
      <c r="Q76" s="249"/>
      <c r="R76" s="249" t="s">
        <v>325</v>
      </c>
      <c r="S76" s="249"/>
      <c r="T76" s="324" t="s">
        <v>60</v>
      </c>
      <c r="U76" s="325"/>
      <c r="V76" s="247" t="s">
        <v>108</v>
      </c>
      <c r="W76" s="248"/>
    </row>
    <row r="77" spans="1:27" hidden="1" x14ac:dyDescent="0.15">
      <c r="A77" s="16"/>
      <c r="B77" s="70"/>
      <c r="C77" s="250" t="s">
        <v>5</v>
      </c>
      <c r="D77" s="250"/>
      <c r="E77" s="250" t="s">
        <v>5</v>
      </c>
      <c r="F77" s="250"/>
      <c r="G77" s="250" t="s">
        <v>5</v>
      </c>
      <c r="H77" s="250"/>
      <c r="I77" s="250" t="s">
        <v>5</v>
      </c>
      <c r="J77" s="250"/>
      <c r="K77" s="250" t="s">
        <v>5</v>
      </c>
      <c r="L77" s="250"/>
      <c r="M77" s="70"/>
      <c r="N77" s="250" t="s">
        <v>5</v>
      </c>
      <c r="O77" s="250"/>
      <c r="P77" s="250" t="s">
        <v>5</v>
      </c>
      <c r="Q77" s="250"/>
      <c r="R77" s="250" t="s">
        <v>5</v>
      </c>
      <c r="S77" s="250"/>
      <c r="T77" s="247" t="s">
        <v>5</v>
      </c>
      <c r="U77" s="248"/>
      <c r="V77" s="247" t="s">
        <v>5</v>
      </c>
      <c r="W77" s="248"/>
    </row>
    <row r="78" spans="1:27" ht="25.5" hidden="1" x14ac:dyDescent="0.15">
      <c r="A78" s="16"/>
      <c r="B78" s="71"/>
      <c r="C78" s="84" t="s">
        <v>326</v>
      </c>
      <c r="D78" s="84" t="s">
        <v>327</v>
      </c>
      <c r="E78" s="73" t="s">
        <v>274</v>
      </c>
      <c r="F78" s="73" t="s">
        <v>258</v>
      </c>
      <c r="G78" s="84" t="s">
        <v>379</v>
      </c>
      <c r="H78" s="84" t="s">
        <v>380</v>
      </c>
      <c r="I78" s="84" t="s">
        <v>381</v>
      </c>
      <c r="J78" s="84" t="s">
        <v>382</v>
      </c>
      <c r="K78" s="84" t="s">
        <v>383</v>
      </c>
      <c r="L78" s="84" t="s">
        <v>384</v>
      </c>
      <c r="M78" s="71"/>
      <c r="N78" s="84" t="s">
        <v>385</v>
      </c>
      <c r="O78" s="84" t="s">
        <v>374</v>
      </c>
      <c r="P78" s="84" t="s">
        <v>386</v>
      </c>
      <c r="Q78" s="84" t="s">
        <v>387</v>
      </c>
      <c r="R78" s="84" t="s">
        <v>388</v>
      </c>
      <c r="S78" s="84" t="s">
        <v>389</v>
      </c>
      <c r="T78" s="17" t="s">
        <v>326</v>
      </c>
      <c r="U78" s="17" t="s">
        <v>327</v>
      </c>
      <c r="V78" s="58" t="s">
        <v>274</v>
      </c>
      <c r="W78" s="58" t="s">
        <v>258</v>
      </c>
    </row>
    <row r="79" spans="1:27" ht="15.6" hidden="1" customHeight="1" x14ac:dyDescent="0.2">
      <c r="A79" s="89" t="s">
        <v>373</v>
      </c>
      <c r="B79" s="23" t="s">
        <v>390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391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" hidden="1" customHeight="1" x14ac:dyDescent="0.2">
      <c r="A80" s="23" t="s">
        <v>293</v>
      </c>
      <c r="B80" s="23" t="s">
        <v>355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364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" hidden="1" customHeight="1" x14ac:dyDescent="0.2">
      <c r="A81" s="23" t="s">
        <v>205</v>
      </c>
      <c r="B81" s="23" t="s">
        <v>392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393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" hidden="1" customHeight="1" x14ac:dyDescent="0.2">
      <c r="A82" s="23" t="s">
        <v>373</v>
      </c>
      <c r="B82" s="23" t="s">
        <v>394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395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" hidden="1" customHeight="1" x14ac:dyDescent="0.2">
      <c r="A83" s="23" t="s">
        <v>293</v>
      </c>
      <c r="B83" s="23" t="s">
        <v>363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365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" hidden="1" customHeight="1" x14ac:dyDescent="0.2">
      <c r="A84" s="23" t="s">
        <v>205</v>
      </c>
      <c r="B84" s="23" t="s">
        <v>396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68" t="s">
        <v>409</v>
      </c>
      <c r="N84" s="504"/>
      <c r="O84" s="504"/>
      <c r="P84" s="504"/>
      <c r="Q84" s="504"/>
      <c r="R84" s="504"/>
      <c r="S84" s="504"/>
      <c r="T84" s="504"/>
      <c r="U84" s="504"/>
      <c r="V84" s="504"/>
      <c r="W84" s="505"/>
      <c r="X84" s="26"/>
      <c r="Y84" s="26"/>
      <c r="Z84" s="43"/>
      <c r="AA84" s="42"/>
    </row>
    <row r="85" spans="1:27" ht="17.100000000000001" hidden="1" customHeight="1" x14ac:dyDescent="0.2">
      <c r="A85" s="23" t="s">
        <v>373</v>
      </c>
      <c r="B85" s="23" t="s">
        <v>397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398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86" t="s">
        <v>425</v>
      </c>
      <c r="U85" s="287"/>
      <c r="V85" s="53" t="s">
        <v>411</v>
      </c>
      <c r="W85" s="53" t="s">
        <v>437</v>
      </c>
      <c r="X85" s="26"/>
      <c r="Y85" s="26"/>
      <c r="Z85" s="43"/>
      <c r="AA85" s="42"/>
    </row>
    <row r="86" spans="1:27" ht="17.100000000000001" hidden="1" customHeight="1" x14ac:dyDescent="0.2">
      <c r="A86" s="96" t="s">
        <v>403</v>
      </c>
      <c r="B86" s="96" t="s">
        <v>404</v>
      </c>
      <c r="C86" s="101" t="s">
        <v>48</v>
      </c>
      <c r="D86" s="101" t="s">
        <v>48</v>
      </c>
      <c r="E86" s="101" t="s">
        <v>408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407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00000000000001" hidden="1" customHeight="1" x14ac:dyDescent="0.2">
      <c r="A87" s="23" t="s">
        <v>293</v>
      </c>
      <c r="B87" s="23" t="s">
        <v>392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424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413</v>
      </c>
      <c r="L87" s="100" t="s">
        <v>414</v>
      </c>
      <c r="M87" s="368" t="s">
        <v>415</v>
      </c>
      <c r="N87" s="504"/>
      <c r="O87" s="504"/>
      <c r="P87" s="504"/>
      <c r="Q87" s="504"/>
      <c r="R87" s="504"/>
      <c r="S87" s="504"/>
      <c r="T87" s="504"/>
      <c r="U87" s="504"/>
      <c r="V87" s="504"/>
      <c r="W87" s="505"/>
      <c r="X87" s="26"/>
      <c r="Y87" s="26"/>
      <c r="Z87" s="43"/>
      <c r="AA87" s="42"/>
    </row>
    <row r="88" spans="1:27" ht="17.100000000000001" hidden="1" customHeight="1" x14ac:dyDescent="0.2">
      <c r="A88" s="89" t="s">
        <v>420</v>
      </c>
      <c r="B88" s="89" t="s">
        <v>421</v>
      </c>
      <c r="C88" s="101" t="s">
        <v>411</v>
      </c>
      <c r="D88" s="101" t="s">
        <v>408</v>
      </c>
      <c r="E88" s="101">
        <v>44739</v>
      </c>
      <c r="F88" s="101" t="s">
        <v>422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423</v>
      </c>
      <c r="N88" s="268" t="s">
        <v>449</v>
      </c>
      <c r="O88" s="269"/>
      <c r="P88" s="61">
        <v>44755</v>
      </c>
      <c r="Q88" s="61">
        <f t="shared" ref="Q88:Q95" si="63">P88</f>
        <v>44755</v>
      </c>
      <c r="R88" s="268" t="s">
        <v>450</v>
      </c>
      <c r="S88" s="269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00000000000001" hidden="1" customHeight="1" x14ac:dyDescent="0.2">
      <c r="A89" s="23" t="s">
        <v>373</v>
      </c>
      <c r="B89" s="23" t="s">
        <v>400</v>
      </c>
      <c r="C89" s="286" t="s">
        <v>432</v>
      </c>
      <c r="D89" s="287"/>
      <c r="E89" s="53" t="s">
        <v>411</v>
      </c>
      <c r="F89" s="53" t="s">
        <v>437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399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452</v>
      </c>
      <c r="X89" s="26"/>
      <c r="Y89" s="26"/>
      <c r="Z89" s="43"/>
      <c r="AA89" s="42"/>
    </row>
    <row r="90" spans="1:27" ht="15.6" hidden="1" customHeight="1" x14ac:dyDescent="0.2">
      <c r="A90" s="23" t="s">
        <v>403</v>
      </c>
      <c r="B90" s="23" t="s">
        <v>410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412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461</v>
      </c>
      <c r="X90" s="26"/>
      <c r="Y90" s="26"/>
      <c r="Z90" s="43"/>
      <c r="AA90" s="42"/>
    </row>
    <row r="91" spans="1:27" ht="15.6" hidden="1" customHeight="1" x14ac:dyDescent="0.2">
      <c r="A91" s="202" t="s">
        <v>420</v>
      </c>
      <c r="B91" s="202" t="s">
        <v>433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434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411</v>
      </c>
      <c r="U91" s="102" t="s">
        <v>451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" hidden="1" customHeight="1" x14ac:dyDescent="0.2">
      <c r="A92" s="23" t="s">
        <v>373</v>
      </c>
      <c r="B92" s="23" t="s">
        <v>405</v>
      </c>
      <c r="C92" s="49" t="s">
        <v>48</v>
      </c>
      <c r="D92" s="49" t="str">
        <f t="shared" si="70"/>
        <v>OMIT</v>
      </c>
      <c r="E92" s="21">
        <v>44764</v>
      </c>
      <c r="F92" s="21" t="s">
        <v>452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406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453</v>
      </c>
      <c r="X92" s="26"/>
      <c r="Y92" s="26"/>
      <c r="Z92" s="43"/>
      <c r="AA92" s="42"/>
    </row>
    <row r="93" spans="1:27" ht="15.6" hidden="1" customHeight="1" x14ac:dyDescent="0.2">
      <c r="A93" s="23" t="s">
        <v>403</v>
      </c>
      <c r="B93" s="23" t="s">
        <v>418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461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419</v>
      </c>
      <c r="N93" s="356" t="s">
        <v>477</v>
      </c>
      <c r="O93" s="357"/>
      <c r="P93" s="49" t="s">
        <v>48</v>
      </c>
      <c r="Q93" s="49" t="str">
        <f t="shared" si="63"/>
        <v>OMIT</v>
      </c>
      <c r="R93" s="356" t="s">
        <v>478</v>
      </c>
      <c r="S93" s="357"/>
      <c r="T93" s="49">
        <v>44802</v>
      </c>
      <c r="U93" s="49">
        <f t="shared" si="90"/>
        <v>44802</v>
      </c>
      <c r="V93" s="21">
        <v>44804</v>
      </c>
      <c r="W93" s="53" t="s">
        <v>2020</v>
      </c>
      <c r="X93" s="26"/>
      <c r="Y93" s="26"/>
      <c r="Z93" s="43"/>
      <c r="AA93" s="42"/>
    </row>
    <row r="94" spans="1:27" ht="15.6" hidden="1" customHeight="1" x14ac:dyDescent="0.2">
      <c r="A94" s="23" t="s">
        <v>373</v>
      </c>
      <c r="B94" s="23" t="s">
        <v>435</v>
      </c>
      <c r="C94" s="49" t="s">
        <v>48</v>
      </c>
      <c r="D94" s="49" t="str">
        <f t="shared" si="70"/>
        <v>OMIT</v>
      </c>
      <c r="E94" s="21">
        <v>44783</v>
      </c>
      <c r="F94" s="21" t="s">
        <v>453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436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465</v>
      </c>
      <c r="X94" s="26"/>
      <c r="Y94" s="26"/>
      <c r="Z94" s="43"/>
      <c r="AA94" s="42"/>
    </row>
    <row r="95" spans="1:27" ht="15.6" hidden="1" customHeight="1" x14ac:dyDescent="0.2">
      <c r="A95" s="96" t="s">
        <v>462</v>
      </c>
      <c r="B95" s="23" t="s">
        <v>463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464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61" t="s">
        <v>495</v>
      </c>
      <c r="U95" s="367"/>
      <c r="V95" s="356" t="s">
        <v>496</v>
      </c>
      <c r="W95" s="357"/>
      <c r="X95" s="26"/>
      <c r="Y95" s="26"/>
      <c r="Z95" s="43"/>
      <c r="AA95" s="42"/>
    </row>
    <row r="96" spans="1:27" hidden="1" x14ac:dyDescent="0.15">
      <c r="A96" s="440" t="s">
        <v>378</v>
      </c>
      <c r="B96" s="440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</row>
    <row r="97" spans="1:29" hidden="1" x14ac:dyDescent="0.15">
      <c r="A97" s="80" t="s">
        <v>1</v>
      </c>
      <c r="B97" s="80" t="s">
        <v>2</v>
      </c>
      <c r="C97" s="258" t="s">
        <v>54</v>
      </c>
      <c r="D97" s="259"/>
      <c r="E97" s="260" t="s">
        <v>164</v>
      </c>
      <c r="F97" s="261"/>
      <c r="G97" s="258" t="s">
        <v>129</v>
      </c>
      <c r="H97" s="259"/>
      <c r="I97" s="258" t="s">
        <v>188</v>
      </c>
      <c r="J97" s="259"/>
      <c r="K97" s="258" t="s">
        <v>189</v>
      </c>
      <c r="L97" s="259"/>
      <c r="M97" s="258" t="s">
        <v>175</v>
      </c>
      <c r="N97" s="259"/>
      <c r="O97" s="99" t="s">
        <v>2</v>
      </c>
      <c r="P97" s="258" t="s">
        <v>323</v>
      </c>
      <c r="Q97" s="259"/>
      <c r="R97" s="258" t="s">
        <v>322</v>
      </c>
      <c r="S97" s="259"/>
      <c r="T97" s="258" t="s">
        <v>324</v>
      </c>
      <c r="U97" s="259"/>
      <c r="V97" s="258" t="s">
        <v>54</v>
      </c>
      <c r="W97" s="259"/>
      <c r="X97" s="260" t="s">
        <v>164</v>
      </c>
      <c r="Y97" s="261"/>
      <c r="Z97" s="258" t="s">
        <v>129</v>
      </c>
      <c r="AA97" s="259"/>
    </row>
    <row r="98" spans="1:29" hidden="1" x14ac:dyDescent="0.15">
      <c r="A98" s="15" t="s">
        <v>3</v>
      </c>
      <c r="B98" s="15" t="s">
        <v>4</v>
      </c>
      <c r="C98" s="324" t="s">
        <v>60</v>
      </c>
      <c r="D98" s="325"/>
      <c r="E98" s="247" t="s">
        <v>108</v>
      </c>
      <c r="F98" s="248"/>
      <c r="G98" s="324" t="s">
        <v>47</v>
      </c>
      <c r="H98" s="325"/>
      <c r="I98" s="324" t="s">
        <v>272</v>
      </c>
      <c r="J98" s="325"/>
      <c r="K98" s="324" t="s">
        <v>273</v>
      </c>
      <c r="L98" s="325"/>
      <c r="M98" s="324" t="s">
        <v>176</v>
      </c>
      <c r="N98" s="325"/>
      <c r="O98" s="15" t="s">
        <v>4</v>
      </c>
      <c r="P98" s="324" t="s">
        <v>64</v>
      </c>
      <c r="Q98" s="325"/>
      <c r="R98" s="324" t="s">
        <v>65</v>
      </c>
      <c r="S98" s="325"/>
      <c r="T98" s="324" t="s">
        <v>325</v>
      </c>
      <c r="U98" s="325"/>
      <c r="V98" s="324" t="s">
        <v>60</v>
      </c>
      <c r="W98" s="325"/>
      <c r="X98" s="247" t="s">
        <v>108</v>
      </c>
      <c r="Y98" s="248"/>
      <c r="Z98" s="324" t="s">
        <v>47</v>
      </c>
      <c r="AA98" s="325"/>
    </row>
    <row r="99" spans="1:29" hidden="1" x14ac:dyDescent="0.15">
      <c r="A99" s="16"/>
      <c r="B99" s="70"/>
      <c r="C99" s="247" t="s">
        <v>5</v>
      </c>
      <c r="D99" s="248"/>
      <c r="E99" s="247" t="s">
        <v>5</v>
      </c>
      <c r="F99" s="248"/>
      <c r="G99" s="247" t="s">
        <v>5</v>
      </c>
      <c r="H99" s="248"/>
      <c r="I99" s="247" t="s">
        <v>5</v>
      </c>
      <c r="J99" s="248"/>
      <c r="K99" s="247" t="s">
        <v>5</v>
      </c>
      <c r="L99" s="248"/>
      <c r="M99" s="247" t="s">
        <v>5</v>
      </c>
      <c r="N99" s="248"/>
      <c r="O99" s="70"/>
      <c r="P99" s="247" t="s">
        <v>5</v>
      </c>
      <c r="Q99" s="248"/>
      <c r="R99" s="247" t="s">
        <v>5</v>
      </c>
      <c r="S99" s="248"/>
      <c r="T99" s="247" t="s">
        <v>5</v>
      </c>
      <c r="U99" s="248"/>
      <c r="V99" s="247" t="s">
        <v>5</v>
      </c>
      <c r="W99" s="248"/>
      <c r="X99" s="247" t="s">
        <v>5</v>
      </c>
      <c r="Y99" s="248"/>
      <c r="Z99" s="247" t="s">
        <v>5</v>
      </c>
      <c r="AA99" s="248"/>
    </row>
    <row r="100" spans="1:29" ht="25.5" hidden="1" x14ac:dyDescent="0.15">
      <c r="A100" s="16"/>
      <c r="B100" s="71"/>
      <c r="C100" s="84" t="s">
        <v>326</v>
      </c>
      <c r="D100" s="84" t="s">
        <v>327</v>
      </c>
      <c r="E100" s="73" t="s">
        <v>274</v>
      </c>
      <c r="F100" s="73" t="s">
        <v>258</v>
      </c>
      <c r="G100" s="84" t="s">
        <v>471</v>
      </c>
      <c r="H100" s="84" t="s">
        <v>470</v>
      </c>
      <c r="I100" s="84" t="s">
        <v>379</v>
      </c>
      <c r="J100" s="84" t="s">
        <v>380</v>
      </c>
      <c r="K100" s="84" t="s">
        <v>381</v>
      </c>
      <c r="L100" s="84" t="s">
        <v>382</v>
      </c>
      <c r="M100" s="84" t="s">
        <v>383</v>
      </c>
      <c r="N100" s="84" t="s">
        <v>384</v>
      </c>
      <c r="O100" s="71"/>
      <c r="P100" s="84" t="s">
        <v>385</v>
      </c>
      <c r="Q100" s="84" t="s">
        <v>374</v>
      </c>
      <c r="R100" s="84" t="s">
        <v>386</v>
      </c>
      <c r="S100" s="84" t="s">
        <v>387</v>
      </c>
      <c r="T100" s="84" t="s">
        <v>388</v>
      </c>
      <c r="U100" s="84" t="s">
        <v>389</v>
      </c>
      <c r="V100" s="17" t="s">
        <v>326</v>
      </c>
      <c r="W100" s="17" t="s">
        <v>327</v>
      </c>
      <c r="X100" s="58" t="s">
        <v>274</v>
      </c>
      <c r="Y100" s="58" t="s">
        <v>258</v>
      </c>
      <c r="Z100" s="84" t="s">
        <v>379</v>
      </c>
      <c r="AA100" s="84" t="s">
        <v>380</v>
      </c>
    </row>
    <row r="101" spans="1:29" ht="15.6" hidden="1" customHeight="1" x14ac:dyDescent="0.2">
      <c r="A101" s="96" t="s">
        <v>417</v>
      </c>
      <c r="B101" s="23" t="s">
        <v>475</v>
      </c>
      <c r="C101" s="361" t="s">
        <v>476</v>
      </c>
      <c r="D101" s="367"/>
      <c r="E101" s="356" t="s">
        <v>497</v>
      </c>
      <c r="F101" s="357"/>
      <c r="G101" s="372" t="s">
        <v>498</v>
      </c>
      <c r="H101" s="373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472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" hidden="1" customHeight="1" x14ac:dyDescent="0.2">
      <c r="A102" s="96" t="s">
        <v>468</v>
      </c>
      <c r="B102" s="153" t="s">
        <v>482</v>
      </c>
      <c r="C102" s="49" t="s">
        <v>488</v>
      </c>
      <c r="D102" s="49" t="s">
        <v>489</v>
      </c>
      <c r="E102" s="356" t="s">
        <v>490</v>
      </c>
      <c r="F102" s="357"/>
      <c r="G102" s="372" t="s">
        <v>491</v>
      </c>
      <c r="H102" s="373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492</v>
      </c>
      <c r="N102" s="104" t="s">
        <v>465</v>
      </c>
      <c r="O102" s="104" t="s">
        <v>493</v>
      </c>
      <c r="P102" s="535" t="s">
        <v>483</v>
      </c>
      <c r="Q102" s="536"/>
      <c r="R102" s="536"/>
      <c r="S102" s="536"/>
      <c r="T102" s="536"/>
      <c r="U102" s="536"/>
      <c r="V102" s="536"/>
      <c r="W102" s="536"/>
      <c r="X102" s="536"/>
      <c r="Y102" s="536"/>
      <c r="Z102" s="536"/>
      <c r="AA102" s="537"/>
      <c r="AB102" s="43"/>
      <c r="AC102" s="42"/>
    </row>
    <row r="103" spans="1:29" hidden="1" x14ac:dyDescent="0.15">
      <c r="A103" s="440" t="s">
        <v>378</v>
      </c>
      <c r="B103" s="440"/>
      <c r="C103" s="440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</row>
    <row r="104" spans="1:29" hidden="1" x14ac:dyDescent="0.15">
      <c r="A104" s="80" t="s">
        <v>1</v>
      </c>
      <c r="B104" s="80" t="s">
        <v>2</v>
      </c>
      <c r="C104" s="258" t="s">
        <v>54</v>
      </c>
      <c r="D104" s="259"/>
      <c r="E104" s="260" t="s">
        <v>164</v>
      </c>
      <c r="F104" s="261"/>
      <c r="G104" s="258" t="s">
        <v>129</v>
      </c>
      <c r="H104" s="259"/>
      <c r="I104" s="258" t="s">
        <v>188</v>
      </c>
      <c r="J104" s="259"/>
      <c r="K104" s="258" t="s">
        <v>189</v>
      </c>
      <c r="L104" s="259"/>
      <c r="M104" s="262" t="s">
        <v>175</v>
      </c>
      <c r="N104" s="262"/>
      <c r="O104" s="99" t="s">
        <v>2</v>
      </c>
      <c r="P104" s="262" t="s">
        <v>323</v>
      </c>
      <c r="Q104" s="262"/>
      <c r="R104" s="262" t="s">
        <v>322</v>
      </c>
      <c r="S104" s="262"/>
      <c r="T104" s="262" t="s">
        <v>324</v>
      </c>
      <c r="U104" s="262"/>
      <c r="V104" s="258" t="s">
        <v>54</v>
      </c>
      <c r="W104" s="259"/>
      <c r="X104" s="260" t="s">
        <v>164</v>
      </c>
      <c r="Y104" s="261"/>
      <c r="Z104" s="258" t="s">
        <v>129</v>
      </c>
      <c r="AA104" s="259"/>
    </row>
    <row r="105" spans="1:29" hidden="1" x14ac:dyDescent="0.15">
      <c r="A105" s="15" t="s">
        <v>3</v>
      </c>
      <c r="B105" s="15" t="s">
        <v>4</v>
      </c>
      <c r="C105" s="324" t="s">
        <v>60</v>
      </c>
      <c r="D105" s="325"/>
      <c r="E105" s="247" t="s">
        <v>108</v>
      </c>
      <c r="F105" s="248"/>
      <c r="G105" s="324" t="s">
        <v>47</v>
      </c>
      <c r="H105" s="325"/>
      <c r="I105" s="324" t="s">
        <v>272</v>
      </c>
      <c r="J105" s="325"/>
      <c r="K105" s="324" t="s">
        <v>273</v>
      </c>
      <c r="L105" s="325"/>
      <c r="M105" s="249" t="s">
        <v>176</v>
      </c>
      <c r="N105" s="249"/>
      <c r="O105" s="15" t="s">
        <v>4</v>
      </c>
      <c r="P105" s="249" t="s">
        <v>64</v>
      </c>
      <c r="Q105" s="249"/>
      <c r="R105" s="249" t="s">
        <v>65</v>
      </c>
      <c r="S105" s="249"/>
      <c r="T105" s="249" t="s">
        <v>325</v>
      </c>
      <c r="U105" s="249"/>
      <c r="V105" s="324" t="s">
        <v>60</v>
      </c>
      <c r="W105" s="325"/>
      <c r="X105" s="247" t="s">
        <v>108</v>
      </c>
      <c r="Y105" s="248"/>
      <c r="Z105" s="324" t="s">
        <v>47</v>
      </c>
      <c r="AA105" s="325"/>
    </row>
    <row r="106" spans="1:29" hidden="1" x14ac:dyDescent="0.15">
      <c r="A106" s="16"/>
      <c r="B106" s="70"/>
      <c r="C106" s="247" t="s">
        <v>5</v>
      </c>
      <c r="D106" s="248"/>
      <c r="E106" s="247" t="s">
        <v>5</v>
      </c>
      <c r="F106" s="248"/>
      <c r="G106" s="247" t="s">
        <v>5</v>
      </c>
      <c r="H106" s="248"/>
      <c r="I106" s="247" t="s">
        <v>5</v>
      </c>
      <c r="J106" s="248"/>
      <c r="K106" s="247" t="s">
        <v>5</v>
      </c>
      <c r="L106" s="248"/>
      <c r="M106" s="250" t="s">
        <v>5</v>
      </c>
      <c r="N106" s="250"/>
      <c r="O106" s="15"/>
      <c r="P106" s="250" t="s">
        <v>5</v>
      </c>
      <c r="Q106" s="250"/>
      <c r="R106" s="250" t="s">
        <v>5</v>
      </c>
      <c r="S106" s="250"/>
      <c r="T106" s="250" t="s">
        <v>5</v>
      </c>
      <c r="U106" s="250"/>
      <c r="V106" s="247" t="s">
        <v>5</v>
      </c>
      <c r="W106" s="248"/>
      <c r="X106" s="247" t="s">
        <v>5</v>
      </c>
      <c r="Y106" s="248"/>
      <c r="Z106" s="247" t="s">
        <v>5</v>
      </c>
      <c r="AA106" s="248"/>
    </row>
    <row r="107" spans="1:29" ht="25.5" hidden="1" x14ac:dyDescent="0.15">
      <c r="A107" s="16"/>
      <c r="B107" s="71"/>
      <c r="C107" s="84" t="s">
        <v>326</v>
      </c>
      <c r="D107" s="84" t="s">
        <v>327</v>
      </c>
      <c r="E107" s="73" t="s">
        <v>274</v>
      </c>
      <c r="F107" s="73" t="s">
        <v>258</v>
      </c>
      <c r="G107" s="84" t="s">
        <v>471</v>
      </c>
      <c r="H107" s="84" t="s">
        <v>470</v>
      </c>
      <c r="I107" s="84" t="s">
        <v>379</v>
      </c>
      <c r="J107" s="84" t="s">
        <v>380</v>
      </c>
      <c r="K107" s="84" t="s">
        <v>381</v>
      </c>
      <c r="L107" s="84" t="s">
        <v>382</v>
      </c>
      <c r="M107" s="84" t="s">
        <v>253</v>
      </c>
      <c r="N107" s="84" t="s">
        <v>494</v>
      </c>
      <c r="O107" s="15"/>
      <c r="P107" s="84" t="s">
        <v>486</v>
      </c>
      <c r="Q107" s="84" t="s">
        <v>484</v>
      </c>
      <c r="R107" s="84" t="s">
        <v>485</v>
      </c>
      <c r="S107" s="84" t="s">
        <v>72</v>
      </c>
      <c r="T107" s="84" t="s">
        <v>194</v>
      </c>
      <c r="U107" s="84" t="s">
        <v>487</v>
      </c>
      <c r="V107" s="17" t="s">
        <v>326</v>
      </c>
      <c r="W107" s="17" t="s">
        <v>327</v>
      </c>
      <c r="X107" s="58" t="s">
        <v>274</v>
      </c>
      <c r="Y107" s="58" t="s">
        <v>258</v>
      </c>
      <c r="Z107" s="84" t="s">
        <v>471</v>
      </c>
      <c r="AA107" s="84" t="s">
        <v>470</v>
      </c>
    </row>
    <row r="108" spans="1:29" ht="15.6" hidden="1" customHeight="1" x14ac:dyDescent="0.2">
      <c r="A108" s="23" t="s">
        <v>403</v>
      </c>
      <c r="B108" s="23" t="s">
        <v>454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456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" hidden="1" customHeight="1" x14ac:dyDescent="0.2">
      <c r="A109" s="23" t="s">
        <v>373</v>
      </c>
      <c r="B109" s="23" t="s">
        <v>455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457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" hidden="1" customHeight="1" x14ac:dyDescent="0.2">
      <c r="A110" s="23" t="s">
        <v>417</v>
      </c>
      <c r="B110" s="23" t="s">
        <v>463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464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" hidden="1" customHeight="1" x14ac:dyDescent="0.2">
      <c r="A111" s="23" t="s">
        <v>403</v>
      </c>
      <c r="B111" s="23" t="s">
        <v>479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473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" hidden="1" customHeight="1" x14ac:dyDescent="0.2">
      <c r="A112" s="23" t="s">
        <v>373</v>
      </c>
      <c r="B112" s="23" t="s">
        <v>480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474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203" t="s">
        <v>48</v>
      </c>
      <c r="AA112" s="204" t="str">
        <f t="shared" si="113"/>
        <v>OMIT</v>
      </c>
      <c r="AB112" s="43"/>
      <c r="AC112" s="42"/>
    </row>
    <row r="113" spans="1:29" ht="15.6" hidden="1" customHeight="1" x14ac:dyDescent="0.2">
      <c r="A113" s="23" t="s">
        <v>417</v>
      </c>
      <c r="B113" s="23" t="s">
        <v>482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503</v>
      </c>
      <c r="P113" s="356" t="s">
        <v>610</v>
      </c>
      <c r="Q113" s="357"/>
      <c r="R113" s="356" t="s">
        <v>611</v>
      </c>
      <c r="S113" s="357"/>
      <c r="T113" s="356" t="s">
        <v>612</v>
      </c>
      <c r="U113" s="357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" hidden="1" customHeight="1" x14ac:dyDescent="0.2">
      <c r="A114" s="23" t="s">
        <v>403</v>
      </c>
      <c r="B114" s="23" t="s">
        <v>505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504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510" t="s">
        <v>598</v>
      </c>
      <c r="W114" s="511"/>
      <c r="X114" s="396" t="s">
        <v>618</v>
      </c>
      <c r="Y114" s="397"/>
      <c r="Z114" s="396" t="s">
        <v>619</v>
      </c>
      <c r="AA114" s="397"/>
      <c r="AB114" s="43"/>
      <c r="AC114" s="42"/>
    </row>
    <row r="115" spans="1:29" ht="15.6" hidden="1" customHeight="1" x14ac:dyDescent="0.15">
      <c r="A115" s="533" t="s">
        <v>572</v>
      </c>
      <c r="B115" s="538"/>
      <c r="C115" s="538"/>
      <c r="D115" s="538"/>
      <c r="E115" s="538"/>
      <c r="F115" s="538"/>
      <c r="G115" s="538"/>
      <c r="H115" s="538"/>
      <c r="I115" s="538"/>
      <c r="J115" s="538"/>
      <c r="K115" s="538"/>
      <c r="L115" s="538"/>
      <c r="M115" s="538"/>
      <c r="N115" s="538"/>
      <c r="O115" s="538"/>
      <c r="P115" s="538"/>
      <c r="Q115" s="538"/>
      <c r="R115" s="538"/>
      <c r="S115" s="538"/>
      <c r="T115" s="538"/>
      <c r="U115" s="538"/>
      <c r="V115" s="538"/>
      <c r="W115" s="538"/>
      <c r="X115" s="538"/>
      <c r="Y115" s="538"/>
      <c r="Z115" s="538"/>
      <c r="AA115" s="534"/>
      <c r="AB115" s="43"/>
      <c r="AC115" s="42"/>
    </row>
    <row r="116" spans="1:29" ht="15.6" hidden="1" customHeight="1" x14ac:dyDescent="0.2">
      <c r="A116" s="23" t="s">
        <v>373</v>
      </c>
      <c r="B116" s="23" t="s">
        <v>404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407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" hidden="1" customHeight="1" x14ac:dyDescent="0.2">
      <c r="A117" s="23" t="s">
        <v>417</v>
      </c>
      <c r="B117" s="23" t="s">
        <v>506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72" t="s">
        <v>669</v>
      </c>
      <c r="J117" s="373"/>
      <c r="K117" s="372" t="s">
        <v>670</v>
      </c>
      <c r="L117" s="373"/>
      <c r="M117" s="74">
        <v>44877</v>
      </c>
      <c r="N117" s="53">
        <v>44877</v>
      </c>
      <c r="O117" s="23" t="s">
        <v>507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2021</v>
      </c>
    </row>
    <row r="118" spans="1:29" ht="15.6" hidden="1" customHeight="1" x14ac:dyDescent="0.2">
      <c r="A118" s="88" t="s">
        <v>266</v>
      </c>
      <c r="B118" s="88" t="s">
        <v>435</v>
      </c>
      <c r="C118" s="19">
        <v>44872</v>
      </c>
      <c r="D118" s="49" t="s">
        <v>616</v>
      </c>
      <c r="E118" s="49" t="s">
        <v>617</v>
      </c>
      <c r="F118" s="21">
        <v>44877</v>
      </c>
      <c r="G118" s="22">
        <f t="shared" si="152"/>
        <v>44878</v>
      </c>
      <c r="H118" s="21">
        <f t="shared" si="153"/>
        <v>44878</v>
      </c>
      <c r="I118" s="372" t="s">
        <v>671</v>
      </c>
      <c r="J118" s="373"/>
      <c r="K118" s="372" t="s">
        <v>672</v>
      </c>
      <c r="L118" s="373"/>
      <c r="M118" s="74" t="s">
        <v>48</v>
      </c>
      <c r="N118" s="53" t="s">
        <v>48</v>
      </c>
      <c r="O118" s="23" t="s">
        <v>436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15">
      <c r="A119" s="440" t="s">
        <v>673</v>
      </c>
      <c r="B119" s="440"/>
      <c r="C119" s="440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</row>
    <row r="120" spans="1:29" x14ac:dyDescent="0.15">
      <c r="A120" s="80" t="s">
        <v>1</v>
      </c>
      <c r="B120" s="80" t="s">
        <v>2</v>
      </c>
      <c r="C120" s="258" t="s">
        <v>54</v>
      </c>
      <c r="D120" s="259"/>
      <c r="E120" s="260" t="s">
        <v>2281</v>
      </c>
      <c r="F120" s="261"/>
      <c r="G120" s="258" t="s">
        <v>674</v>
      </c>
      <c r="H120" s="259"/>
      <c r="I120" s="258" t="s">
        <v>188</v>
      </c>
      <c r="J120" s="259"/>
      <c r="K120" s="99" t="s">
        <v>2</v>
      </c>
      <c r="L120" s="258" t="s">
        <v>54</v>
      </c>
      <c r="M120" s="259"/>
      <c r="N120" s="260" t="s">
        <v>2281</v>
      </c>
      <c r="O120" s="261"/>
      <c r="P120" s="258" t="s">
        <v>674</v>
      </c>
      <c r="Q120" s="259"/>
    </row>
    <row r="121" spans="1:29" x14ac:dyDescent="0.15">
      <c r="A121" s="15" t="s">
        <v>3</v>
      </c>
      <c r="B121" s="15" t="s">
        <v>4</v>
      </c>
      <c r="C121" s="324" t="s">
        <v>60</v>
      </c>
      <c r="D121" s="325"/>
      <c r="E121" s="247" t="s">
        <v>108</v>
      </c>
      <c r="F121" s="248"/>
      <c r="G121" s="324" t="s">
        <v>47</v>
      </c>
      <c r="H121" s="325"/>
      <c r="I121" s="324" t="s">
        <v>272</v>
      </c>
      <c r="J121" s="325"/>
      <c r="K121" s="15" t="s">
        <v>4</v>
      </c>
      <c r="L121" s="324" t="s">
        <v>60</v>
      </c>
      <c r="M121" s="325"/>
      <c r="N121" s="247" t="s">
        <v>108</v>
      </c>
      <c r="O121" s="248"/>
      <c r="P121" s="324" t="s">
        <v>47</v>
      </c>
      <c r="Q121" s="325"/>
    </row>
    <row r="122" spans="1:29" x14ac:dyDescent="0.15">
      <c r="A122" s="16"/>
      <c r="B122" s="70"/>
      <c r="C122" s="247" t="s">
        <v>5</v>
      </c>
      <c r="D122" s="248"/>
      <c r="E122" s="247" t="s">
        <v>5</v>
      </c>
      <c r="F122" s="248"/>
      <c r="G122" s="247" t="s">
        <v>5</v>
      </c>
      <c r="H122" s="248"/>
      <c r="I122" s="247" t="s">
        <v>5</v>
      </c>
      <c r="J122" s="248"/>
      <c r="K122" s="15"/>
      <c r="L122" s="247" t="s">
        <v>5</v>
      </c>
      <c r="M122" s="248"/>
      <c r="N122" s="247" t="s">
        <v>5</v>
      </c>
      <c r="O122" s="248"/>
      <c r="P122" s="247" t="s">
        <v>5</v>
      </c>
      <c r="Q122" s="248"/>
    </row>
    <row r="123" spans="1:29" ht="25.5" x14ac:dyDescent="0.15">
      <c r="A123" s="16"/>
      <c r="B123" s="71"/>
      <c r="C123" s="84" t="s">
        <v>470</v>
      </c>
      <c r="D123" s="84" t="s">
        <v>329</v>
      </c>
      <c r="E123" s="73" t="s">
        <v>675</v>
      </c>
      <c r="F123" s="73" t="s">
        <v>676</v>
      </c>
      <c r="G123" s="84" t="s">
        <v>252</v>
      </c>
      <c r="H123" s="84" t="s">
        <v>677</v>
      </c>
      <c r="I123" s="84" t="s">
        <v>678</v>
      </c>
      <c r="J123" s="84" t="s">
        <v>679</v>
      </c>
      <c r="K123" s="15"/>
      <c r="L123" s="84" t="s">
        <v>470</v>
      </c>
      <c r="M123" s="84" t="s">
        <v>329</v>
      </c>
      <c r="N123" s="73" t="s">
        <v>675</v>
      </c>
      <c r="O123" s="73" t="s">
        <v>676</v>
      </c>
      <c r="P123" s="84" t="s">
        <v>252</v>
      </c>
      <c r="Q123" s="84" t="s">
        <v>677</v>
      </c>
    </row>
    <row r="124" spans="1:29" ht="15.6" hidden="1" customHeight="1" x14ac:dyDescent="0.2">
      <c r="A124" s="23" t="s">
        <v>680</v>
      </c>
      <c r="B124" s="23" t="s">
        <v>681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682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" hidden="1" customHeight="1" x14ac:dyDescent="0.2">
      <c r="A125" s="23" t="s">
        <v>266</v>
      </c>
      <c r="B125" s="23" t="s">
        <v>455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457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" hidden="1" customHeight="1" x14ac:dyDescent="0.15">
      <c r="A126" s="539" t="s">
        <v>131</v>
      </c>
      <c r="B126" s="540"/>
      <c r="C126" s="540"/>
      <c r="D126" s="540"/>
      <c r="E126" s="540"/>
      <c r="F126" s="540"/>
      <c r="G126" s="540"/>
      <c r="H126" s="540"/>
      <c r="I126" s="540"/>
      <c r="J126" s="540"/>
      <c r="K126" s="540"/>
      <c r="L126" s="540"/>
      <c r="M126" s="540"/>
      <c r="N126" s="540"/>
      <c r="O126" s="540"/>
      <c r="P126" s="540"/>
      <c r="Q126" s="541"/>
    </row>
    <row r="127" spans="1:29" ht="15.6" hidden="1" customHeight="1" x14ac:dyDescent="0.2">
      <c r="A127" s="23" t="s">
        <v>290</v>
      </c>
      <c r="B127" s="23" t="s">
        <v>480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474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" hidden="1" customHeight="1" x14ac:dyDescent="0.2">
      <c r="A128" s="23" t="s">
        <v>729</v>
      </c>
      <c r="B128" s="23" t="s">
        <v>730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731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" hidden="1" customHeight="1" x14ac:dyDescent="0.2">
      <c r="A129" s="23" t="s">
        <v>290</v>
      </c>
      <c r="B129" s="23" t="s">
        <v>579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580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" hidden="1" customHeight="1" x14ac:dyDescent="0.2">
      <c r="A130" s="23" t="s">
        <v>729</v>
      </c>
      <c r="B130" s="23" t="s">
        <v>732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894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" hidden="1" customHeight="1" x14ac:dyDescent="0.2">
      <c r="A131" s="23" t="s">
        <v>290</v>
      </c>
      <c r="B131" s="23" t="s">
        <v>620</v>
      </c>
      <c r="C131" s="251" t="s">
        <v>131</v>
      </c>
      <c r="D131" s="400"/>
      <c r="E131" s="400"/>
      <c r="F131" s="400"/>
      <c r="G131" s="400"/>
      <c r="H131" s="400"/>
      <c r="I131" s="400"/>
      <c r="J131" s="252"/>
      <c r="K131" s="23" t="s">
        <v>621</v>
      </c>
      <c r="L131" s="251" t="s">
        <v>131</v>
      </c>
      <c r="M131" s="400"/>
      <c r="N131" s="400"/>
      <c r="O131" s="400"/>
      <c r="P131" s="400"/>
      <c r="Q131" s="252"/>
    </row>
    <row r="132" spans="1:17" s="55" customFormat="1" ht="15.6" hidden="1" customHeight="1" x14ac:dyDescent="0.2">
      <c r="A132" s="23" t="s">
        <v>729</v>
      </c>
      <c r="B132" s="23" t="s">
        <v>733</v>
      </c>
      <c r="C132" s="251" t="s">
        <v>131</v>
      </c>
      <c r="D132" s="400"/>
      <c r="E132" s="400"/>
      <c r="F132" s="400"/>
      <c r="G132" s="400"/>
      <c r="H132" s="400"/>
      <c r="I132" s="400"/>
      <c r="J132" s="252"/>
      <c r="K132" s="23" t="s">
        <v>734</v>
      </c>
      <c r="L132" s="251" t="s">
        <v>131</v>
      </c>
      <c r="M132" s="400"/>
      <c r="N132" s="400"/>
      <c r="O132" s="400"/>
      <c r="P132" s="400"/>
      <c r="Q132" s="252"/>
    </row>
    <row r="133" spans="1:17" hidden="1" x14ac:dyDescent="0.2">
      <c r="A133" s="23" t="s">
        <v>290</v>
      </c>
      <c r="B133" s="23" t="s">
        <v>735</v>
      </c>
      <c r="C133" s="251" t="s">
        <v>131</v>
      </c>
      <c r="D133" s="400"/>
      <c r="E133" s="400"/>
      <c r="F133" s="400"/>
      <c r="G133" s="400"/>
      <c r="H133" s="400"/>
      <c r="I133" s="400"/>
      <c r="J133" s="252"/>
      <c r="K133" s="23" t="s">
        <v>769</v>
      </c>
      <c r="L133" s="251" t="s">
        <v>131</v>
      </c>
      <c r="M133" s="400"/>
      <c r="N133" s="400"/>
      <c r="O133" s="400"/>
      <c r="P133" s="400"/>
      <c r="Q133" s="252"/>
    </row>
    <row r="134" spans="1:17" hidden="1" x14ac:dyDescent="0.2">
      <c r="A134" s="23" t="s">
        <v>729</v>
      </c>
      <c r="B134" s="23" t="s">
        <v>792</v>
      </c>
      <c r="C134" s="251" t="s">
        <v>131</v>
      </c>
      <c r="D134" s="400"/>
      <c r="E134" s="400"/>
      <c r="F134" s="400"/>
      <c r="G134" s="400"/>
      <c r="H134" s="400"/>
      <c r="I134" s="400"/>
      <c r="J134" s="252"/>
      <c r="K134" s="23" t="s">
        <v>793</v>
      </c>
      <c r="L134" s="251" t="s">
        <v>131</v>
      </c>
      <c r="M134" s="400"/>
      <c r="N134" s="400"/>
      <c r="O134" s="400"/>
      <c r="P134" s="400"/>
      <c r="Q134" s="252"/>
    </row>
    <row r="135" spans="1:17" hidden="1" x14ac:dyDescent="0.2">
      <c r="A135" s="89" t="s">
        <v>352</v>
      </c>
      <c r="B135" s="23" t="s">
        <v>786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787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">
      <c r="A136" s="23" t="s">
        <v>729</v>
      </c>
      <c r="B136" s="23" t="s">
        <v>794</v>
      </c>
      <c r="C136" s="309" t="s">
        <v>131</v>
      </c>
      <c r="D136" s="310"/>
      <c r="E136" s="310"/>
      <c r="F136" s="310"/>
      <c r="G136" s="310"/>
      <c r="H136" s="310"/>
      <c r="I136" s="310"/>
      <c r="J136" s="311"/>
      <c r="K136" s="23" t="s">
        <v>795</v>
      </c>
      <c r="L136" s="309" t="s">
        <v>131</v>
      </c>
      <c r="M136" s="310"/>
      <c r="N136" s="310"/>
      <c r="O136" s="310"/>
      <c r="P136" s="310"/>
      <c r="Q136" s="311"/>
    </row>
    <row r="137" spans="1:17" hidden="1" x14ac:dyDescent="0.2">
      <c r="A137" s="153" t="s">
        <v>352</v>
      </c>
      <c r="B137" s="23" t="s">
        <v>788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789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">
      <c r="A138" s="23" t="s">
        <v>729</v>
      </c>
      <c r="B138" s="89" t="s">
        <v>940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941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">
      <c r="A139" s="153" t="s">
        <v>352</v>
      </c>
      <c r="B139" s="23" t="s">
        <v>862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770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">
      <c r="A140" s="89" t="s">
        <v>1177</v>
      </c>
      <c r="B140" s="23" t="s">
        <v>1178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1179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">
      <c r="A141" s="153" t="s">
        <v>352</v>
      </c>
      <c r="B141" s="23" t="s">
        <v>863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864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">
      <c r="A142" s="23" t="s">
        <v>1177</v>
      </c>
      <c r="B142" s="23" t="s">
        <v>1539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1540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">
      <c r="A143" s="153" t="s">
        <v>352</v>
      </c>
      <c r="B143" s="23" t="s">
        <v>1094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1095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">
      <c r="A144" s="23" t="s">
        <v>1177</v>
      </c>
      <c r="B144" s="23" t="s">
        <v>1541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1542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">
      <c r="A145" s="153" t="s">
        <v>352</v>
      </c>
      <c r="B145" s="23" t="s">
        <v>1096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1799</v>
      </c>
      <c r="K145" s="23" t="s">
        <v>771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">
      <c r="A146" s="89" t="s">
        <v>266</v>
      </c>
      <c r="B146" s="23" t="s">
        <v>1096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1799</v>
      </c>
      <c r="K146" s="23" t="s">
        <v>771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8" si="196">N146</f>
        <v>45059</v>
      </c>
      <c r="P146" s="22">
        <f t="shared" ref="P146:P158" si="197">O146+1</f>
        <v>45060</v>
      </c>
      <c r="Q146" s="21">
        <f t="shared" ref="Q146" si="198">P146</f>
        <v>45060</v>
      </c>
    </row>
    <row r="147" spans="1:17" hidden="1" x14ac:dyDescent="0.2">
      <c r="A147" s="153" t="s">
        <v>266</v>
      </c>
      <c r="B147" s="23" t="s">
        <v>1122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1123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">
      <c r="A148" s="23" t="s">
        <v>1177</v>
      </c>
      <c r="B148" s="23" t="s">
        <v>1797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1798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">
      <c r="A149" s="89" t="s">
        <v>1891</v>
      </c>
      <c r="B149" s="88" t="s">
        <v>786</v>
      </c>
      <c r="C149" s="361" t="s">
        <v>2022</v>
      </c>
      <c r="D149" s="367"/>
      <c r="E149" s="356" t="s">
        <v>2023</v>
      </c>
      <c r="F149" s="357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787</v>
      </c>
      <c r="L149" s="49" t="s">
        <v>1412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">
      <c r="A150" s="23" t="s">
        <v>1177</v>
      </c>
      <c r="B150" s="23" t="s">
        <v>2024</v>
      </c>
      <c r="C150" s="19">
        <v>45078</v>
      </c>
      <c r="D150" s="19">
        <f t="shared" ref="D150:E158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2025</v>
      </c>
      <c r="L150" s="112">
        <v>45092</v>
      </c>
      <c r="M150" s="209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x14ac:dyDescent="0.2">
      <c r="A151" s="153" t="s">
        <v>1891</v>
      </c>
      <c r="B151" s="153" t="s">
        <v>788</v>
      </c>
      <c r="C151" s="49" t="s">
        <v>1412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789</v>
      </c>
      <c r="L151" s="49" t="s">
        <v>2224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2351</v>
      </c>
    </row>
    <row r="152" spans="1:17" x14ac:dyDescent="0.2">
      <c r="A152" s="153" t="s">
        <v>1177</v>
      </c>
      <c r="B152" s="153" t="s">
        <v>2101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2102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x14ac:dyDescent="0.2">
      <c r="A153" s="153" t="s">
        <v>1891</v>
      </c>
      <c r="B153" s="153" t="s">
        <v>862</v>
      </c>
      <c r="C153" s="49" t="s">
        <v>2224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2351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x14ac:dyDescent="0.2">
      <c r="A154" s="89" t="s">
        <v>266</v>
      </c>
      <c r="B154" s="153"/>
      <c r="C154" s="120"/>
      <c r="D154" s="19"/>
      <c r="E154" s="19"/>
      <c r="F154" s="19"/>
      <c r="G154" s="22"/>
      <c r="H154" s="21"/>
      <c r="I154" s="74" t="s">
        <v>241</v>
      </c>
      <c r="J154" s="21">
        <v>45107</v>
      </c>
      <c r="K154" s="23" t="s">
        <v>1129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x14ac:dyDescent="0.2">
      <c r="A155" s="89" t="s">
        <v>2232</v>
      </c>
      <c r="B155" s="88" t="s">
        <v>732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894</v>
      </c>
      <c r="L155" s="19">
        <f>J155+6</f>
        <v>45120</v>
      </c>
      <c r="M155" s="19">
        <f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3">P155</f>
        <v>45123</v>
      </c>
    </row>
    <row r="156" spans="1:17" x14ac:dyDescent="0.2">
      <c r="A156" s="89" t="s">
        <v>1870</v>
      </c>
      <c r="B156" s="23" t="s">
        <v>1926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4">E156</f>
        <v>45115</v>
      </c>
      <c r="G156" s="22">
        <f t="shared" ref="G156" si="215">F156+1</f>
        <v>45116</v>
      </c>
      <c r="H156" s="21">
        <f t="shared" ref="H156" si="216">G156</f>
        <v>45116</v>
      </c>
      <c r="I156" s="22">
        <f t="shared" ref="I156" si="217">H156+5</f>
        <v>45121</v>
      </c>
      <c r="J156" s="21">
        <f t="shared" si="204"/>
        <v>45121</v>
      </c>
      <c r="K156" s="23" t="s">
        <v>1927</v>
      </c>
      <c r="L156" s="112">
        <f>J156+6</f>
        <v>45127</v>
      </c>
      <c r="M156" s="209">
        <f>L156+1</f>
        <v>45128</v>
      </c>
      <c r="N156" s="21">
        <f>M156+1</f>
        <v>45129</v>
      </c>
      <c r="O156" s="21">
        <f t="shared" si="196"/>
        <v>45129</v>
      </c>
      <c r="P156" s="22">
        <f t="shared" si="197"/>
        <v>45130</v>
      </c>
      <c r="Q156" s="21">
        <f>P156</f>
        <v>45130</v>
      </c>
    </row>
    <row r="157" spans="1:17" x14ac:dyDescent="0.2">
      <c r="A157" s="153" t="s">
        <v>2232</v>
      </c>
      <c r="B157" s="153" t="s">
        <v>733</v>
      </c>
      <c r="C157" s="19">
        <v>45120</v>
      </c>
      <c r="D157" s="19">
        <f t="shared" si="207"/>
        <v>45121</v>
      </c>
      <c r="E157" s="19">
        <f>D157+1</f>
        <v>45122</v>
      </c>
      <c r="F157" s="19">
        <f>E157</f>
        <v>45122</v>
      </c>
      <c r="G157" s="22">
        <f>F157+1</f>
        <v>45123</v>
      </c>
      <c r="H157" s="21">
        <f>G157</f>
        <v>45123</v>
      </c>
      <c r="I157" s="22">
        <f>H157+5</f>
        <v>45128</v>
      </c>
      <c r="J157" s="21">
        <f t="shared" si="204"/>
        <v>45128</v>
      </c>
      <c r="K157" s="23" t="s">
        <v>734</v>
      </c>
      <c r="L157" s="19">
        <f>J157+6</f>
        <v>45134</v>
      </c>
      <c r="M157" s="19">
        <f>L157+1</f>
        <v>45135</v>
      </c>
      <c r="N157" s="21">
        <f t="shared" ref="N157" si="218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" si="219">P157</f>
        <v>45137</v>
      </c>
    </row>
    <row r="158" spans="1:17" x14ac:dyDescent="0.2">
      <c r="A158" s="153" t="s">
        <v>1870</v>
      </c>
      <c r="B158" s="23" t="s">
        <v>1928</v>
      </c>
      <c r="C158" s="19">
        <v>45127</v>
      </c>
      <c r="D158" s="19">
        <f t="shared" si="207"/>
        <v>45128</v>
      </c>
      <c r="E158" s="21">
        <f t="shared" si="207"/>
        <v>45129</v>
      </c>
      <c r="F158" s="21">
        <f t="shared" ref="F158" si="220">E158</f>
        <v>45129</v>
      </c>
      <c r="G158" s="22">
        <f t="shared" ref="G158" si="221">F158+1</f>
        <v>45130</v>
      </c>
      <c r="H158" s="21">
        <f t="shared" ref="H158" si="222">G158</f>
        <v>45130</v>
      </c>
      <c r="I158" s="22">
        <f t="shared" ref="I158" si="223">H158+5</f>
        <v>45135</v>
      </c>
      <c r="J158" s="21">
        <f t="shared" si="204"/>
        <v>45135</v>
      </c>
      <c r="K158" s="23" t="s">
        <v>1929</v>
      </c>
      <c r="L158" s="112">
        <f>J158+6</f>
        <v>45141</v>
      </c>
      <c r="M158" s="209">
        <f>L158+1</f>
        <v>45142</v>
      </c>
      <c r="N158" s="21">
        <f>M158+1</f>
        <v>45143</v>
      </c>
      <c r="O158" s="21">
        <f t="shared" si="196"/>
        <v>45143</v>
      </c>
      <c r="P158" s="22">
        <f t="shared" si="197"/>
        <v>45144</v>
      </c>
      <c r="Q158" s="21">
        <f>P158</f>
        <v>45144</v>
      </c>
    </row>
    <row r="159" spans="1:17" x14ac:dyDescent="0.2">
      <c r="A159" s="153" t="s">
        <v>2232</v>
      </c>
      <c r="B159" s="153" t="s">
        <v>2282</v>
      </c>
      <c r="C159" s="19">
        <v>45134</v>
      </c>
      <c r="D159" s="19">
        <f t="shared" ref="D159" si="224">C159+1</f>
        <v>45135</v>
      </c>
      <c r="E159" s="19">
        <f>D159+1</f>
        <v>45136</v>
      </c>
      <c r="F159" s="19">
        <f>E159</f>
        <v>45136</v>
      </c>
      <c r="G159" s="22">
        <f>F159+1</f>
        <v>45137</v>
      </c>
      <c r="H159" s="21">
        <f>G159</f>
        <v>45137</v>
      </c>
      <c r="I159" s="22">
        <f>H159+5</f>
        <v>45142</v>
      </c>
      <c r="J159" s="21">
        <f t="shared" ref="J159" si="225">I159</f>
        <v>45142</v>
      </c>
      <c r="K159" s="23" t="s">
        <v>2283</v>
      </c>
      <c r="L159" s="19">
        <f>J159+6</f>
        <v>45148</v>
      </c>
      <c r="M159" s="19">
        <f>L159+1</f>
        <v>45149</v>
      </c>
      <c r="N159" s="21">
        <f t="shared" ref="N159" si="226">M159+1</f>
        <v>45150</v>
      </c>
      <c r="O159" s="21">
        <f t="shared" ref="O159" si="227">N159</f>
        <v>45150</v>
      </c>
      <c r="P159" s="22">
        <f t="shared" ref="P159" si="228">O159+1</f>
        <v>45151</v>
      </c>
      <c r="Q159" s="21">
        <f t="shared" ref="Q159" si="229">P159</f>
        <v>45151</v>
      </c>
    </row>
    <row r="160" spans="1:17" x14ac:dyDescent="0.2">
      <c r="A160" s="192"/>
      <c r="B160" s="192"/>
      <c r="C160" s="191"/>
      <c r="D160" s="191"/>
      <c r="E160" s="188"/>
      <c r="F160" s="188"/>
      <c r="G160" s="187"/>
      <c r="H160" s="188"/>
      <c r="I160" s="187"/>
      <c r="J160" s="188"/>
      <c r="K160" s="192"/>
      <c r="L160" s="191"/>
      <c r="M160" s="191"/>
      <c r="N160" s="188"/>
      <c r="O160" s="188"/>
      <c r="P160" s="187"/>
      <c r="Q160" s="188"/>
    </row>
    <row r="161" spans="1:21" hidden="1" x14ac:dyDescent="0.15">
      <c r="A161" s="349" t="s">
        <v>2026</v>
      </c>
      <c r="B161" s="349"/>
      <c r="C161" s="349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</row>
    <row r="162" spans="1:21" hidden="1" x14ac:dyDescent="0.15">
      <c r="A162" s="80" t="s">
        <v>1</v>
      </c>
      <c r="B162" s="80" t="s">
        <v>2</v>
      </c>
      <c r="C162" s="258" t="s">
        <v>54</v>
      </c>
      <c r="D162" s="259"/>
      <c r="E162" s="260" t="s">
        <v>632</v>
      </c>
      <c r="F162" s="261"/>
      <c r="G162" s="258" t="s">
        <v>674</v>
      </c>
      <c r="H162" s="259"/>
      <c r="I162" s="258" t="s">
        <v>188</v>
      </c>
      <c r="J162" s="259"/>
      <c r="K162" s="258" t="s">
        <v>2027</v>
      </c>
      <c r="L162" s="259"/>
      <c r="M162" s="99" t="s">
        <v>2</v>
      </c>
      <c r="N162" s="258" t="s">
        <v>54</v>
      </c>
      <c r="O162" s="259"/>
      <c r="P162" s="260" t="s">
        <v>632</v>
      </c>
      <c r="Q162" s="261"/>
      <c r="R162" s="258" t="s">
        <v>674</v>
      </c>
      <c r="S162" s="259"/>
    </row>
    <row r="163" spans="1:21" hidden="1" x14ac:dyDescent="0.15">
      <c r="A163" s="15" t="s">
        <v>3</v>
      </c>
      <c r="B163" s="15" t="s">
        <v>4</v>
      </c>
      <c r="C163" s="324" t="s">
        <v>60</v>
      </c>
      <c r="D163" s="325"/>
      <c r="E163" s="247" t="s">
        <v>108</v>
      </c>
      <c r="F163" s="248"/>
      <c r="G163" s="324" t="s">
        <v>47</v>
      </c>
      <c r="H163" s="325"/>
      <c r="I163" s="324" t="s">
        <v>272</v>
      </c>
      <c r="J163" s="325"/>
      <c r="K163" s="324" t="s">
        <v>2028</v>
      </c>
      <c r="L163" s="325"/>
      <c r="M163" s="15" t="s">
        <v>4</v>
      </c>
      <c r="N163" s="324" t="s">
        <v>60</v>
      </c>
      <c r="O163" s="325"/>
      <c r="P163" s="247" t="s">
        <v>108</v>
      </c>
      <c r="Q163" s="248"/>
      <c r="R163" s="324" t="s">
        <v>47</v>
      </c>
      <c r="S163" s="325"/>
    </row>
    <row r="164" spans="1:21" hidden="1" x14ac:dyDescent="0.15">
      <c r="A164" s="16"/>
      <c r="B164" s="70"/>
      <c r="C164" s="247" t="s">
        <v>5</v>
      </c>
      <c r="D164" s="248"/>
      <c r="E164" s="247" t="s">
        <v>5</v>
      </c>
      <c r="F164" s="248"/>
      <c r="G164" s="247" t="s">
        <v>5</v>
      </c>
      <c r="H164" s="248"/>
      <c r="I164" s="247" t="s">
        <v>5</v>
      </c>
      <c r="J164" s="248"/>
      <c r="K164" s="247" t="s">
        <v>5</v>
      </c>
      <c r="L164" s="248"/>
      <c r="M164" s="15"/>
      <c r="N164" s="247" t="s">
        <v>5</v>
      </c>
      <c r="O164" s="248"/>
      <c r="P164" s="247" t="s">
        <v>5</v>
      </c>
      <c r="Q164" s="248"/>
      <c r="R164" s="247" t="s">
        <v>5</v>
      </c>
      <c r="S164" s="248"/>
    </row>
    <row r="165" spans="1:21" ht="25.5" hidden="1" x14ac:dyDescent="0.15">
      <c r="A165" s="16"/>
      <c r="B165" s="71"/>
      <c r="C165" s="84" t="s">
        <v>470</v>
      </c>
      <c r="D165" s="84" t="s">
        <v>329</v>
      </c>
      <c r="E165" s="73" t="s">
        <v>675</v>
      </c>
      <c r="F165" s="73" t="s">
        <v>676</v>
      </c>
      <c r="G165" s="84" t="s">
        <v>252</v>
      </c>
      <c r="H165" s="84" t="s">
        <v>677</v>
      </c>
      <c r="I165" s="84" t="s">
        <v>678</v>
      </c>
      <c r="J165" s="84" t="s">
        <v>679</v>
      </c>
      <c r="K165" s="84" t="s">
        <v>2029</v>
      </c>
      <c r="L165" s="84" t="s">
        <v>1000</v>
      </c>
      <c r="M165" s="15"/>
      <c r="N165" s="84" t="s">
        <v>470</v>
      </c>
      <c r="O165" s="84" t="s">
        <v>329</v>
      </c>
      <c r="P165" s="73" t="s">
        <v>675</v>
      </c>
      <c r="Q165" s="73" t="s">
        <v>676</v>
      </c>
      <c r="R165" s="84" t="s">
        <v>252</v>
      </c>
      <c r="S165" s="84" t="s">
        <v>677</v>
      </c>
    </row>
    <row r="166" spans="1:21" hidden="1" x14ac:dyDescent="0.2">
      <c r="A166" s="23" t="s">
        <v>290</v>
      </c>
      <c r="B166" s="23" t="s">
        <v>786</v>
      </c>
      <c r="C166" s="19">
        <v>44973</v>
      </c>
      <c r="D166" s="19">
        <f t="shared" ref="D166:E167" si="230">C166+1</f>
        <v>44974</v>
      </c>
      <c r="E166" s="21">
        <f t="shared" si="230"/>
        <v>44975</v>
      </c>
      <c r="F166" s="21">
        <f t="shared" ref="F166:F167" si="231">E166</f>
        <v>44975</v>
      </c>
      <c r="G166" s="22">
        <f t="shared" ref="G166:G167" si="232">F166+1</f>
        <v>44976</v>
      </c>
      <c r="H166" s="21">
        <f t="shared" ref="H166:H167" si="233">G166</f>
        <v>44976</v>
      </c>
      <c r="I166" s="22">
        <f t="shared" ref="I166:I167" si="234">H166+5</f>
        <v>44981</v>
      </c>
      <c r="J166" s="21">
        <f t="shared" ref="J166:J167" si="235">I166</f>
        <v>44981</v>
      </c>
      <c r="K166" s="21">
        <f>J166+1</f>
        <v>44982</v>
      </c>
      <c r="L166" s="21">
        <f>K166</f>
        <v>44982</v>
      </c>
      <c r="M166" s="23" t="s">
        <v>787</v>
      </c>
      <c r="N166" s="19">
        <f t="shared" ref="N166:N167" si="236">J166+6</f>
        <v>44987</v>
      </c>
      <c r="O166" s="19">
        <f t="shared" ref="O166:P166" si="237">N166+1</f>
        <v>44988</v>
      </c>
      <c r="P166" s="21">
        <f t="shared" si="237"/>
        <v>44989</v>
      </c>
      <c r="Q166" s="21">
        <f t="shared" ref="Q166:Q167" si="238">P166</f>
        <v>44989</v>
      </c>
      <c r="R166" s="22">
        <f t="shared" ref="R166:R167" si="239">Q166+1</f>
        <v>44990</v>
      </c>
      <c r="S166" s="21">
        <f t="shared" ref="S166:S167" si="240">R166</f>
        <v>44990</v>
      </c>
    </row>
    <row r="167" spans="1:21" hidden="1" x14ac:dyDescent="0.2">
      <c r="A167" s="23" t="s">
        <v>729</v>
      </c>
      <c r="B167" s="23" t="s">
        <v>794</v>
      </c>
      <c r="C167" s="19">
        <v>44980</v>
      </c>
      <c r="D167" s="19">
        <f t="shared" si="230"/>
        <v>44981</v>
      </c>
      <c r="E167" s="21">
        <f t="shared" si="230"/>
        <v>44982</v>
      </c>
      <c r="F167" s="21">
        <f t="shared" si="231"/>
        <v>44982</v>
      </c>
      <c r="G167" s="22">
        <f t="shared" si="232"/>
        <v>44983</v>
      </c>
      <c r="H167" s="21">
        <f t="shared" si="233"/>
        <v>44983</v>
      </c>
      <c r="I167" s="22">
        <f t="shared" si="234"/>
        <v>44988</v>
      </c>
      <c r="J167" s="21">
        <f t="shared" si="235"/>
        <v>44988</v>
      </c>
      <c r="K167" s="21">
        <f>J167+1</f>
        <v>44989</v>
      </c>
      <c r="L167" s="21">
        <f>K167</f>
        <v>44989</v>
      </c>
      <c r="M167" s="23" t="s">
        <v>795</v>
      </c>
      <c r="N167" s="19">
        <f t="shared" si="236"/>
        <v>44994</v>
      </c>
      <c r="O167" s="19">
        <f t="shared" ref="O167" si="241">N167</f>
        <v>44994</v>
      </c>
      <c r="P167" s="21">
        <f t="shared" ref="P167" si="242">O167+2</f>
        <v>44996</v>
      </c>
      <c r="Q167" s="21">
        <f t="shared" si="238"/>
        <v>44996</v>
      </c>
      <c r="R167" s="22">
        <f t="shared" si="239"/>
        <v>44997</v>
      </c>
      <c r="S167" s="21">
        <f t="shared" si="240"/>
        <v>44997</v>
      </c>
    </row>
    <row r="168" spans="1:21" ht="15.75" hidden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21" ht="16.5" hidden="1" x14ac:dyDescent="0.15">
      <c r="A169" s="12" t="s">
        <v>81</v>
      </c>
      <c r="B169" s="296" t="s">
        <v>685</v>
      </c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</row>
    <row r="170" spans="1:21" ht="16.5" hidden="1" x14ac:dyDescent="0.15">
      <c r="A170" s="13" t="s">
        <v>82</v>
      </c>
      <c r="B170" s="272" t="s">
        <v>238</v>
      </c>
      <c r="C170" s="273"/>
      <c r="D170" s="273"/>
      <c r="E170" s="273"/>
      <c r="F170" s="273"/>
      <c r="G170" s="273"/>
      <c r="H170" s="273"/>
      <c r="I170" s="273"/>
      <c r="J170" s="273"/>
      <c r="K170" s="273"/>
      <c r="L170" s="290"/>
    </row>
    <row r="171" spans="1:21" ht="16.5" hidden="1" x14ac:dyDescent="0.3">
      <c r="A171" s="56" t="s">
        <v>98</v>
      </c>
      <c r="B171" s="281" t="s">
        <v>239</v>
      </c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1"/>
      <c r="N171" s="1"/>
      <c r="O171" s="1"/>
      <c r="P171" s="1"/>
      <c r="Q171" s="1"/>
    </row>
    <row r="172" spans="1:21" ht="16.350000000000001" hidden="1" customHeight="1" x14ac:dyDescent="0.3">
      <c r="A172" s="117" t="s">
        <v>172</v>
      </c>
      <c r="B172" s="281" t="s">
        <v>190</v>
      </c>
      <c r="C172" s="281"/>
      <c r="D172" s="281"/>
      <c r="E172" s="281"/>
      <c r="F172" s="281"/>
      <c r="G172" s="281"/>
      <c r="H172" s="281"/>
      <c r="I172" s="281"/>
      <c r="J172" s="281"/>
      <c r="K172" s="281"/>
      <c r="L172" s="281"/>
      <c r="M172" s="1"/>
      <c r="N172" s="1"/>
      <c r="O172" s="1"/>
      <c r="P172" s="1"/>
      <c r="Q172" s="1"/>
    </row>
    <row r="173" spans="1:21" ht="16.5" hidden="1" x14ac:dyDescent="0.15">
      <c r="A173" s="14" t="s">
        <v>196</v>
      </c>
      <c r="B173" s="272" t="s">
        <v>197</v>
      </c>
      <c r="C173" s="273"/>
      <c r="D173" s="273"/>
      <c r="E173" s="273"/>
      <c r="F173" s="273"/>
      <c r="G173" s="273"/>
      <c r="H173" s="273"/>
      <c r="I173" s="273"/>
      <c r="J173" s="273"/>
      <c r="K173" s="273"/>
      <c r="L173" s="290"/>
    </row>
    <row r="174" spans="1:21" ht="16.5" hidden="1" x14ac:dyDescent="0.15">
      <c r="A174" s="13" t="s">
        <v>99</v>
      </c>
      <c r="B174" s="272" t="s">
        <v>198</v>
      </c>
      <c r="C174" s="273"/>
      <c r="D174" s="273"/>
      <c r="E174" s="273"/>
      <c r="F174" s="273"/>
      <c r="G174" s="273"/>
      <c r="H174" s="273"/>
      <c r="I174" s="273"/>
      <c r="J174" s="273"/>
      <c r="K174" s="273"/>
      <c r="L174" s="290"/>
    </row>
    <row r="175" spans="1:21" ht="16.5" hidden="1" x14ac:dyDescent="0.15">
      <c r="A175" s="13" t="s">
        <v>119</v>
      </c>
      <c r="B175" s="297" t="s">
        <v>375</v>
      </c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"/>
      <c r="N175" s="2"/>
      <c r="O175" s="2"/>
      <c r="P175" s="2"/>
    </row>
    <row r="176" spans="1:21" ht="16.5" hidden="1" x14ac:dyDescent="0.15">
      <c r="A176" s="41" t="s">
        <v>338</v>
      </c>
      <c r="B176" s="394" t="s">
        <v>341</v>
      </c>
      <c r="C176" s="394"/>
      <c r="D176" s="394"/>
      <c r="E176" s="394"/>
      <c r="F176" s="394"/>
      <c r="G176" s="394"/>
      <c r="H176" s="394"/>
      <c r="I176" s="394"/>
      <c r="J176" s="394"/>
      <c r="K176" s="394"/>
      <c r="L176" s="394"/>
      <c r="M176" s="2"/>
      <c r="N176" s="2"/>
      <c r="O176" s="2"/>
      <c r="P176" s="2"/>
      <c r="R176" s="2"/>
      <c r="S176" s="2"/>
      <c r="T176" s="2"/>
      <c r="U176" s="2"/>
    </row>
    <row r="177" spans="1:21" ht="16.5" hidden="1" x14ac:dyDescent="0.15">
      <c r="A177" s="41" t="s">
        <v>89</v>
      </c>
      <c r="B177" s="394" t="s">
        <v>339</v>
      </c>
      <c r="C177" s="394"/>
      <c r="D177" s="394"/>
      <c r="E177" s="394"/>
      <c r="F177" s="394"/>
      <c r="G177" s="394"/>
      <c r="H177" s="394"/>
      <c r="I177" s="394"/>
      <c r="J177" s="394"/>
      <c r="K177" s="394"/>
      <c r="L177" s="394"/>
      <c r="M177" s="2"/>
      <c r="N177" s="2"/>
      <c r="O177" s="2"/>
      <c r="P177" s="2"/>
      <c r="R177" s="2"/>
      <c r="S177" s="2"/>
      <c r="T177" s="2"/>
      <c r="U177" s="2"/>
    </row>
    <row r="178" spans="1:21" ht="16.5" hidden="1" x14ac:dyDescent="0.15">
      <c r="A178" s="41" t="s">
        <v>340</v>
      </c>
      <c r="B178" s="394" t="s">
        <v>356</v>
      </c>
      <c r="C178" s="394"/>
      <c r="D178" s="394"/>
      <c r="E178" s="394"/>
      <c r="F178" s="394"/>
      <c r="G178" s="394"/>
      <c r="H178" s="394"/>
      <c r="I178" s="394"/>
      <c r="J178" s="394"/>
      <c r="K178" s="394"/>
      <c r="L178" s="394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6.5" hidden="1" x14ac:dyDescent="0.15">
      <c r="A179" s="12" t="s">
        <v>81</v>
      </c>
      <c r="B179" s="297" t="s">
        <v>2100</v>
      </c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</row>
    <row r="180" spans="1:21" ht="16.5" hidden="1" x14ac:dyDescent="0.15">
      <c r="A180" s="13" t="s">
        <v>82</v>
      </c>
      <c r="B180" s="297" t="s">
        <v>238</v>
      </c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</row>
    <row r="181" spans="1:21" ht="16.5" hidden="1" customHeight="1" x14ac:dyDescent="0.3">
      <c r="A181" s="56" t="s">
        <v>98</v>
      </c>
      <c r="B181" s="281" t="s">
        <v>683</v>
      </c>
      <c r="C181" s="281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1"/>
      <c r="P181" s="1"/>
      <c r="Q181" s="1"/>
    </row>
    <row r="182" spans="1:21" ht="16.350000000000001" hidden="1" customHeight="1" x14ac:dyDescent="0.3">
      <c r="A182" s="117" t="s">
        <v>172</v>
      </c>
      <c r="B182" s="281" t="s">
        <v>684</v>
      </c>
      <c r="C182" s="281"/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  <c r="N182" s="281"/>
      <c r="O182" s="1"/>
      <c r="P182" s="1"/>
      <c r="Q182" s="1"/>
    </row>
    <row r="183" spans="1:21" ht="16.5" hidden="1" x14ac:dyDescent="0.15">
      <c r="A183" s="13" t="s">
        <v>99</v>
      </c>
      <c r="B183" s="297" t="s">
        <v>198</v>
      </c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</row>
    <row r="184" spans="1:21" ht="16.5" hidden="1" x14ac:dyDescent="0.15">
      <c r="A184" s="13" t="s">
        <v>2093</v>
      </c>
      <c r="B184" s="297" t="s">
        <v>2094</v>
      </c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</row>
    <row r="185" spans="1:21" hidden="1" x14ac:dyDescent="0.15"/>
    <row r="186" spans="1:21" ht="16.5" x14ac:dyDescent="0.15">
      <c r="A186" s="12" t="s">
        <v>81</v>
      </c>
      <c r="B186" s="501" t="s">
        <v>2100</v>
      </c>
      <c r="C186" s="502"/>
      <c r="D186" s="502"/>
      <c r="E186" s="502"/>
      <c r="F186" s="502"/>
      <c r="G186" s="502"/>
      <c r="H186" s="502"/>
      <c r="I186" s="502"/>
      <c r="J186" s="502"/>
      <c r="K186" s="502"/>
      <c r="L186" s="502"/>
      <c r="M186" s="502"/>
      <c r="N186" s="503"/>
    </row>
    <row r="187" spans="1:21" ht="16.5" hidden="1" x14ac:dyDescent="0.15">
      <c r="A187" s="13" t="s">
        <v>166</v>
      </c>
      <c r="B187" s="272" t="s">
        <v>191</v>
      </c>
      <c r="C187" s="273"/>
      <c r="D187" s="273"/>
      <c r="E187" s="273"/>
      <c r="F187" s="273"/>
      <c r="G187" s="273"/>
      <c r="H187" s="273"/>
      <c r="I187" s="273"/>
      <c r="J187" s="273"/>
      <c r="K187" s="273"/>
      <c r="L187" s="273"/>
      <c r="M187" s="273"/>
      <c r="N187" s="290"/>
      <c r="R187" s="2"/>
      <c r="S187" s="2"/>
    </row>
    <row r="188" spans="1:21" ht="16.5" x14ac:dyDescent="0.15">
      <c r="A188" s="13" t="s">
        <v>82</v>
      </c>
      <c r="B188" s="297" t="s">
        <v>238</v>
      </c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</row>
    <row r="189" spans="1:21" ht="16.5" customHeight="1" x14ac:dyDescent="0.3">
      <c r="A189" s="208" t="s">
        <v>98</v>
      </c>
      <c r="B189" s="281" t="s">
        <v>683</v>
      </c>
      <c r="C189" s="281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1"/>
      <c r="P189" s="1"/>
      <c r="Q189" s="1"/>
    </row>
    <row r="190" spans="1:21" ht="16.5" customHeight="1" x14ac:dyDescent="0.3">
      <c r="A190" s="208" t="s">
        <v>1243</v>
      </c>
      <c r="B190" s="265" t="s">
        <v>2280</v>
      </c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7"/>
      <c r="O190" s="1"/>
      <c r="P190" s="1"/>
      <c r="Q190" s="1"/>
    </row>
    <row r="191" spans="1:21" ht="16.350000000000001" customHeight="1" x14ac:dyDescent="0.3">
      <c r="A191" s="117" t="s">
        <v>172</v>
      </c>
      <c r="B191" s="281" t="s">
        <v>684</v>
      </c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1"/>
      <c r="P191" s="1"/>
      <c r="Q191" s="1"/>
    </row>
    <row r="192" spans="1:21" ht="16.5" x14ac:dyDescent="0.15">
      <c r="A192" s="13" t="s">
        <v>99</v>
      </c>
      <c r="B192" s="297" t="s">
        <v>198</v>
      </c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</row>
  </sheetData>
  <mergeCells count="417">
    <mergeCell ref="B189:N189"/>
    <mergeCell ref="B183:N183"/>
    <mergeCell ref="B184:N184"/>
    <mergeCell ref="B179:N179"/>
    <mergeCell ref="C136:J136"/>
    <mergeCell ref="L136:Q136"/>
    <mergeCell ref="C149:D149"/>
    <mergeCell ref="E149:F149"/>
    <mergeCell ref="C164:D164"/>
    <mergeCell ref="E164:F164"/>
    <mergeCell ref="G164:H164"/>
    <mergeCell ref="I164:J164"/>
    <mergeCell ref="K164:L164"/>
    <mergeCell ref="N164:O164"/>
    <mergeCell ref="P164:Q164"/>
    <mergeCell ref="P163:Q163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R163:S163"/>
    <mergeCell ref="B169:L169"/>
    <mergeCell ref="A161:S161"/>
    <mergeCell ref="C162:D162"/>
    <mergeCell ref="E162:F162"/>
    <mergeCell ref="G162:H162"/>
    <mergeCell ref="I162:J162"/>
    <mergeCell ref="K162:L162"/>
    <mergeCell ref="N162:O162"/>
    <mergeCell ref="P162:Q162"/>
    <mergeCell ref="R162:S162"/>
    <mergeCell ref="R164:S164"/>
    <mergeCell ref="B191:N191"/>
    <mergeCell ref="B192:N192"/>
    <mergeCell ref="C163:D163"/>
    <mergeCell ref="E163:F163"/>
    <mergeCell ref="G163:H163"/>
    <mergeCell ref="I163:J163"/>
    <mergeCell ref="K163:L163"/>
    <mergeCell ref="N163:O163"/>
    <mergeCell ref="B170:L170"/>
    <mergeCell ref="B171:L171"/>
    <mergeCell ref="B172:L172"/>
    <mergeCell ref="B173:L173"/>
    <mergeCell ref="B174:L174"/>
    <mergeCell ref="B175:L175"/>
    <mergeCell ref="B176:L176"/>
    <mergeCell ref="B177:L177"/>
    <mergeCell ref="B178:L178"/>
    <mergeCell ref="B186:N186"/>
    <mergeCell ref="B187:N187"/>
    <mergeCell ref="B188:N188"/>
    <mergeCell ref="B180:N180"/>
    <mergeCell ref="B181:N181"/>
    <mergeCell ref="B182:N182"/>
    <mergeCell ref="B190:N190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6"/>
  <sheetViews>
    <sheetView tabSelected="1" topLeftCell="A59" workbookViewId="0">
      <selection activeCell="A75" sqref="A75:XFD86"/>
    </sheetView>
  </sheetViews>
  <sheetFormatPr defaultRowHeight="14.25" x14ac:dyDescent="0.15"/>
  <cols>
    <col min="1" max="1" width="14.25" customWidth="1"/>
    <col min="2" max="25" width="7.125" customWidth="1"/>
  </cols>
  <sheetData>
    <row r="1" spans="1:224" ht="51.95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24" ht="18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24" ht="15.75" x14ac:dyDescent="0.1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40" t="s">
        <v>686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</row>
    <row r="5" spans="1:224" hidden="1" x14ac:dyDescent="0.15">
      <c r="A5" s="80" t="s">
        <v>1</v>
      </c>
      <c r="B5" s="80" t="s">
        <v>2</v>
      </c>
      <c r="C5" s="258" t="s">
        <v>54</v>
      </c>
      <c r="D5" s="259"/>
      <c r="E5" s="260" t="s">
        <v>632</v>
      </c>
      <c r="F5" s="261"/>
      <c r="G5" s="258" t="s">
        <v>129</v>
      </c>
      <c r="H5" s="259"/>
      <c r="I5" s="262" t="s">
        <v>175</v>
      </c>
      <c r="J5" s="262"/>
      <c r="K5" s="258" t="s">
        <v>189</v>
      </c>
      <c r="L5" s="259"/>
      <c r="M5" s="262" t="s">
        <v>175</v>
      </c>
      <c r="N5" s="262"/>
      <c r="O5" s="99" t="s">
        <v>2</v>
      </c>
      <c r="P5" s="262" t="s">
        <v>323</v>
      </c>
      <c r="Q5" s="262"/>
      <c r="R5" s="262" t="s">
        <v>322</v>
      </c>
      <c r="S5" s="262"/>
      <c r="T5" s="262" t="s">
        <v>324</v>
      </c>
      <c r="U5" s="262"/>
      <c r="V5" s="258" t="s">
        <v>54</v>
      </c>
      <c r="W5" s="259"/>
      <c r="X5" s="260" t="s">
        <v>632</v>
      </c>
      <c r="Y5" s="261"/>
      <c r="Z5" s="258" t="s">
        <v>129</v>
      </c>
      <c r="AA5" s="259"/>
    </row>
    <row r="6" spans="1:224" hidden="1" x14ac:dyDescent="0.15">
      <c r="A6" s="15" t="s">
        <v>3</v>
      </c>
      <c r="B6" s="15" t="s">
        <v>4</v>
      </c>
      <c r="C6" s="324" t="s">
        <v>60</v>
      </c>
      <c r="D6" s="325"/>
      <c r="E6" s="247" t="s">
        <v>108</v>
      </c>
      <c r="F6" s="248"/>
      <c r="G6" s="324" t="s">
        <v>47</v>
      </c>
      <c r="H6" s="325"/>
      <c r="I6" s="249" t="s">
        <v>176</v>
      </c>
      <c r="J6" s="249"/>
      <c r="K6" s="324" t="s">
        <v>273</v>
      </c>
      <c r="L6" s="325"/>
      <c r="M6" s="249" t="s">
        <v>176</v>
      </c>
      <c r="N6" s="249"/>
      <c r="O6" s="15" t="s">
        <v>4</v>
      </c>
      <c r="P6" s="249" t="s">
        <v>64</v>
      </c>
      <c r="Q6" s="249"/>
      <c r="R6" s="249" t="s">
        <v>65</v>
      </c>
      <c r="S6" s="249"/>
      <c r="T6" s="249" t="s">
        <v>325</v>
      </c>
      <c r="U6" s="249"/>
      <c r="V6" s="324" t="s">
        <v>60</v>
      </c>
      <c r="W6" s="325"/>
      <c r="X6" s="247" t="s">
        <v>108</v>
      </c>
      <c r="Y6" s="248"/>
      <c r="Z6" s="324" t="s">
        <v>47</v>
      </c>
      <c r="AA6" s="325"/>
    </row>
    <row r="7" spans="1:224" hidden="1" x14ac:dyDescent="0.15">
      <c r="A7" s="16"/>
      <c r="B7" s="70"/>
      <c r="C7" s="247" t="s">
        <v>5</v>
      </c>
      <c r="D7" s="248"/>
      <c r="E7" s="247" t="s">
        <v>5</v>
      </c>
      <c r="F7" s="248"/>
      <c r="G7" s="247" t="s">
        <v>5</v>
      </c>
      <c r="H7" s="248"/>
      <c r="I7" s="250" t="s">
        <v>5</v>
      </c>
      <c r="J7" s="250"/>
      <c r="K7" s="247" t="s">
        <v>5</v>
      </c>
      <c r="L7" s="248"/>
      <c r="M7" s="250" t="s">
        <v>5</v>
      </c>
      <c r="N7" s="250"/>
      <c r="O7" s="15"/>
      <c r="P7" s="250" t="s">
        <v>5</v>
      </c>
      <c r="Q7" s="250"/>
      <c r="R7" s="250" t="s">
        <v>5</v>
      </c>
      <c r="S7" s="250"/>
      <c r="T7" s="250" t="s">
        <v>5</v>
      </c>
      <c r="U7" s="250"/>
      <c r="V7" s="247" t="s">
        <v>5</v>
      </c>
      <c r="W7" s="248"/>
      <c r="X7" s="247" t="s">
        <v>5</v>
      </c>
      <c r="Y7" s="248"/>
      <c r="Z7" s="247" t="s">
        <v>5</v>
      </c>
      <c r="AA7" s="248"/>
    </row>
    <row r="8" spans="1:224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84" t="s">
        <v>471</v>
      </c>
      <c r="H8" s="84" t="s">
        <v>470</v>
      </c>
      <c r="I8" s="84" t="s">
        <v>332</v>
      </c>
      <c r="J8" s="84" t="s">
        <v>687</v>
      </c>
      <c r="K8" s="84" t="s">
        <v>193</v>
      </c>
      <c r="L8" s="84" t="s">
        <v>688</v>
      </c>
      <c r="M8" s="84" t="s">
        <v>253</v>
      </c>
      <c r="N8" s="84" t="s">
        <v>494</v>
      </c>
      <c r="O8" s="15"/>
      <c r="P8" s="84" t="s">
        <v>486</v>
      </c>
      <c r="Q8" s="84" t="s">
        <v>484</v>
      </c>
      <c r="R8" s="84" t="s">
        <v>485</v>
      </c>
      <c r="S8" s="84" t="s">
        <v>72</v>
      </c>
      <c r="T8" s="84" t="s">
        <v>194</v>
      </c>
      <c r="U8" s="84" t="s">
        <v>487</v>
      </c>
      <c r="V8" s="17" t="s">
        <v>326</v>
      </c>
      <c r="W8" s="17" t="s">
        <v>327</v>
      </c>
      <c r="X8" s="58" t="s">
        <v>274</v>
      </c>
      <c r="Y8" s="58" t="s">
        <v>258</v>
      </c>
      <c r="Z8" s="84" t="s">
        <v>471</v>
      </c>
      <c r="AA8" s="84" t="s">
        <v>470</v>
      </c>
    </row>
    <row r="9" spans="1:224" ht="15.6" hidden="1" customHeight="1" x14ac:dyDescent="0.2">
      <c r="A9" s="23" t="s">
        <v>373</v>
      </c>
      <c r="B9" s="23" t="s">
        <v>410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412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" hidden="1" customHeight="1" x14ac:dyDescent="0.2">
      <c r="A10" s="23" t="s">
        <v>417</v>
      </c>
      <c r="B10" s="23" t="s">
        <v>565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738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566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768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" hidden="1" customHeight="1" x14ac:dyDescent="0.2">
      <c r="A11" s="23" t="s">
        <v>373</v>
      </c>
      <c r="B11" s="23" t="s">
        <v>418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56" t="s">
        <v>708</v>
      </c>
      <c r="J11" s="357"/>
      <c r="K11" s="131">
        <v>44916</v>
      </c>
      <c r="L11" s="21">
        <v>44916</v>
      </c>
      <c r="M11" s="131">
        <v>44918</v>
      </c>
      <c r="N11" s="119">
        <v>44918</v>
      </c>
      <c r="O11" s="23" t="s">
        <v>419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" hidden="1" customHeight="1" x14ac:dyDescent="0.2">
      <c r="A12" s="23" t="s">
        <v>417</v>
      </c>
      <c r="B12" s="23" t="s">
        <v>629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628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776</v>
      </c>
      <c r="V12" s="428" t="s">
        <v>777</v>
      </c>
      <c r="W12" s="561"/>
      <c r="X12" s="569" t="s">
        <v>778</v>
      </c>
      <c r="Y12" s="570"/>
      <c r="Z12" s="428" t="s">
        <v>779</v>
      </c>
      <c r="AA12" s="561"/>
    </row>
    <row r="13" spans="1:224" hidden="1" x14ac:dyDescent="0.2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">
      <c r="A14" s="23" t="s">
        <v>767</v>
      </c>
      <c r="B14" s="23" t="s">
        <v>622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580</v>
      </c>
      <c r="P14" s="565" t="s">
        <v>772</v>
      </c>
      <c r="Q14" s="566"/>
      <c r="R14" s="565" t="s">
        <v>775</v>
      </c>
      <c r="S14" s="566"/>
      <c r="T14" s="396" t="s">
        <v>773</v>
      </c>
      <c r="U14" s="397"/>
      <c r="V14" s="562" t="s">
        <v>774</v>
      </c>
      <c r="W14" s="563"/>
      <c r="X14" s="563"/>
      <c r="Y14" s="563"/>
      <c r="Z14" s="563"/>
      <c r="AA14" s="564"/>
    </row>
    <row r="15" spans="1:224" hidden="1" x14ac:dyDescent="0.2">
      <c r="A15" s="23" t="s">
        <v>468</v>
      </c>
      <c r="B15" s="23" t="s">
        <v>620</v>
      </c>
      <c r="C15" s="251" t="s">
        <v>784</v>
      </c>
      <c r="D15" s="252"/>
      <c r="E15" s="19">
        <v>44944</v>
      </c>
      <c r="F15" s="21">
        <f t="shared" si="20"/>
        <v>44944</v>
      </c>
      <c r="G15" s="253" t="s">
        <v>785</v>
      </c>
      <c r="H15" s="254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621</v>
      </c>
      <c r="P15" s="533" t="s">
        <v>868</v>
      </c>
      <c r="Q15" s="534"/>
      <c r="R15" s="567" t="s">
        <v>873</v>
      </c>
      <c r="S15" s="568"/>
      <c r="T15" s="151" t="s">
        <v>871</v>
      </c>
      <c r="U15" s="151" t="s">
        <v>872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15">
      <c r="A16" s="440" t="s">
        <v>686</v>
      </c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</row>
    <row r="17" spans="1:27" hidden="1" x14ac:dyDescent="0.15">
      <c r="A17" s="80" t="s">
        <v>1</v>
      </c>
      <c r="B17" s="80" t="s">
        <v>2</v>
      </c>
      <c r="C17" s="258" t="s">
        <v>54</v>
      </c>
      <c r="D17" s="259"/>
      <c r="E17" s="260" t="s">
        <v>632</v>
      </c>
      <c r="F17" s="261"/>
      <c r="G17" s="258" t="s">
        <v>469</v>
      </c>
      <c r="H17" s="259"/>
      <c r="I17" s="258" t="s">
        <v>189</v>
      </c>
      <c r="J17" s="259"/>
      <c r="K17" s="99" t="s">
        <v>2</v>
      </c>
      <c r="L17" s="258" t="s">
        <v>54</v>
      </c>
      <c r="M17" s="259"/>
      <c r="N17" s="260" t="s">
        <v>632</v>
      </c>
      <c r="O17" s="261"/>
      <c r="P17" s="258" t="s">
        <v>129</v>
      </c>
      <c r="Q17" s="259"/>
    </row>
    <row r="18" spans="1:27" hidden="1" x14ac:dyDescent="0.15">
      <c r="A18" s="15" t="s">
        <v>3</v>
      </c>
      <c r="B18" s="15" t="s">
        <v>4</v>
      </c>
      <c r="C18" s="324" t="s">
        <v>60</v>
      </c>
      <c r="D18" s="325"/>
      <c r="E18" s="247" t="s">
        <v>108</v>
      </c>
      <c r="F18" s="248"/>
      <c r="G18" s="324" t="s">
        <v>47</v>
      </c>
      <c r="H18" s="325"/>
      <c r="I18" s="324" t="s">
        <v>273</v>
      </c>
      <c r="J18" s="325"/>
      <c r="K18" s="15" t="s">
        <v>4</v>
      </c>
      <c r="L18" s="324" t="s">
        <v>60</v>
      </c>
      <c r="M18" s="325"/>
      <c r="N18" s="247" t="s">
        <v>108</v>
      </c>
      <c r="O18" s="248"/>
      <c r="P18" s="324" t="s">
        <v>47</v>
      </c>
      <c r="Q18" s="325"/>
    </row>
    <row r="19" spans="1:27" hidden="1" x14ac:dyDescent="0.15">
      <c r="A19" s="16"/>
      <c r="B19" s="70"/>
      <c r="C19" s="247" t="s">
        <v>5</v>
      </c>
      <c r="D19" s="248"/>
      <c r="E19" s="247" t="s">
        <v>5</v>
      </c>
      <c r="F19" s="248"/>
      <c r="G19" s="247" t="s">
        <v>5</v>
      </c>
      <c r="H19" s="248"/>
      <c r="I19" s="247" t="s">
        <v>5</v>
      </c>
      <c r="J19" s="248"/>
      <c r="K19" s="15"/>
      <c r="L19" s="247" t="s">
        <v>5</v>
      </c>
      <c r="M19" s="248"/>
      <c r="N19" s="247" t="s">
        <v>5</v>
      </c>
      <c r="O19" s="248"/>
      <c r="P19" s="247" t="s">
        <v>5</v>
      </c>
      <c r="Q19" s="248"/>
    </row>
    <row r="20" spans="1:27" ht="25.5" hidden="1" x14ac:dyDescent="0.15">
      <c r="A20" s="16"/>
      <c r="B20" s="71"/>
      <c r="C20" s="17" t="s">
        <v>326</v>
      </c>
      <c r="D20" s="17" t="s">
        <v>327</v>
      </c>
      <c r="E20" s="58" t="s">
        <v>274</v>
      </c>
      <c r="F20" s="58" t="s">
        <v>258</v>
      </c>
      <c r="G20" s="17" t="s">
        <v>471</v>
      </c>
      <c r="H20" s="17" t="s">
        <v>470</v>
      </c>
      <c r="I20" s="17" t="s">
        <v>193</v>
      </c>
      <c r="J20" s="17" t="s">
        <v>688</v>
      </c>
      <c r="K20" s="16"/>
      <c r="L20" s="17" t="s">
        <v>326</v>
      </c>
      <c r="M20" s="17" t="s">
        <v>327</v>
      </c>
      <c r="N20" s="58" t="s">
        <v>274</v>
      </c>
      <c r="O20" s="58" t="s">
        <v>258</v>
      </c>
      <c r="P20" s="17" t="s">
        <v>471</v>
      </c>
      <c r="Q20" s="17" t="s">
        <v>470</v>
      </c>
    </row>
    <row r="21" spans="1:27" hidden="1" x14ac:dyDescent="0.2">
      <c r="A21" s="23" t="s">
        <v>875</v>
      </c>
      <c r="B21" s="23" t="s">
        <v>876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879</v>
      </c>
      <c r="J21" s="21">
        <v>44972</v>
      </c>
      <c r="K21" s="23" t="s">
        <v>877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">
      <c r="A22" s="89" t="s">
        <v>878</v>
      </c>
      <c r="B22" s="23" t="s">
        <v>765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764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">
      <c r="A23" s="23" t="s">
        <v>468</v>
      </c>
      <c r="B23" s="23" t="s">
        <v>786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936</v>
      </c>
      <c r="J23" s="21">
        <v>44986</v>
      </c>
      <c r="K23" s="23" t="s">
        <v>787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1051</v>
      </c>
      <c r="Q23" s="74" t="s">
        <v>1051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15">
      <c r="A24" s="440" t="s">
        <v>686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</row>
    <row r="25" spans="1:27" hidden="1" x14ac:dyDescent="0.15">
      <c r="A25" s="80" t="s">
        <v>1</v>
      </c>
      <c r="B25" s="80" t="s">
        <v>2</v>
      </c>
      <c r="C25" s="258" t="s">
        <v>54</v>
      </c>
      <c r="D25" s="259"/>
      <c r="E25" s="260" t="s">
        <v>632</v>
      </c>
      <c r="F25" s="261"/>
      <c r="G25" s="258" t="s">
        <v>674</v>
      </c>
      <c r="H25" s="259"/>
      <c r="I25" s="258" t="s">
        <v>189</v>
      </c>
      <c r="J25" s="259"/>
      <c r="K25" s="99" t="s">
        <v>2</v>
      </c>
      <c r="L25" s="258" t="s">
        <v>54</v>
      </c>
      <c r="M25" s="259"/>
      <c r="N25" s="260" t="s">
        <v>632</v>
      </c>
      <c r="O25" s="261"/>
      <c r="P25" s="258" t="s">
        <v>674</v>
      </c>
      <c r="Q25" s="259"/>
    </row>
    <row r="26" spans="1:27" hidden="1" x14ac:dyDescent="0.15">
      <c r="A26" s="15" t="s">
        <v>3</v>
      </c>
      <c r="B26" s="15" t="s">
        <v>4</v>
      </c>
      <c r="C26" s="324" t="s">
        <v>60</v>
      </c>
      <c r="D26" s="325"/>
      <c r="E26" s="247" t="s">
        <v>108</v>
      </c>
      <c r="F26" s="248"/>
      <c r="G26" s="324" t="s">
        <v>47</v>
      </c>
      <c r="H26" s="325"/>
      <c r="I26" s="324" t="s">
        <v>273</v>
      </c>
      <c r="J26" s="325"/>
      <c r="K26" s="15" t="s">
        <v>4</v>
      </c>
      <c r="L26" s="324" t="s">
        <v>60</v>
      </c>
      <c r="M26" s="325"/>
      <c r="N26" s="247" t="s">
        <v>108</v>
      </c>
      <c r="O26" s="248"/>
      <c r="P26" s="324" t="s">
        <v>47</v>
      </c>
      <c r="Q26" s="325"/>
    </row>
    <row r="27" spans="1:27" hidden="1" x14ac:dyDescent="0.15">
      <c r="A27" s="16"/>
      <c r="B27" s="70"/>
      <c r="C27" s="247" t="s">
        <v>5</v>
      </c>
      <c r="D27" s="248"/>
      <c r="E27" s="247" t="s">
        <v>5</v>
      </c>
      <c r="F27" s="248"/>
      <c r="G27" s="247" t="s">
        <v>5</v>
      </c>
      <c r="H27" s="248"/>
      <c r="I27" s="247" t="s">
        <v>5</v>
      </c>
      <c r="J27" s="248"/>
      <c r="K27" s="15"/>
      <c r="L27" s="247" t="s">
        <v>5</v>
      </c>
      <c r="M27" s="248"/>
      <c r="N27" s="247" t="s">
        <v>5</v>
      </c>
      <c r="O27" s="248"/>
      <c r="P27" s="247" t="s">
        <v>5</v>
      </c>
      <c r="Q27" s="248"/>
    </row>
    <row r="28" spans="1:27" ht="25.5" hidden="1" x14ac:dyDescent="0.15">
      <c r="A28" s="16"/>
      <c r="B28" s="71"/>
      <c r="C28" s="17" t="s">
        <v>326</v>
      </c>
      <c r="D28" s="17" t="s">
        <v>327</v>
      </c>
      <c r="E28" s="58" t="s">
        <v>274</v>
      </c>
      <c r="F28" s="58" t="s">
        <v>258</v>
      </c>
      <c r="G28" s="17" t="s">
        <v>471</v>
      </c>
      <c r="H28" s="17" t="s">
        <v>470</v>
      </c>
      <c r="I28" s="17" t="s">
        <v>193</v>
      </c>
      <c r="J28" s="17" t="s">
        <v>688</v>
      </c>
      <c r="K28" s="16"/>
      <c r="L28" s="17" t="s">
        <v>326</v>
      </c>
      <c r="M28" s="17" t="s">
        <v>327</v>
      </c>
      <c r="N28" s="58" t="s">
        <v>274</v>
      </c>
      <c r="O28" s="58" t="s">
        <v>258</v>
      </c>
      <c r="P28" s="17" t="s">
        <v>471</v>
      </c>
      <c r="Q28" s="17" t="s">
        <v>470</v>
      </c>
    </row>
    <row r="29" spans="1:27" ht="15" hidden="1" customHeight="1" x14ac:dyDescent="0.2">
      <c r="A29" s="88" t="s">
        <v>266</v>
      </c>
      <c r="B29" s="23" t="s">
        <v>788</v>
      </c>
      <c r="C29" s="61" t="s">
        <v>932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933</v>
      </c>
      <c r="J29" s="21">
        <v>44993</v>
      </c>
      <c r="K29" s="23" t="s">
        <v>789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">
      <c r="A30" s="23" t="s">
        <v>468</v>
      </c>
      <c r="B30" s="23" t="s">
        <v>788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1052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789</v>
      </c>
      <c r="L30" s="161" t="s">
        <v>1152</v>
      </c>
      <c r="M30" s="161" t="s">
        <v>1520</v>
      </c>
      <c r="N30" s="161" t="s">
        <v>1153</v>
      </c>
      <c r="O30" s="126" t="s">
        <v>1154</v>
      </c>
      <c r="P30" s="154" t="s">
        <v>1155</v>
      </c>
      <c r="Q30" s="154" t="s">
        <v>1156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">
      <c r="A31" s="23" t="s">
        <v>266</v>
      </c>
      <c r="B31" s="23" t="s">
        <v>862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1040</v>
      </c>
      <c r="J31" s="21">
        <v>45007</v>
      </c>
      <c r="K31" s="23" t="s">
        <v>770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15">
      <c r="A32" s="440" t="s">
        <v>1543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</row>
    <row r="33" spans="1:27" hidden="1" x14ac:dyDescent="0.15">
      <c r="A33" s="80" t="s">
        <v>1</v>
      </c>
      <c r="B33" s="80" t="s">
        <v>2</v>
      </c>
      <c r="C33" s="258" t="s">
        <v>54</v>
      </c>
      <c r="D33" s="259"/>
      <c r="E33" s="260" t="s">
        <v>632</v>
      </c>
      <c r="F33" s="261"/>
      <c r="G33" s="258" t="s">
        <v>129</v>
      </c>
      <c r="H33" s="259"/>
      <c r="I33" s="258" t="s">
        <v>188</v>
      </c>
      <c r="J33" s="259"/>
      <c r="K33" s="258" t="s">
        <v>189</v>
      </c>
      <c r="L33" s="259"/>
      <c r="M33" s="552" t="s">
        <v>175</v>
      </c>
      <c r="N33" s="552"/>
      <c r="O33" s="99" t="s">
        <v>2</v>
      </c>
      <c r="P33" s="262" t="s">
        <v>323</v>
      </c>
      <c r="Q33" s="262"/>
      <c r="R33" s="262" t="s">
        <v>322</v>
      </c>
      <c r="S33" s="262"/>
      <c r="T33" s="262" t="s">
        <v>324</v>
      </c>
      <c r="U33" s="262"/>
      <c r="V33" s="258" t="s">
        <v>54</v>
      </c>
      <c r="W33" s="259"/>
      <c r="X33" s="260" t="s">
        <v>632</v>
      </c>
      <c r="Y33" s="261"/>
      <c r="Z33" s="258" t="s">
        <v>129</v>
      </c>
      <c r="AA33" s="259"/>
    </row>
    <row r="34" spans="1:27" hidden="1" x14ac:dyDescent="0.15">
      <c r="A34" s="15" t="s">
        <v>3</v>
      </c>
      <c r="B34" s="15" t="s">
        <v>4</v>
      </c>
      <c r="C34" s="324" t="s">
        <v>60</v>
      </c>
      <c r="D34" s="325"/>
      <c r="E34" s="247" t="s">
        <v>108</v>
      </c>
      <c r="F34" s="248"/>
      <c r="G34" s="324" t="s">
        <v>47</v>
      </c>
      <c r="H34" s="325"/>
      <c r="I34" s="324" t="s">
        <v>272</v>
      </c>
      <c r="J34" s="325"/>
      <c r="K34" s="324" t="s">
        <v>273</v>
      </c>
      <c r="L34" s="325"/>
      <c r="M34" s="571" t="s">
        <v>176</v>
      </c>
      <c r="N34" s="571"/>
      <c r="O34" s="15" t="s">
        <v>4</v>
      </c>
      <c r="P34" s="249" t="s">
        <v>64</v>
      </c>
      <c r="Q34" s="249"/>
      <c r="R34" s="249" t="s">
        <v>65</v>
      </c>
      <c r="S34" s="249"/>
      <c r="T34" s="249" t="s">
        <v>325</v>
      </c>
      <c r="U34" s="249"/>
      <c r="V34" s="324" t="s">
        <v>60</v>
      </c>
      <c r="W34" s="325"/>
      <c r="X34" s="247" t="s">
        <v>108</v>
      </c>
      <c r="Y34" s="248"/>
      <c r="Z34" s="324" t="s">
        <v>47</v>
      </c>
      <c r="AA34" s="325"/>
    </row>
    <row r="35" spans="1:27" hidden="1" x14ac:dyDescent="0.15">
      <c r="A35" s="16"/>
      <c r="B35" s="70"/>
      <c r="C35" s="247" t="s">
        <v>5</v>
      </c>
      <c r="D35" s="248"/>
      <c r="E35" s="247" t="s">
        <v>5</v>
      </c>
      <c r="F35" s="248"/>
      <c r="G35" s="247" t="s">
        <v>5</v>
      </c>
      <c r="H35" s="248"/>
      <c r="I35" s="247" t="s">
        <v>5</v>
      </c>
      <c r="J35" s="248"/>
      <c r="K35" s="247" t="s">
        <v>5</v>
      </c>
      <c r="L35" s="248"/>
      <c r="M35" s="560" t="s">
        <v>5</v>
      </c>
      <c r="N35" s="560"/>
      <c r="O35" s="15"/>
      <c r="P35" s="250" t="s">
        <v>5</v>
      </c>
      <c r="Q35" s="250"/>
      <c r="R35" s="250" t="s">
        <v>5</v>
      </c>
      <c r="S35" s="250"/>
      <c r="T35" s="250" t="s">
        <v>5</v>
      </c>
      <c r="U35" s="250"/>
      <c r="V35" s="247" t="s">
        <v>5</v>
      </c>
      <c r="W35" s="248"/>
      <c r="X35" s="247" t="s">
        <v>5</v>
      </c>
      <c r="Y35" s="248"/>
      <c r="Z35" s="247" t="s">
        <v>5</v>
      </c>
      <c r="AA35" s="248"/>
    </row>
    <row r="36" spans="1:27" ht="25.5" hidden="1" x14ac:dyDescent="0.15">
      <c r="A36" s="16"/>
      <c r="B36" s="71"/>
      <c r="C36" s="17" t="s">
        <v>326</v>
      </c>
      <c r="D36" s="17" t="s">
        <v>327</v>
      </c>
      <c r="E36" s="58" t="s">
        <v>274</v>
      </c>
      <c r="F36" s="58" t="s">
        <v>258</v>
      </c>
      <c r="G36" s="17" t="s">
        <v>471</v>
      </c>
      <c r="H36" s="17" t="s">
        <v>470</v>
      </c>
      <c r="I36" s="17"/>
      <c r="J36" s="17"/>
      <c r="K36" s="17" t="s">
        <v>193</v>
      </c>
      <c r="L36" s="17" t="s">
        <v>688</v>
      </c>
      <c r="M36" s="174" t="s">
        <v>253</v>
      </c>
      <c r="N36" s="174" t="s">
        <v>494</v>
      </c>
      <c r="O36" s="16"/>
      <c r="P36" s="84" t="s">
        <v>486</v>
      </c>
      <c r="Q36" s="84" t="s">
        <v>1544</v>
      </c>
      <c r="R36" s="84" t="s">
        <v>485</v>
      </c>
      <c r="S36" s="84" t="s">
        <v>72</v>
      </c>
      <c r="T36" s="84" t="s">
        <v>194</v>
      </c>
      <c r="U36" s="84" t="s">
        <v>1545</v>
      </c>
      <c r="V36" s="17" t="s">
        <v>326</v>
      </c>
      <c r="W36" s="17" t="s">
        <v>327</v>
      </c>
      <c r="X36" s="58" t="s">
        <v>274</v>
      </c>
      <c r="Y36" s="58" t="s">
        <v>258</v>
      </c>
      <c r="Z36" s="84" t="s">
        <v>471</v>
      </c>
      <c r="AA36" s="84" t="s">
        <v>470</v>
      </c>
    </row>
    <row r="37" spans="1:27" s="176" customFormat="1" ht="15.6" hidden="1" customHeight="1" x14ac:dyDescent="0.2">
      <c r="A37" s="153" t="s">
        <v>290</v>
      </c>
      <c r="B37" s="23" t="s">
        <v>863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58" t="s">
        <v>1546</v>
      </c>
      <c r="J37" s="559"/>
      <c r="K37" s="558" t="s">
        <v>1547</v>
      </c>
      <c r="L37" s="559"/>
      <c r="M37" s="175"/>
      <c r="N37" s="175"/>
      <c r="O37" s="23" t="s">
        <v>864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" hidden="1" customHeight="1" x14ac:dyDescent="0.2">
      <c r="A38" s="153" t="s">
        <v>266</v>
      </c>
      <c r="B38" s="23" t="s">
        <v>863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864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" hidden="1" customHeight="1" x14ac:dyDescent="0.2">
      <c r="A39" s="153" t="s">
        <v>290</v>
      </c>
      <c r="B39" s="23" t="s">
        <v>1094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1095</v>
      </c>
      <c r="P39" s="175"/>
      <c r="Q39" s="175"/>
      <c r="R39" s="175"/>
      <c r="S39" s="175"/>
      <c r="T39" s="175"/>
      <c r="U39" s="175"/>
      <c r="V39" s="161" t="s">
        <v>1662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" hidden="1" customHeight="1" x14ac:dyDescent="0.2">
      <c r="A40" s="153" t="s">
        <v>266</v>
      </c>
      <c r="B40" s="23" t="s">
        <v>1094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1095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" hidden="1" customHeight="1" x14ac:dyDescent="0.2">
      <c r="A41" s="89" t="s">
        <v>290</v>
      </c>
      <c r="B41" s="23" t="s">
        <v>1096</v>
      </c>
      <c r="C41" s="161" t="s">
        <v>1662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771</v>
      </c>
      <c r="P41" s="49" t="s">
        <v>48</v>
      </c>
      <c r="Q41" s="49" t="s">
        <v>1052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1863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" hidden="1" customHeight="1" x14ac:dyDescent="0.2">
      <c r="A42" s="89" t="s">
        <v>352</v>
      </c>
      <c r="B42" s="23" t="s">
        <v>1096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771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" hidden="1" customHeight="1" x14ac:dyDescent="0.2">
      <c r="A43" s="153" t="s">
        <v>266</v>
      </c>
      <c r="B43" s="23" t="s">
        <v>1548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1549</v>
      </c>
      <c r="P43" s="49" t="s">
        <v>48</v>
      </c>
      <c r="Q43" s="49" t="s">
        <v>1052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15">
      <c r="A44" s="349" t="s">
        <v>1834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</row>
    <row r="45" spans="1:27" hidden="1" x14ac:dyDescent="0.15">
      <c r="A45" s="80" t="s">
        <v>1</v>
      </c>
      <c r="B45" s="80" t="s">
        <v>2</v>
      </c>
      <c r="C45" s="258" t="s">
        <v>54</v>
      </c>
      <c r="D45" s="259"/>
      <c r="E45" s="260" t="s">
        <v>632</v>
      </c>
      <c r="F45" s="261"/>
      <c r="G45" s="258" t="s">
        <v>189</v>
      </c>
      <c r="H45" s="259"/>
      <c r="I45" s="99" t="s">
        <v>2</v>
      </c>
      <c r="J45" s="258" t="s">
        <v>54</v>
      </c>
      <c r="K45" s="259"/>
      <c r="L45" s="260" t="s">
        <v>632</v>
      </c>
      <c r="M45" s="261"/>
    </row>
    <row r="46" spans="1:27" hidden="1" x14ac:dyDescent="0.15">
      <c r="A46" s="15" t="s">
        <v>3</v>
      </c>
      <c r="B46" s="15" t="s">
        <v>4</v>
      </c>
      <c r="C46" s="324" t="s">
        <v>60</v>
      </c>
      <c r="D46" s="325"/>
      <c r="E46" s="247" t="s">
        <v>108</v>
      </c>
      <c r="F46" s="248"/>
      <c r="G46" s="324" t="s">
        <v>273</v>
      </c>
      <c r="H46" s="325"/>
      <c r="I46" s="15" t="s">
        <v>4</v>
      </c>
      <c r="J46" s="324" t="s">
        <v>60</v>
      </c>
      <c r="K46" s="325"/>
      <c r="L46" s="247" t="s">
        <v>108</v>
      </c>
      <c r="M46" s="248"/>
    </row>
    <row r="47" spans="1:27" hidden="1" x14ac:dyDescent="0.15">
      <c r="A47" s="16"/>
      <c r="B47" s="70"/>
      <c r="C47" s="247" t="s">
        <v>5</v>
      </c>
      <c r="D47" s="248"/>
      <c r="E47" s="247" t="s">
        <v>5</v>
      </c>
      <c r="F47" s="248"/>
      <c r="G47" s="247" t="s">
        <v>5</v>
      </c>
      <c r="H47" s="248"/>
      <c r="I47" s="15"/>
      <c r="J47" s="247" t="s">
        <v>5</v>
      </c>
      <c r="K47" s="248"/>
      <c r="L47" s="247" t="s">
        <v>5</v>
      </c>
      <c r="M47" s="248"/>
    </row>
    <row r="48" spans="1:27" ht="25.5" hidden="1" x14ac:dyDescent="0.15">
      <c r="A48" s="16"/>
      <c r="B48" s="71"/>
      <c r="C48" s="17" t="s">
        <v>326</v>
      </c>
      <c r="D48" s="17" t="s">
        <v>327</v>
      </c>
      <c r="E48" s="58" t="s">
        <v>274</v>
      </c>
      <c r="F48" s="58" t="s">
        <v>258</v>
      </c>
      <c r="G48" s="17" t="s">
        <v>193</v>
      </c>
      <c r="H48" s="17" t="s">
        <v>688</v>
      </c>
      <c r="I48" s="16"/>
      <c r="J48" s="17" t="s">
        <v>326</v>
      </c>
      <c r="K48" s="17" t="s">
        <v>327</v>
      </c>
      <c r="L48" s="58" t="s">
        <v>274</v>
      </c>
      <c r="M48" s="58" t="s">
        <v>258</v>
      </c>
    </row>
    <row r="49" spans="1:24" hidden="1" x14ac:dyDescent="0.2">
      <c r="A49" s="153" t="s">
        <v>290</v>
      </c>
      <c r="B49" s="23" t="s">
        <v>1122</v>
      </c>
      <c r="C49" s="112">
        <v>45054</v>
      </c>
      <c r="D49" s="184" t="s">
        <v>1863</v>
      </c>
      <c r="E49" s="19">
        <v>45056</v>
      </c>
      <c r="F49" s="21">
        <f t="shared" ref="F49:F51" si="75">E49</f>
        <v>45056</v>
      </c>
      <c r="G49" s="154" t="s">
        <v>1835</v>
      </c>
      <c r="H49" s="21">
        <v>45063</v>
      </c>
      <c r="I49" s="23" t="s">
        <v>1123</v>
      </c>
      <c r="J49" s="53" t="s">
        <v>1898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">
      <c r="A50" s="153" t="s">
        <v>352</v>
      </c>
      <c r="B50" s="23" t="s">
        <v>1122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1123</v>
      </c>
      <c r="J50" s="213" t="s">
        <v>2126</v>
      </c>
      <c r="K50" s="213" t="s">
        <v>2127</v>
      </c>
      <c r="L50" s="49" t="s">
        <v>2186</v>
      </c>
      <c r="M50" s="49" t="s">
        <v>2128</v>
      </c>
    </row>
    <row r="51" spans="1:24" hidden="1" x14ac:dyDescent="0.2">
      <c r="A51" s="153" t="s">
        <v>290</v>
      </c>
      <c r="B51" s="23" t="s">
        <v>1124</v>
      </c>
      <c r="C51" s="53" t="s">
        <v>1898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1125</v>
      </c>
      <c r="J51" s="49" t="s">
        <v>2179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">
      <c r="A52" s="88" t="s">
        <v>266</v>
      </c>
      <c r="B52" s="23" t="s">
        <v>1124</v>
      </c>
      <c r="C52" s="19">
        <v>45075</v>
      </c>
      <c r="D52" s="19">
        <f>C52+1</f>
        <v>45076</v>
      </c>
      <c r="E52" s="21">
        <f>D52+1</f>
        <v>45077</v>
      </c>
      <c r="F52" s="126" t="s">
        <v>2129</v>
      </c>
      <c r="G52" s="131">
        <v>45083</v>
      </c>
      <c r="H52" s="119">
        <v>45084</v>
      </c>
      <c r="I52" s="23" t="s">
        <v>1125</v>
      </c>
      <c r="J52" s="161" t="s">
        <v>2097</v>
      </c>
      <c r="K52" s="161" t="s">
        <v>2098</v>
      </c>
      <c r="L52" s="161" t="s">
        <v>2099</v>
      </c>
      <c r="M52" s="53" t="s">
        <v>128</v>
      </c>
    </row>
    <row r="53" spans="1:24" x14ac:dyDescent="0.15">
      <c r="A53" s="440" t="s">
        <v>2137</v>
      </c>
      <c r="B53" s="440"/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</row>
    <row r="54" spans="1:24" s="177" customFormat="1" x14ac:dyDescent="0.15">
      <c r="A54" s="214" t="s">
        <v>1</v>
      </c>
      <c r="B54" s="214" t="s">
        <v>2</v>
      </c>
      <c r="C54" s="549" t="s">
        <v>54</v>
      </c>
      <c r="D54" s="550"/>
      <c r="E54" s="551" t="s">
        <v>632</v>
      </c>
      <c r="F54" s="551"/>
      <c r="G54" s="552" t="s">
        <v>189</v>
      </c>
      <c r="H54" s="552"/>
      <c r="I54" s="211" t="s">
        <v>2</v>
      </c>
      <c r="J54" s="350" t="s">
        <v>186</v>
      </c>
      <c r="K54" s="350"/>
      <c r="L54" s="350" t="s">
        <v>546</v>
      </c>
      <c r="M54" s="350"/>
      <c r="N54" s="350" t="s">
        <v>1565</v>
      </c>
      <c r="O54" s="350"/>
      <c r="P54" s="350" t="s">
        <v>259</v>
      </c>
      <c r="Q54" s="350"/>
      <c r="R54" s="350" t="s">
        <v>186</v>
      </c>
      <c r="S54" s="350"/>
      <c r="T54" s="323" t="s">
        <v>6</v>
      </c>
      <c r="U54" s="249"/>
      <c r="V54" s="552" t="s">
        <v>54</v>
      </c>
      <c r="W54" s="552"/>
    </row>
    <row r="55" spans="1:24" s="177" customFormat="1" x14ac:dyDescent="0.15">
      <c r="A55" s="212" t="s">
        <v>3</v>
      </c>
      <c r="B55" s="212" t="s">
        <v>4</v>
      </c>
      <c r="C55" s="574" t="s">
        <v>2130</v>
      </c>
      <c r="D55" s="575"/>
      <c r="E55" s="351" t="s">
        <v>2131</v>
      </c>
      <c r="F55" s="351"/>
      <c r="G55" s="571" t="s">
        <v>2132</v>
      </c>
      <c r="H55" s="571"/>
      <c r="I55" s="212" t="s">
        <v>4</v>
      </c>
      <c r="J55" s="351" t="s">
        <v>2112</v>
      </c>
      <c r="K55" s="351"/>
      <c r="L55" s="351" t="s">
        <v>2111</v>
      </c>
      <c r="M55" s="351"/>
      <c r="N55" s="351" t="s">
        <v>2133</v>
      </c>
      <c r="O55" s="351"/>
      <c r="P55" s="351" t="s">
        <v>2134</v>
      </c>
      <c r="Q55" s="351"/>
      <c r="R55" s="351" t="s">
        <v>2106</v>
      </c>
      <c r="S55" s="351"/>
      <c r="T55" s="249" t="s">
        <v>9</v>
      </c>
      <c r="U55" s="249"/>
      <c r="V55" s="571" t="s">
        <v>2130</v>
      </c>
      <c r="W55" s="571"/>
    </row>
    <row r="56" spans="1:24" s="177" customFormat="1" x14ac:dyDescent="0.15">
      <c r="A56" s="215"/>
      <c r="B56" s="216"/>
      <c r="C56" s="572" t="s">
        <v>5</v>
      </c>
      <c r="D56" s="573"/>
      <c r="E56" s="351" t="s">
        <v>5</v>
      </c>
      <c r="F56" s="351"/>
      <c r="G56" s="351" t="s">
        <v>5</v>
      </c>
      <c r="H56" s="351"/>
      <c r="I56" s="212"/>
      <c r="J56" s="571" t="s">
        <v>5</v>
      </c>
      <c r="K56" s="571"/>
      <c r="L56" s="351" t="s">
        <v>5</v>
      </c>
      <c r="M56" s="351"/>
      <c r="N56" s="351" t="s">
        <v>5</v>
      </c>
      <c r="O56" s="351"/>
      <c r="P56" s="571" t="s">
        <v>5</v>
      </c>
      <c r="Q56" s="571"/>
      <c r="R56" s="571" t="s">
        <v>5</v>
      </c>
      <c r="S56" s="571"/>
      <c r="T56" s="247" t="s">
        <v>5</v>
      </c>
      <c r="U56" s="248"/>
      <c r="V56" s="351" t="s">
        <v>5</v>
      </c>
      <c r="W56" s="351"/>
    </row>
    <row r="57" spans="1:24" s="177" customFormat="1" ht="26.1" customHeight="1" x14ac:dyDescent="0.15">
      <c r="A57" s="215"/>
      <c r="B57" s="217"/>
      <c r="C57" s="218" t="s">
        <v>326</v>
      </c>
      <c r="D57" s="218" t="s">
        <v>327</v>
      </c>
      <c r="E57" s="219" t="s">
        <v>274</v>
      </c>
      <c r="F57" s="219" t="s">
        <v>258</v>
      </c>
      <c r="G57" s="218" t="s">
        <v>1438</v>
      </c>
      <c r="H57" s="218" t="s">
        <v>2125</v>
      </c>
      <c r="I57" s="212"/>
      <c r="J57" s="220" t="s">
        <v>1194</v>
      </c>
      <c r="K57" s="220" t="s">
        <v>1195</v>
      </c>
      <c r="L57" s="219" t="s">
        <v>2119</v>
      </c>
      <c r="M57" s="219" t="s">
        <v>2120</v>
      </c>
      <c r="N57" s="219" t="s">
        <v>2121</v>
      </c>
      <c r="O57" s="219" t="s">
        <v>2122</v>
      </c>
      <c r="P57" s="220" t="s">
        <v>2123</v>
      </c>
      <c r="Q57" s="220" t="s">
        <v>2124</v>
      </c>
      <c r="R57" s="220" t="s">
        <v>1194</v>
      </c>
      <c r="S57" s="220" t="s">
        <v>1195</v>
      </c>
      <c r="T57" s="219" t="s">
        <v>2119</v>
      </c>
      <c r="U57" s="219" t="s">
        <v>2120</v>
      </c>
      <c r="V57" s="174" t="s">
        <v>326</v>
      </c>
      <c r="W57" s="174" t="s">
        <v>327</v>
      </c>
    </row>
    <row r="58" spans="1:24" s="177" customFormat="1" ht="14.1" customHeight="1" x14ac:dyDescent="0.2">
      <c r="A58" s="221" t="s">
        <v>290</v>
      </c>
      <c r="B58" s="222">
        <v>2312</v>
      </c>
      <c r="C58" s="161" t="s">
        <v>2289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22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871</v>
      </c>
      <c r="O58" s="161" t="s">
        <v>2249</v>
      </c>
      <c r="P58" s="161">
        <v>45097</v>
      </c>
      <c r="Q58" s="161">
        <v>45097</v>
      </c>
      <c r="R58" s="161" t="s">
        <v>873</v>
      </c>
      <c r="S58" s="161" t="s">
        <v>2250</v>
      </c>
      <c r="T58" s="161">
        <v>45100</v>
      </c>
      <c r="U58" s="161" t="s">
        <v>411</v>
      </c>
      <c r="V58" s="161" t="s">
        <v>422</v>
      </c>
      <c r="W58" s="161" t="s">
        <v>2219</v>
      </c>
      <c r="X58" s="49" t="s">
        <v>128</v>
      </c>
    </row>
    <row r="59" spans="1:24" s="224" customFormat="1" ht="14.1" customHeight="1" x14ac:dyDescent="0.2">
      <c r="A59" s="223" t="s">
        <v>2204</v>
      </c>
      <c r="B59" s="222" t="s">
        <v>2205</v>
      </c>
      <c r="C59" s="126" t="s">
        <v>2288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22">
        <v>2322</v>
      </c>
      <c r="J59" s="161" t="s">
        <v>2257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24" customFormat="1" ht="14.1" customHeight="1" x14ac:dyDescent="0.2">
      <c r="A60" s="223" t="s">
        <v>403</v>
      </c>
      <c r="B60" s="222"/>
      <c r="C60" s="125"/>
      <c r="D60" s="19"/>
      <c r="E60" s="19"/>
      <c r="F60" s="21"/>
      <c r="G60" s="119"/>
      <c r="H60" s="21"/>
      <c r="I60" s="222">
        <v>2326</v>
      </c>
      <c r="J60" s="49" t="s">
        <v>241</v>
      </c>
      <c r="K60" s="19">
        <v>45097</v>
      </c>
      <c r="L60" s="19">
        <f>K60+1</f>
        <v>45098</v>
      </c>
      <c r="M60" s="119">
        <v>45098</v>
      </c>
      <c r="N60" s="361" t="s">
        <v>2225</v>
      </c>
      <c r="O60" s="367"/>
      <c r="P60" s="361" t="s">
        <v>2251</v>
      </c>
      <c r="Q60" s="367"/>
      <c r="R60" s="161" t="s">
        <v>873</v>
      </c>
      <c r="S60" s="161" t="s">
        <v>2252</v>
      </c>
      <c r="T60" s="175" t="s">
        <v>2460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" customHeight="1" x14ac:dyDescent="0.2">
      <c r="A61" s="223" t="s">
        <v>2135</v>
      </c>
      <c r="B61" s="222">
        <v>2316</v>
      </c>
      <c r="C61" s="126" t="s">
        <v>2287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22">
        <v>2316</v>
      </c>
      <c r="J61" s="361" t="s">
        <v>2321</v>
      </c>
      <c r="K61" s="367"/>
      <c r="L61" s="161" t="s">
        <v>2322</v>
      </c>
      <c r="M61" s="126" t="s">
        <v>2310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2323</v>
      </c>
      <c r="T61" s="175">
        <v>45112</v>
      </c>
      <c r="U61" s="175">
        <f>T61+1</f>
        <v>45113</v>
      </c>
      <c r="V61" s="161" t="s">
        <v>2479</v>
      </c>
      <c r="W61" s="161" t="s">
        <v>2480</v>
      </c>
    </row>
    <row r="62" spans="1:24" s="177" customFormat="1" ht="14.1" customHeight="1" x14ac:dyDescent="0.2">
      <c r="A62" s="23" t="s">
        <v>1870</v>
      </c>
      <c r="B62" s="23" t="s">
        <v>1889</v>
      </c>
      <c r="C62" s="126" t="s">
        <v>2286</v>
      </c>
      <c r="D62" s="231" t="s">
        <v>2285</v>
      </c>
      <c r="E62" s="49">
        <v>45100</v>
      </c>
      <c r="F62" s="161" t="s">
        <v>2199</v>
      </c>
      <c r="G62" s="126" t="s">
        <v>2234</v>
      </c>
      <c r="H62" s="161" t="s">
        <v>2233</v>
      </c>
      <c r="I62" s="556"/>
      <c r="J62" s="557"/>
      <c r="K62" s="556"/>
      <c r="L62" s="557"/>
      <c r="M62" s="228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" customHeight="1" x14ac:dyDescent="0.2">
      <c r="A63" s="221" t="s">
        <v>403</v>
      </c>
      <c r="B63" s="222">
        <v>2327</v>
      </c>
      <c r="C63" s="19">
        <v>45110</v>
      </c>
      <c r="D63" s="19">
        <f>C63</f>
        <v>45110</v>
      </c>
      <c r="E63" s="49" t="s">
        <v>2355</v>
      </c>
      <c r="F63" s="53" t="str">
        <f>E63</f>
        <v>OMIT</v>
      </c>
      <c r="G63" s="119">
        <v>45115</v>
      </c>
      <c r="H63" s="21">
        <f>G63</f>
        <v>45115</v>
      </c>
      <c r="I63" s="222">
        <v>2327</v>
      </c>
      <c r="J63" s="155" t="s">
        <v>2453</v>
      </c>
      <c r="K63" s="48" t="s">
        <v>2454</v>
      </c>
      <c r="L63" s="309" t="s">
        <v>2455</v>
      </c>
      <c r="M63" s="311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53" t="s">
        <v>2456</v>
      </c>
      <c r="S63" s="554"/>
      <c r="T63" s="554"/>
      <c r="U63" s="554"/>
      <c r="V63" s="554"/>
      <c r="W63" s="555"/>
    </row>
    <row r="64" spans="1:24" x14ac:dyDescent="0.15">
      <c r="A64" s="349" t="s">
        <v>1834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</row>
    <row r="65" spans="1:23" x14ac:dyDescent="0.15">
      <c r="A65" s="80" t="s">
        <v>1</v>
      </c>
      <c r="B65" s="80" t="s">
        <v>2</v>
      </c>
      <c r="C65" s="258" t="s">
        <v>54</v>
      </c>
      <c r="D65" s="259"/>
      <c r="E65" s="260" t="s">
        <v>632</v>
      </c>
      <c r="F65" s="261"/>
      <c r="G65" s="258" t="s">
        <v>189</v>
      </c>
      <c r="H65" s="259"/>
      <c r="I65" s="99" t="s">
        <v>2</v>
      </c>
      <c r="J65" s="258" t="s">
        <v>54</v>
      </c>
      <c r="K65" s="259"/>
      <c r="L65" s="328" t="s">
        <v>632</v>
      </c>
      <c r="M65" s="328"/>
    </row>
    <row r="66" spans="1:23" x14ac:dyDescent="0.15">
      <c r="A66" s="15" t="s">
        <v>3</v>
      </c>
      <c r="B66" s="15" t="s">
        <v>4</v>
      </c>
      <c r="C66" s="324" t="s">
        <v>60</v>
      </c>
      <c r="D66" s="325"/>
      <c r="E66" s="247" t="s">
        <v>108</v>
      </c>
      <c r="F66" s="248"/>
      <c r="G66" s="324" t="s">
        <v>273</v>
      </c>
      <c r="H66" s="325"/>
      <c r="I66" s="15" t="s">
        <v>4</v>
      </c>
      <c r="J66" s="324" t="s">
        <v>60</v>
      </c>
      <c r="K66" s="325"/>
      <c r="L66" s="250" t="s">
        <v>108</v>
      </c>
      <c r="M66" s="250"/>
    </row>
    <row r="67" spans="1:23" x14ac:dyDescent="0.15">
      <c r="A67" s="16"/>
      <c r="B67" s="70"/>
      <c r="C67" s="247" t="s">
        <v>5</v>
      </c>
      <c r="D67" s="248"/>
      <c r="E67" s="247" t="s">
        <v>5</v>
      </c>
      <c r="F67" s="248"/>
      <c r="G67" s="247" t="s">
        <v>5</v>
      </c>
      <c r="H67" s="248"/>
      <c r="I67" s="15"/>
      <c r="J67" s="247" t="s">
        <v>5</v>
      </c>
      <c r="K67" s="248"/>
      <c r="L67" s="250" t="s">
        <v>5</v>
      </c>
      <c r="M67" s="250"/>
    </row>
    <row r="68" spans="1:23" ht="25.5" x14ac:dyDescent="0.15">
      <c r="A68" s="16"/>
      <c r="B68" s="71"/>
      <c r="C68" s="17" t="s">
        <v>326</v>
      </c>
      <c r="D68" s="17" t="s">
        <v>327</v>
      </c>
      <c r="E68" s="58" t="s">
        <v>274</v>
      </c>
      <c r="F68" s="58" t="s">
        <v>258</v>
      </c>
      <c r="G68" s="17" t="s">
        <v>193</v>
      </c>
      <c r="H68" s="17" t="s">
        <v>688</v>
      </c>
      <c r="I68" s="16"/>
      <c r="J68" s="17" t="s">
        <v>326</v>
      </c>
      <c r="K68" s="17" t="s">
        <v>327</v>
      </c>
      <c r="L68" s="73" t="s">
        <v>274</v>
      </c>
      <c r="M68" s="73" t="s">
        <v>258</v>
      </c>
    </row>
    <row r="69" spans="1:23" s="177" customFormat="1" ht="14.1" customHeight="1" x14ac:dyDescent="0.2">
      <c r="A69" s="221" t="s">
        <v>468</v>
      </c>
      <c r="B69" s="222" t="s">
        <v>1136</v>
      </c>
      <c r="C69" s="361" t="s">
        <v>2479</v>
      </c>
      <c r="D69" s="367"/>
      <c r="E69" s="361" t="s">
        <v>2480</v>
      </c>
      <c r="F69" s="367"/>
      <c r="G69" s="119">
        <v>45124</v>
      </c>
      <c r="H69" s="21">
        <f>G69+1</f>
        <v>45125</v>
      </c>
      <c r="I69" s="222" t="s">
        <v>1137</v>
      </c>
      <c r="J69" s="213" t="s">
        <v>1412</v>
      </c>
      <c r="K69" s="49" t="s">
        <v>48</v>
      </c>
      <c r="L69" s="48">
        <v>45129</v>
      </c>
      <c r="M69" s="126" t="s">
        <v>452</v>
      </c>
      <c r="N69" s="236"/>
      <c r="O69" s="236"/>
      <c r="P69" s="236"/>
      <c r="Q69" s="236"/>
      <c r="R69" s="236"/>
      <c r="S69" s="236"/>
      <c r="T69" s="236"/>
      <c r="U69" s="236"/>
      <c r="V69" s="236"/>
      <c r="W69" s="236"/>
    </row>
    <row r="70" spans="1:23" s="177" customFormat="1" ht="14.1" customHeight="1" x14ac:dyDescent="0.2">
      <c r="A70" s="221" t="s">
        <v>2284</v>
      </c>
      <c r="B70" s="542" t="s">
        <v>131</v>
      </c>
      <c r="C70" s="543"/>
      <c r="D70" s="543"/>
      <c r="E70" s="543"/>
      <c r="F70" s="543"/>
      <c r="G70" s="543"/>
      <c r="H70" s="543"/>
      <c r="I70" s="543"/>
      <c r="J70" s="543"/>
      <c r="K70" s="543"/>
      <c r="L70" s="543"/>
      <c r="M70" s="544"/>
      <c r="N70" s="236"/>
      <c r="O70" s="236"/>
      <c r="P70" s="236"/>
      <c r="Q70" s="236"/>
      <c r="R70" s="236"/>
      <c r="S70" s="236"/>
      <c r="T70" s="236"/>
      <c r="U70" s="236"/>
      <c r="V70" s="236"/>
      <c r="W70" s="236"/>
    </row>
    <row r="71" spans="1:23" s="177" customFormat="1" ht="14.1" customHeight="1" x14ac:dyDescent="0.2">
      <c r="A71" s="245" t="s">
        <v>266</v>
      </c>
      <c r="B71" s="222" t="s">
        <v>1132</v>
      </c>
      <c r="C71" s="242" t="s">
        <v>2554</v>
      </c>
      <c r="D71" s="19">
        <v>45133</v>
      </c>
      <c r="E71" s="19">
        <f>D71+2</f>
        <v>45135</v>
      </c>
      <c r="F71" s="21">
        <f>E71</f>
        <v>45135</v>
      </c>
      <c r="G71" s="119">
        <v>45139</v>
      </c>
      <c r="H71" s="21">
        <f>G71+1</f>
        <v>45140</v>
      </c>
      <c r="I71" s="222" t="s">
        <v>1133</v>
      </c>
      <c r="J71" s="48" t="s">
        <v>2556</v>
      </c>
      <c r="K71" s="19">
        <v>45145</v>
      </c>
      <c r="L71" s="130">
        <f>K71+2</f>
        <v>45147</v>
      </c>
      <c r="M71" s="21">
        <f>L71</f>
        <v>45147</v>
      </c>
      <c r="N71" s="236"/>
      <c r="O71" s="236"/>
      <c r="P71" s="236"/>
      <c r="Q71" s="236"/>
      <c r="R71" s="236"/>
      <c r="S71" s="236"/>
      <c r="T71" s="236"/>
      <c r="U71" s="236"/>
      <c r="V71" s="236"/>
      <c r="W71" s="236"/>
    </row>
    <row r="72" spans="1:23" s="177" customFormat="1" ht="14.1" customHeight="1" x14ac:dyDescent="0.2">
      <c r="A72" s="10" t="s">
        <v>462</v>
      </c>
      <c r="B72" s="222" t="s">
        <v>2315</v>
      </c>
      <c r="C72" s="242" t="s">
        <v>2516</v>
      </c>
      <c r="D72" s="19">
        <v>45138</v>
      </c>
      <c r="E72" s="19">
        <v>45140</v>
      </c>
      <c r="F72" s="21">
        <f>E72</f>
        <v>45140</v>
      </c>
      <c r="G72" s="19">
        <v>45145</v>
      </c>
      <c r="H72" s="21">
        <f>G72+1</f>
        <v>45146</v>
      </c>
      <c r="I72" s="222" t="s">
        <v>2270</v>
      </c>
      <c r="J72" s="545" t="s">
        <v>2514</v>
      </c>
      <c r="K72" s="545"/>
      <c r="L72" s="545" t="s">
        <v>2515</v>
      </c>
      <c r="M72" s="545"/>
      <c r="N72" s="236"/>
      <c r="O72" s="236"/>
      <c r="P72" s="236"/>
      <c r="Q72" s="236"/>
      <c r="R72" s="236"/>
      <c r="S72" s="236"/>
      <c r="T72" s="236"/>
      <c r="U72" s="236"/>
      <c r="V72" s="236"/>
      <c r="W72" s="236"/>
    </row>
    <row r="73" spans="1:23" s="177" customFormat="1" ht="14.1" customHeight="1" x14ac:dyDescent="0.2">
      <c r="A73" s="221" t="s">
        <v>266</v>
      </c>
      <c r="B73" s="222" t="s">
        <v>1134</v>
      </c>
      <c r="C73" s="48" t="s">
        <v>2556</v>
      </c>
      <c r="D73" s="19">
        <v>45145</v>
      </c>
      <c r="E73" s="130">
        <f>D73+2</f>
        <v>45147</v>
      </c>
      <c r="F73" s="21">
        <f>E73</f>
        <v>45147</v>
      </c>
      <c r="G73" s="119">
        <v>45152</v>
      </c>
      <c r="H73" s="21">
        <f>G73+1</f>
        <v>45153</v>
      </c>
      <c r="I73" s="222" t="s">
        <v>1135</v>
      </c>
      <c r="J73" s="19">
        <v>45159</v>
      </c>
      <c r="K73" s="19">
        <f>J73</f>
        <v>45159</v>
      </c>
      <c r="L73" s="19">
        <f>K73+2</f>
        <v>45161</v>
      </c>
      <c r="M73" s="19">
        <f>L73</f>
        <v>45161</v>
      </c>
      <c r="N73" s="236"/>
      <c r="O73" s="236"/>
      <c r="P73" s="236"/>
      <c r="Q73" s="236"/>
      <c r="R73" s="236"/>
      <c r="S73" s="236"/>
      <c r="T73" s="236"/>
      <c r="U73" s="236"/>
      <c r="V73" s="236"/>
      <c r="W73" s="236"/>
    </row>
    <row r="74" spans="1:23" ht="15" customHeight="1" x14ac:dyDescent="0.15"/>
    <row r="75" spans="1:23" ht="15" customHeight="1" x14ac:dyDescent="0.15">
      <c r="A75" s="12" t="s">
        <v>81</v>
      </c>
      <c r="B75" s="296" t="s">
        <v>685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</row>
    <row r="76" spans="1:23" ht="15" customHeight="1" x14ac:dyDescent="0.15">
      <c r="A76" s="13" t="s">
        <v>82</v>
      </c>
      <c r="B76" s="297" t="s">
        <v>238</v>
      </c>
      <c r="C76" s="297"/>
      <c r="D76" s="297"/>
      <c r="E76" s="297"/>
      <c r="F76" s="297"/>
      <c r="G76" s="297"/>
      <c r="H76" s="297"/>
      <c r="I76" s="297"/>
      <c r="J76" s="297"/>
      <c r="K76" s="297"/>
      <c r="L76" s="297"/>
    </row>
    <row r="77" spans="1:23" ht="16.5" x14ac:dyDescent="0.3">
      <c r="A77" s="56" t="s">
        <v>98</v>
      </c>
      <c r="B77" s="281" t="s">
        <v>683</v>
      </c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1"/>
      <c r="N77" s="1"/>
      <c r="O77" s="1"/>
      <c r="P77" s="1"/>
      <c r="Q77" s="1"/>
    </row>
    <row r="78" spans="1:23" ht="16.5" x14ac:dyDescent="0.3">
      <c r="A78" s="117" t="s">
        <v>172</v>
      </c>
      <c r="B78" s="281" t="s">
        <v>190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1"/>
      <c r="N78" s="1"/>
      <c r="O78" s="1"/>
      <c r="P78" s="1"/>
      <c r="Q78" s="1"/>
    </row>
    <row r="79" spans="1:23" ht="16.5" customHeight="1" x14ac:dyDescent="0.3">
      <c r="A79" s="117" t="s">
        <v>172</v>
      </c>
      <c r="B79" s="546" t="s">
        <v>950</v>
      </c>
      <c r="C79" s="547"/>
      <c r="D79" s="547"/>
      <c r="E79" s="547"/>
      <c r="F79" s="547"/>
      <c r="G79" s="547"/>
      <c r="H79" s="547"/>
      <c r="I79" s="547"/>
      <c r="J79" s="547"/>
      <c r="K79" s="547"/>
      <c r="L79" s="548"/>
      <c r="M79" s="1"/>
      <c r="N79" s="1"/>
      <c r="O79" s="1"/>
      <c r="P79" s="1"/>
      <c r="Q79" s="1"/>
    </row>
    <row r="80" spans="1:23" ht="16.350000000000001" customHeight="1" x14ac:dyDescent="0.15">
      <c r="A80" s="14" t="s">
        <v>196</v>
      </c>
      <c r="B80" s="297" t="s">
        <v>197</v>
      </c>
      <c r="C80" s="297"/>
      <c r="D80" s="297"/>
      <c r="E80" s="297"/>
      <c r="F80" s="297"/>
      <c r="G80" s="297"/>
      <c r="H80" s="297"/>
      <c r="I80" s="297"/>
      <c r="J80" s="297"/>
      <c r="K80" s="297"/>
      <c r="L80" s="297"/>
    </row>
    <row r="81" spans="1:18" ht="16.5" x14ac:dyDescent="0.15">
      <c r="A81" s="13" t="s">
        <v>53</v>
      </c>
      <c r="B81" s="272" t="s">
        <v>660</v>
      </c>
      <c r="C81" s="273"/>
      <c r="D81" s="273"/>
      <c r="E81" s="273"/>
      <c r="F81" s="273"/>
      <c r="G81" s="273"/>
      <c r="H81" s="273"/>
      <c r="I81" s="273"/>
      <c r="J81" s="273"/>
      <c r="K81" s="273"/>
      <c r="L81" s="290"/>
      <c r="M81" s="2"/>
      <c r="N81" s="2"/>
      <c r="O81" s="2"/>
      <c r="P81" s="2"/>
    </row>
    <row r="82" spans="1:18" ht="16.5" x14ac:dyDescent="0.15">
      <c r="A82" s="13" t="s">
        <v>122</v>
      </c>
      <c r="B82" s="297" t="s">
        <v>123</v>
      </c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"/>
    </row>
    <row r="83" spans="1:18" ht="16.5" x14ac:dyDescent="0.15">
      <c r="A83" s="13" t="s">
        <v>116</v>
      </c>
      <c r="B83" s="297" t="s">
        <v>2136</v>
      </c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"/>
      <c r="N83" s="2"/>
      <c r="O83" s="2"/>
      <c r="P83" s="2"/>
      <c r="Q83" s="2"/>
      <c r="R83" s="2"/>
    </row>
    <row r="84" spans="1:18" ht="16.5" x14ac:dyDescent="0.15">
      <c r="A84" s="13" t="s">
        <v>261</v>
      </c>
      <c r="B84" s="297" t="s">
        <v>167</v>
      </c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"/>
    </row>
    <row r="85" spans="1:18" ht="16.5" x14ac:dyDescent="0.15">
      <c r="A85" s="13" t="s">
        <v>21</v>
      </c>
      <c r="B85" s="297" t="s">
        <v>242</v>
      </c>
      <c r="C85" s="297"/>
      <c r="D85" s="297"/>
      <c r="E85" s="297"/>
      <c r="F85" s="297"/>
      <c r="G85" s="297"/>
      <c r="H85" s="297"/>
      <c r="I85" s="297"/>
      <c r="J85" s="297"/>
      <c r="K85" s="297"/>
      <c r="L85" s="297"/>
    </row>
    <row r="86" spans="1:18" ht="16.5" x14ac:dyDescent="0.15">
      <c r="A86" s="13" t="s">
        <v>21</v>
      </c>
      <c r="B86" s="297" t="s">
        <v>242</v>
      </c>
      <c r="C86" s="297"/>
      <c r="D86" s="297"/>
      <c r="E86" s="297"/>
      <c r="F86" s="297"/>
      <c r="G86" s="297"/>
      <c r="H86" s="297"/>
      <c r="I86" s="297"/>
      <c r="J86" s="297"/>
      <c r="K86" s="297"/>
      <c r="L86" s="297"/>
    </row>
  </sheetData>
  <mergeCells count="221">
    <mergeCell ref="B83:L83"/>
    <mergeCell ref="B84:L84"/>
    <mergeCell ref="R55:S55"/>
    <mergeCell ref="P54:Q54"/>
    <mergeCell ref="R54:S54"/>
    <mergeCell ref="V54:W54"/>
    <mergeCell ref="B75:L75"/>
    <mergeCell ref="B86:L86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B85:L85"/>
    <mergeCell ref="N60:O60"/>
    <mergeCell ref="B81:L81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B82:L82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L17:M17"/>
    <mergeCell ref="N17:O17"/>
    <mergeCell ref="P17:Q17"/>
    <mergeCell ref="N18:O18"/>
    <mergeCell ref="P18:Q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C19:D19"/>
    <mergeCell ref="E19:F19"/>
    <mergeCell ref="G19:H19"/>
    <mergeCell ref="I19:J19"/>
    <mergeCell ref="L19:M19"/>
    <mergeCell ref="N19:O19"/>
    <mergeCell ref="P19:Q19"/>
    <mergeCell ref="C18:D18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L45:M45"/>
    <mergeCell ref="C46:D46"/>
    <mergeCell ref="E46:F46"/>
    <mergeCell ref="C66:D66"/>
    <mergeCell ref="E66:F66"/>
    <mergeCell ref="G66:H66"/>
    <mergeCell ref="J66:K66"/>
    <mergeCell ref="L66:M66"/>
    <mergeCell ref="I62:J62"/>
    <mergeCell ref="K62:L62"/>
    <mergeCell ref="J61:K61"/>
    <mergeCell ref="L63:M63"/>
    <mergeCell ref="N54:O54"/>
    <mergeCell ref="V35:W35"/>
    <mergeCell ref="R63:W63"/>
    <mergeCell ref="A64:M64"/>
    <mergeCell ref="C65:D65"/>
    <mergeCell ref="E65:F65"/>
    <mergeCell ref="G65:H65"/>
    <mergeCell ref="J65:K65"/>
    <mergeCell ref="L65:M65"/>
    <mergeCell ref="T54:U54"/>
    <mergeCell ref="N55:O55"/>
    <mergeCell ref="P60:Q60"/>
    <mergeCell ref="P55:Q55"/>
    <mergeCell ref="G46:H46"/>
    <mergeCell ref="L46:M46"/>
    <mergeCell ref="A53:W53"/>
    <mergeCell ref="L55:M55"/>
    <mergeCell ref="B70:M70"/>
    <mergeCell ref="J72:K72"/>
    <mergeCell ref="L72:M72"/>
    <mergeCell ref="C69:D69"/>
    <mergeCell ref="E69:F69"/>
    <mergeCell ref="T55:U55"/>
    <mergeCell ref="B80:L80"/>
    <mergeCell ref="P35:Q35"/>
    <mergeCell ref="R35:S35"/>
    <mergeCell ref="T35:U35"/>
    <mergeCell ref="B79:L79"/>
    <mergeCell ref="B76:L76"/>
    <mergeCell ref="B77:L77"/>
    <mergeCell ref="B78:L78"/>
    <mergeCell ref="C67:D67"/>
    <mergeCell ref="E67:F67"/>
    <mergeCell ref="G67:H67"/>
    <mergeCell ref="J67:K67"/>
    <mergeCell ref="L67:M67"/>
    <mergeCell ref="C54:D54"/>
    <mergeCell ref="E54:F54"/>
    <mergeCell ref="G54:H54"/>
    <mergeCell ref="J54:K54"/>
    <mergeCell ref="L54:M54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26"/>
  <sheetViews>
    <sheetView topLeftCell="A4" workbookViewId="0">
      <selection activeCell="S24" sqref="S24"/>
    </sheetView>
  </sheetViews>
  <sheetFormatPr defaultColWidth="8.625" defaultRowHeight="14.25" x14ac:dyDescent="0.15"/>
  <cols>
    <col min="1" max="1" width="14.375" style="177" customWidth="1"/>
    <col min="2" max="23" width="7.125" style="177" customWidth="1"/>
    <col min="24" max="16384" width="8.625" style="177"/>
  </cols>
  <sheetData>
    <row r="1" spans="1:243" customFormat="1" ht="44.45" customHeight="1" x14ac:dyDescent="0.15">
      <c r="B1" s="255" t="s">
        <v>2052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43" customFormat="1" ht="18" x14ac:dyDescent="0.15">
      <c r="B2" s="256" t="s">
        <v>2053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243" customFormat="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40" t="s">
        <v>2054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</row>
    <row r="5" spans="1:243" ht="15" customHeight="1" x14ac:dyDescent="0.15">
      <c r="A5" s="80" t="s">
        <v>1</v>
      </c>
      <c r="B5" s="80" t="s">
        <v>2</v>
      </c>
      <c r="C5" s="328" t="s">
        <v>2055</v>
      </c>
      <c r="D5" s="328"/>
      <c r="E5" s="260" t="s">
        <v>2056</v>
      </c>
      <c r="F5" s="261"/>
      <c r="G5" s="258" t="s">
        <v>2057</v>
      </c>
      <c r="H5" s="259"/>
      <c r="I5" s="258" t="s">
        <v>2058</v>
      </c>
      <c r="J5" s="259"/>
      <c r="K5" s="258" t="s">
        <v>2027</v>
      </c>
      <c r="L5" s="259"/>
      <c r="M5" s="99" t="s">
        <v>2</v>
      </c>
      <c r="N5" s="258" t="s">
        <v>2057</v>
      </c>
      <c r="O5" s="259"/>
      <c r="P5" s="328" t="s">
        <v>2055</v>
      </c>
      <c r="Q5" s="328"/>
      <c r="R5" s="260" t="s">
        <v>2056</v>
      </c>
      <c r="S5" s="261"/>
      <c r="T5" s="262" t="s">
        <v>2059</v>
      </c>
      <c r="U5" s="263"/>
      <c r="V5" s="328" t="s">
        <v>2055</v>
      </c>
      <c r="W5" s="328"/>
    </row>
    <row r="6" spans="1:243" ht="15" customHeight="1" x14ac:dyDescent="0.15">
      <c r="A6" s="15" t="s">
        <v>3</v>
      </c>
      <c r="B6" s="15" t="s">
        <v>4</v>
      </c>
      <c r="C6" s="324" t="s">
        <v>2105</v>
      </c>
      <c r="D6" s="325"/>
      <c r="E6" s="247" t="s">
        <v>2106</v>
      </c>
      <c r="F6" s="248"/>
      <c r="G6" s="324" t="s">
        <v>2107</v>
      </c>
      <c r="H6" s="325"/>
      <c r="I6" s="324" t="s">
        <v>2108</v>
      </c>
      <c r="J6" s="325"/>
      <c r="K6" s="324" t="s">
        <v>2109</v>
      </c>
      <c r="L6" s="325"/>
      <c r="M6" s="15" t="s">
        <v>4</v>
      </c>
      <c r="N6" s="324" t="s">
        <v>2110</v>
      </c>
      <c r="O6" s="325"/>
      <c r="P6" s="324" t="s">
        <v>2111</v>
      </c>
      <c r="Q6" s="325"/>
      <c r="R6" s="247" t="s">
        <v>2112</v>
      </c>
      <c r="S6" s="248"/>
      <c r="T6" s="324" t="s">
        <v>2113</v>
      </c>
      <c r="U6" s="325"/>
      <c r="V6" s="324" t="s">
        <v>2105</v>
      </c>
      <c r="W6" s="325"/>
    </row>
    <row r="7" spans="1:243" ht="15" customHeight="1" x14ac:dyDescent="0.15">
      <c r="A7" s="16"/>
      <c r="B7" s="70"/>
      <c r="C7" s="247" t="s">
        <v>2060</v>
      </c>
      <c r="D7" s="248"/>
      <c r="E7" s="247" t="s">
        <v>5</v>
      </c>
      <c r="F7" s="248"/>
      <c r="G7" s="247" t="s">
        <v>5</v>
      </c>
      <c r="H7" s="248"/>
      <c r="I7" s="247" t="s">
        <v>5</v>
      </c>
      <c r="J7" s="248"/>
      <c r="K7" s="247" t="s">
        <v>5</v>
      </c>
      <c r="L7" s="248"/>
      <c r="M7" s="15"/>
      <c r="N7" s="247" t="s">
        <v>5</v>
      </c>
      <c r="O7" s="248"/>
      <c r="P7" s="247" t="s">
        <v>2060</v>
      </c>
      <c r="Q7" s="248"/>
      <c r="R7" s="247" t="s">
        <v>5</v>
      </c>
      <c r="S7" s="248"/>
      <c r="T7" s="247" t="s">
        <v>5</v>
      </c>
      <c r="U7" s="248"/>
      <c r="V7" s="247" t="s">
        <v>2060</v>
      </c>
      <c r="W7" s="248"/>
    </row>
    <row r="8" spans="1:243" ht="26.1" customHeight="1" x14ac:dyDescent="0.15">
      <c r="A8" s="16"/>
      <c r="B8" s="71"/>
      <c r="C8" s="17" t="s">
        <v>2061</v>
      </c>
      <c r="D8" s="17" t="s">
        <v>2062</v>
      </c>
      <c r="E8" s="17" t="s">
        <v>2063</v>
      </c>
      <c r="F8" s="17" t="s">
        <v>2064</v>
      </c>
      <c r="G8" s="17" t="s">
        <v>2065</v>
      </c>
      <c r="H8" s="17" t="s">
        <v>2066</v>
      </c>
      <c r="I8" s="17" t="s">
        <v>2067</v>
      </c>
      <c r="J8" s="17" t="s">
        <v>2068</v>
      </c>
      <c r="K8" s="17" t="s">
        <v>2069</v>
      </c>
      <c r="L8" s="17" t="s">
        <v>2070</v>
      </c>
      <c r="M8" s="16"/>
      <c r="N8" s="17" t="s">
        <v>2071</v>
      </c>
      <c r="O8" s="17" t="s">
        <v>2072</v>
      </c>
      <c r="P8" s="17" t="s">
        <v>2073</v>
      </c>
      <c r="Q8" s="17" t="s">
        <v>2074</v>
      </c>
      <c r="R8" s="17" t="s">
        <v>2075</v>
      </c>
      <c r="S8" s="17" t="s">
        <v>2076</v>
      </c>
      <c r="T8" s="17" t="s">
        <v>2077</v>
      </c>
      <c r="U8" s="17" t="s">
        <v>2212</v>
      </c>
      <c r="V8" s="17" t="s">
        <v>2061</v>
      </c>
      <c r="W8" s="17" t="s">
        <v>2062</v>
      </c>
    </row>
    <row r="9" spans="1:243" ht="15" customHeight="1" x14ac:dyDescent="0.15">
      <c r="A9" s="207" t="s">
        <v>2082</v>
      </c>
      <c r="B9" s="210" t="s">
        <v>2103</v>
      </c>
      <c r="C9" s="576" t="s">
        <v>2078</v>
      </c>
      <c r="D9" s="577"/>
      <c r="E9" s="576" t="s">
        <v>2079</v>
      </c>
      <c r="F9" s="577"/>
      <c r="G9" s="576" t="s">
        <v>2080</v>
      </c>
      <c r="H9" s="577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5" t="s">
        <v>2104</v>
      </c>
      <c r="N9" s="175">
        <f t="shared" ref="N9:N18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customHeight="1" x14ac:dyDescent="0.15">
      <c r="A10" s="207" t="s">
        <v>2081</v>
      </c>
      <c r="B10" s="205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5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customHeight="1" x14ac:dyDescent="0.15">
      <c r="A11" s="207" t="s">
        <v>2183</v>
      </c>
      <c r="B11" s="210" t="s">
        <v>2184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10" t="s">
        <v>2185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customHeight="1" x14ac:dyDescent="0.15">
      <c r="A12" s="205" t="s">
        <v>2082</v>
      </c>
      <c r="B12" s="210" t="s">
        <v>2181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5" t="s">
        <v>2182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customHeight="1" x14ac:dyDescent="0.15">
      <c r="A13" s="205" t="s">
        <v>2081</v>
      </c>
      <c r="B13" s="205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578" t="s">
        <v>2226</v>
      </c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2"/>
    </row>
    <row r="14" spans="1:243" ht="15" customHeight="1" x14ac:dyDescent="0.2">
      <c r="A14" s="153" t="s">
        <v>1891</v>
      </c>
      <c r="B14" s="205"/>
      <c r="C14" s="175"/>
      <c r="D14" s="175"/>
      <c r="E14" s="175"/>
      <c r="F14" s="175"/>
      <c r="G14" s="447" t="s">
        <v>2227</v>
      </c>
      <c r="H14" s="544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5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customHeight="1" x14ac:dyDescent="0.15">
      <c r="A15" s="230" t="s">
        <v>2271</v>
      </c>
      <c r="B15" s="210" t="s">
        <v>2272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10" t="s">
        <v>2273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customHeight="1" x14ac:dyDescent="0.15">
      <c r="A16" s="230" t="s">
        <v>2274</v>
      </c>
      <c r="B16" s="210" t="s">
        <v>2275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10" t="s">
        <v>2275</v>
      </c>
      <c r="N16" s="175">
        <f t="shared" si="2"/>
        <v>45132</v>
      </c>
      <c r="O16" s="175">
        <f t="shared" si="3"/>
        <v>45132</v>
      </c>
      <c r="P16" s="175">
        <f t="shared" si="4"/>
        <v>45133</v>
      </c>
      <c r="Q16" s="175">
        <f t="shared" si="4"/>
        <v>45134</v>
      </c>
      <c r="R16" s="175">
        <f t="shared" si="5"/>
        <v>45134</v>
      </c>
      <c r="S16" s="175">
        <f t="shared" si="6"/>
        <v>45135</v>
      </c>
      <c r="T16" s="175">
        <f t="shared" si="7"/>
        <v>45138</v>
      </c>
      <c r="U16" s="175">
        <f t="shared" si="8"/>
        <v>45139</v>
      </c>
      <c r="V16" s="175">
        <f t="shared" si="9"/>
        <v>45142</v>
      </c>
      <c r="W16" s="175">
        <f t="shared" si="10"/>
        <v>45143</v>
      </c>
    </row>
    <row r="17" spans="1:23" ht="15" customHeight="1" x14ac:dyDescent="0.2">
      <c r="A17" s="153" t="s">
        <v>2276</v>
      </c>
      <c r="B17" s="205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5">
        <v>2307</v>
      </c>
      <c r="N17" s="175">
        <f t="shared" si="2"/>
        <v>45139</v>
      </c>
      <c r="O17" s="175">
        <f t="shared" si="3"/>
        <v>45139</v>
      </c>
      <c r="P17" s="175">
        <f t="shared" si="4"/>
        <v>45140</v>
      </c>
      <c r="Q17" s="175">
        <f t="shared" si="4"/>
        <v>45141</v>
      </c>
      <c r="R17" s="175">
        <f t="shared" si="5"/>
        <v>45141</v>
      </c>
      <c r="S17" s="175">
        <f t="shared" si="6"/>
        <v>45142</v>
      </c>
      <c r="T17" s="175">
        <f t="shared" si="7"/>
        <v>45145</v>
      </c>
      <c r="U17" s="175">
        <f t="shared" si="8"/>
        <v>45146</v>
      </c>
      <c r="V17" s="175">
        <f t="shared" si="9"/>
        <v>45149</v>
      </c>
      <c r="W17" s="175">
        <f t="shared" si="10"/>
        <v>45150</v>
      </c>
    </row>
    <row r="18" spans="1:23" ht="15" customHeight="1" x14ac:dyDescent="0.15">
      <c r="A18" s="230" t="s">
        <v>2271</v>
      </c>
      <c r="B18" s="210" t="s">
        <v>2277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10" t="s">
        <v>2278</v>
      </c>
      <c r="N18" s="175">
        <f t="shared" si="2"/>
        <v>45146</v>
      </c>
      <c r="O18" s="175">
        <f t="shared" si="3"/>
        <v>45146</v>
      </c>
      <c r="P18" s="175">
        <f t="shared" si="4"/>
        <v>45147</v>
      </c>
      <c r="Q18" s="175">
        <f t="shared" si="4"/>
        <v>45148</v>
      </c>
      <c r="R18" s="175">
        <f t="shared" si="5"/>
        <v>45148</v>
      </c>
      <c r="S18" s="175">
        <f t="shared" si="6"/>
        <v>45149</v>
      </c>
      <c r="T18" s="175">
        <f t="shared" si="7"/>
        <v>45152</v>
      </c>
      <c r="U18" s="175">
        <f t="shared" si="8"/>
        <v>45153</v>
      </c>
      <c r="V18" s="175">
        <f t="shared" si="9"/>
        <v>45156</v>
      </c>
      <c r="W18" s="175">
        <f t="shared" si="10"/>
        <v>45157</v>
      </c>
    </row>
    <row r="20" spans="1:23" customFormat="1" ht="16.5" x14ac:dyDescent="0.15">
      <c r="A20" s="12" t="s">
        <v>2083</v>
      </c>
      <c r="B20" s="501" t="s">
        <v>2084</v>
      </c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3"/>
    </row>
    <row r="21" spans="1:23" customFormat="1" ht="15.95" customHeight="1" x14ac:dyDescent="0.3">
      <c r="A21" s="117" t="s">
        <v>2085</v>
      </c>
      <c r="B21" s="265" t="s">
        <v>2086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7"/>
      <c r="O21" s="1"/>
      <c r="P21" s="1"/>
      <c r="Q21" s="1"/>
    </row>
    <row r="22" spans="1:23" customFormat="1" ht="16.5" customHeight="1" x14ac:dyDescent="0.3">
      <c r="A22" s="56" t="s">
        <v>2087</v>
      </c>
      <c r="B22" s="265" t="s">
        <v>2088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7"/>
      <c r="O22" s="1"/>
      <c r="P22" s="1"/>
      <c r="Q22" s="1"/>
    </row>
    <row r="23" spans="1:23" customFormat="1" ht="16.5" x14ac:dyDescent="0.15">
      <c r="A23" s="13" t="s">
        <v>2089</v>
      </c>
      <c r="B23" s="272" t="s">
        <v>2090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90"/>
    </row>
    <row r="24" spans="1:23" customFormat="1" ht="16.5" x14ac:dyDescent="0.15">
      <c r="A24" s="14" t="s">
        <v>2091</v>
      </c>
      <c r="B24" s="272" t="s">
        <v>2092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90"/>
    </row>
    <row r="25" spans="1:23" customFormat="1" ht="16.5" x14ac:dyDescent="0.15">
      <c r="A25" s="13" t="s">
        <v>2093</v>
      </c>
      <c r="B25" s="272" t="s">
        <v>2094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90"/>
      <c r="O25" s="2"/>
      <c r="P25" s="2"/>
    </row>
    <row r="26" spans="1:23" customFormat="1" ht="16.5" x14ac:dyDescent="0.15">
      <c r="A26" s="206" t="s">
        <v>2095</v>
      </c>
      <c r="B26" s="265" t="s">
        <v>2096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7"/>
      <c r="O26" s="1"/>
      <c r="P26" s="1"/>
      <c r="Q26" s="1"/>
      <c r="R26" s="1"/>
      <c r="S26" s="1"/>
      <c r="T26" s="1"/>
      <c r="U26" s="1"/>
      <c r="V26" s="1"/>
      <c r="W26" s="1"/>
    </row>
  </sheetData>
  <mergeCells count="45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B26:N26"/>
    <mergeCell ref="B20:N20"/>
    <mergeCell ref="B21:N21"/>
    <mergeCell ref="B22:N22"/>
    <mergeCell ref="B23:N23"/>
    <mergeCell ref="B24:N24"/>
    <mergeCell ref="B25:N25"/>
    <mergeCell ref="K13:W13"/>
    <mergeCell ref="G14:H14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55" t="s">
        <v>974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43" ht="18" x14ac:dyDescent="0.15">
      <c r="B2" s="256" t="s">
        <v>975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243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40" t="s">
        <v>976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</row>
    <row r="5" spans="1:243" x14ac:dyDescent="0.15">
      <c r="A5" s="80" t="s">
        <v>1</v>
      </c>
      <c r="B5" s="80" t="s">
        <v>2</v>
      </c>
      <c r="C5" s="258" t="s">
        <v>977</v>
      </c>
      <c r="D5" s="259"/>
      <c r="E5" s="260" t="s">
        <v>978</v>
      </c>
      <c r="F5" s="261"/>
      <c r="G5" s="258" t="s">
        <v>979</v>
      </c>
      <c r="H5" s="259"/>
      <c r="I5" s="258" t="s">
        <v>980</v>
      </c>
      <c r="J5" s="259"/>
      <c r="K5" s="258" t="s">
        <v>981</v>
      </c>
      <c r="L5" s="259"/>
      <c r="M5" s="99" t="s">
        <v>2</v>
      </c>
      <c r="N5" s="258" t="s">
        <v>977</v>
      </c>
      <c r="O5" s="259"/>
      <c r="P5" s="260" t="s">
        <v>978</v>
      </c>
      <c r="Q5" s="261"/>
      <c r="R5" s="258" t="s">
        <v>979</v>
      </c>
      <c r="S5" s="259"/>
    </row>
    <row r="6" spans="1:243" x14ac:dyDescent="0.15">
      <c r="A6" s="15" t="s">
        <v>3</v>
      </c>
      <c r="B6" s="15" t="s">
        <v>4</v>
      </c>
      <c r="C6" s="324" t="s">
        <v>982</v>
      </c>
      <c r="D6" s="325"/>
      <c r="E6" s="247" t="s">
        <v>983</v>
      </c>
      <c r="F6" s="248"/>
      <c r="G6" s="324" t="s">
        <v>984</v>
      </c>
      <c r="H6" s="325"/>
      <c r="I6" s="324" t="s">
        <v>985</v>
      </c>
      <c r="J6" s="325"/>
      <c r="K6" s="324" t="s">
        <v>986</v>
      </c>
      <c r="L6" s="325"/>
      <c r="M6" s="15" t="s">
        <v>4</v>
      </c>
      <c r="N6" s="324" t="s">
        <v>987</v>
      </c>
      <c r="O6" s="325"/>
      <c r="P6" s="247" t="s">
        <v>988</v>
      </c>
      <c r="Q6" s="248"/>
      <c r="R6" s="324" t="s">
        <v>989</v>
      </c>
      <c r="S6" s="325"/>
    </row>
    <row r="7" spans="1:243" x14ac:dyDescent="0.15">
      <c r="A7" s="16"/>
      <c r="B7" s="70"/>
      <c r="C7" s="247" t="s">
        <v>5</v>
      </c>
      <c r="D7" s="248"/>
      <c r="E7" s="247" t="s">
        <v>5</v>
      </c>
      <c r="F7" s="248"/>
      <c r="G7" s="247" t="s">
        <v>990</v>
      </c>
      <c r="H7" s="248"/>
      <c r="I7" s="247" t="s">
        <v>5</v>
      </c>
      <c r="J7" s="248"/>
      <c r="K7" s="247" t="s">
        <v>5</v>
      </c>
      <c r="L7" s="248"/>
      <c r="M7" s="15"/>
      <c r="N7" s="247" t="s">
        <v>5</v>
      </c>
      <c r="O7" s="248"/>
      <c r="P7" s="247" t="s">
        <v>5</v>
      </c>
      <c r="Q7" s="248"/>
      <c r="R7" s="247" t="s">
        <v>990</v>
      </c>
      <c r="S7" s="248"/>
    </row>
    <row r="8" spans="1:243" ht="25.5" x14ac:dyDescent="0.15">
      <c r="A8" s="16"/>
      <c r="B8" s="71"/>
      <c r="C8" s="17" t="s">
        <v>991</v>
      </c>
      <c r="D8" s="17" t="s">
        <v>992</v>
      </c>
      <c r="E8" s="17" t="s">
        <v>993</v>
      </c>
      <c r="F8" s="17" t="s">
        <v>994</v>
      </c>
      <c r="G8" s="17" t="s">
        <v>995</v>
      </c>
      <c r="H8" s="17" t="s">
        <v>996</v>
      </c>
      <c r="I8" s="17" t="s">
        <v>997</v>
      </c>
      <c r="J8" s="17" t="s">
        <v>998</v>
      </c>
      <c r="K8" s="17" t="s">
        <v>999</v>
      </c>
      <c r="L8" s="17" t="s">
        <v>1000</v>
      </c>
      <c r="M8" s="16"/>
      <c r="N8" s="17" t="s">
        <v>991</v>
      </c>
      <c r="O8" s="17" t="s">
        <v>992</v>
      </c>
      <c r="P8" s="17" t="s">
        <v>993</v>
      </c>
      <c r="Q8" s="17" t="s">
        <v>994</v>
      </c>
      <c r="R8" s="17" t="s">
        <v>995</v>
      </c>
      <c r="S8" s="17" t="s">
        <v>996</v>
      </c>
    </row>
    <row r="9" spans="1:243" hidden="1" x14ac:dyDescent="0.2">
      <c r="A9" s="152" t="s">
        <v>1001</v>
      </c>
      <c r="B9" s="88" t="s">
        <v>1002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1003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">
      <c r="A10" s="32" t="s">
        <v>1004</v>
      </c>
      <c r="B10" s="23" t="s">
        <v>1005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1006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">
      <c r="A11" s="32" t="s">
        <v>1001</v>
      </c>
      <c r="B11" s="23" t="s">
        <v>1007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1008</v>
      </c>
      <c r="N11" s="20">
        <f t="shared" si="7"/>
        <v>44992</v>
      </c>
      <c r="O11" s="79" t="s">
        <v>1009</v>
      </c>
      <c r="P11" s="20"/>
      <c r="Q11" s="20"/>
      <c r="R11" s="20"/>
      <c r="S11" s="20"/>
    </row>
    <row r="12" spans="1:243" hidden="1" x14ac:dyDescent="0.2">
      <c r="A12" s="32" t="s">
        <v>1004</v>
      </c>
      <c r="B12" s="23" t="s">
        <v>1010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1011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1012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">
      <c r="A13" s="152" t="s">
        <v>1013</v>
      </c>
      <c r="B13" s="88" t="s">
        <v>1014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1015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1016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">
      <c r="A14" s="32" t="s">
        <v>1004</v>
      </c>
      <c r="B14" s="23" t="s">
        <v>1017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1018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">
      <c r="A15" s="32" t="s">
        <v>1013</v>
      </c>
      <c r="B15" s="23" t="s">
        <v>1019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1020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">
      <c r="A16" s="32" t="s">
        <v>1004</v>
      </c>
      <c r="B16" s="23" t="s">
        <v>1021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1022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">
      <c r="A17" s="32" t="s">
        <v>1013</v>
      </c>
      <c r="B17" s="23" t="s">
        <v>1023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1024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">
      <c r="A18" s="32" t="s">
        <v>1004</v>
      </c>
      <c r="B18" s="23" t="s">
        <v>1025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1026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">
      <c r="A19" s="32" t="s">
        <v>1013</v>
      </c>
      <c r="B19" s="23" t="s">
        <v>1164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1162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">
      <c r="A20" s="32" t="s">
        <v>1004</v>
      </c>
      <c r="B20" s="23" t="s">
        <v>1165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1163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">
      <c r="A21" s="32" t="s">
        <v>1013</v>
      </c>
      <c r="B21" s="23" t="s">
        <v>1693</v>
      </c>
      <c r="C21" s="309" t="s">
        <v>131</v>
      </c>
      <c r="D21" s="310"/>
      <c r="E21" s="310"/>
      <c r="F21" s="310"/>
      <c r="G21" s="310"/>
      <c r="H21" s="310"/>
      <c r="I21" s="310"/>
      <c r="J21" s="310"/>
      <c r="K21" s="310"/>
      <c r="L21" s="311"/>
      <c r="M21" s="11" t="s">
        <v>1694</v>
      </c>
      <c r="N21" s="363" t="s">
        <v>131</v>
      </c>
      <c r="O21" s="480"/>
      <c r="P21" s="480"/>
      <c r="Q21" s="480"/>
      <c r="R21" s="480"/>
      <c r="S21" s="364"/>
    </row>
    <row r="22" spans="1:19" x14ac:dyDescent="0.2">
      <c r="A22" s="32" t="s">
        <v>1004</v>
      </c>
      <c r="B22" s="23" t="s">
        <v>1695</v>
      </c>
      <c r="C22" s="309" t="s">
        <v>131</v>
      </c>
      <c r="D22" s="310"/>
      <c r="E22" s="310"/>
      <c r="F22" s="310"/>
      <c r="G22" s="310"/>
      <c r="H22" s="310"/>
      <c r="I22" s="310"/>
      <c r="J22" s="310"/>
      <c r="K22" s="310"/>
      <c r="L22" s="311"/>
      <c r="M22" s="11" t="s">
        <v>1696</v>
      </c>
      <c r="N22" s="363" t="s">
        <v>131</v>
      </c>
      <c r="O22" s="480"/>
      <c r="P22" s="480"/>
      <c r="Q22" s="480"/>
      <c r="R22" s="480"/>
      <c r="S22" s="364"/>
    </row>
    <row r="23" spans="1:19" x14ac:dyDescent="0.2">
      <c r="A23" s="32" t="s">
        <v>1013</v>
      </c>
      <c r="B23" s="23" t="s">
        <v>1697</v>
      </c>
      <c r="C23" s="309" t="s">
        <v>131</v>
      </c>
      <c r="D23" s="310"/>
      <c r="E23" s="310"/>
      <c r="F23" s="310"/>
      <c r="G23" s="310"/>
      <c r="H23" s="310"/>
      <c r="I23" s="310"/>
      <c r="J23" s="310"/>
      <c r="K23" s="310"/>
      <c r="L23" s="311"/>
      <c r="M23" s="11" t="s">
        <v>1698</v>
      </c>
      <c r="N23" s="363" t="s">
        <v>131</v>
      </c>
      <c r="O23" s="480"/>
      <c r="P23" s="480"/>
      <c r="Q23" s="480"/>
      <c r="R23" s="480"/>
      <c r="S23" s="364"/>
    </row>
    <row r="24" spans="1:19" x14ac:dyDescent="0.2">
      <c r="A24" s="32" t="s">
        <v>1899</v>
      </c>
      <c r="B24" s="23" t="s">
        <v>1699</v>
      </c>
      <c r="C24" s="309" t="s">
        <v>131</v>
      </c>
      <c r="D24" s="310"/>
      <c r="E24" s="310"/>
      <c r="F24" s="310"/>
      <c r="G24" s="310"/>
      <c r="H24" s="310"/>
      <c r="I24" s="310"/>
      <c r="J24" s="310"/>
      <c r="K24" s="310"/>
      <c r="L24" s="311"/>
      <c r="M24" s="11" t="s">
        <v>1700</v>
      </c>
      <c r="N24" s="363" t="s">
        <v>131</v>
      </c>
      <c r="O24" s="480"/>
      <c r="P24" s="480"/>
      <c r="Q24" s="480"/>
      <c r="R24" s="480"/>
      <c r="S24" s="364"/>
    </row>
    <row r="25" spans="1:19" x14ac:dyDescent="0.2">
      <c r="A25" s="32" t="s">
        <v>1013</v>
      </c>
      <c r="B25" s="23" t="s">
        <v>1701</v>
      </c>
      <c r="C25" s="309" t="s">
        <v>131</v>
      </c>
      <c r="D25" s="310"/>
      <c r="E25" s="310"/>
      <c r="F25" s="310"/>
      <c r="G25" s="310"/>
      <c r="H25" s="310"/>
      <c r="I25" s="310"/>
      <c r="J25" s="310"/>
      <c r="K25" s="310"/>
      <c r="L25" s="311"/>
      <c r="M25" s="11" t="s">
        <v>1702</v>
      </c>
      <c r="N25" s="363" t="s">
        <v>131</v>
      </c>
      <c r="O25" s="480"/>
      <c r="P25" s="480"/>
      <c r="Q25" s="480"/>
      <c r="R25" s="480"/>
      <c r="S25" s="364"/>
    </row>
    <row r="26" spans="1:19" x14ac:dyDescent="0.2">
      <c r="A26" s="32" t="s">
        <v>1004</v>
      </c>
      <c r="B26" s="23" t="s">
        <v>1703</v>
      </c>
      <c r="C26" s="309" t="s">
        <v>131</v>
      </c>
      <c r="D26" s="310"/>
      <c r="E26" s="310"/>
      <c r="F26" s="310"/>
      <c r="G26" s="310"/>
      <c r="H26" s="310"/>
      <c r="I26" s="310"/>
      <c r="J26" s="310"/>
      <c r="K26" s="310"/>
      <c r="L26" s="311"/>
      <c r="M26" s="11" t="s">
        <v>1704</v>
      </c>
      <c r="N26" s="363" t="s">
        <v>131</v>
      </c>
      <c r="O26" s="480"/>
      <c r="P26" s="480"/>
      <c r="Q26" s="480"/>
      <c r="R26" s="480"/>
      <c r="S26" s="364"/>
    </row>
    <row r="28" spans="1:19" ht="16.5" x14ac:dyDescent="0.15">
      <c r="A28" s="12" t="s">
        <v>1027</v>
      </c>
      <c r="B28" s="296" t="s">
        <v>1028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</row>
    <row r="29" spans="1:19" ht="16.5" x14ac:dyDescent="0.15">
      <c r="A29" s="13" t="s">
        <v>1029</v>
      </c>
      <c r="B29" s="297" t="s">
        <v>1030</v>
      </c>
      <c r="C29" s="297"/>
      <c r="D29" s="297"/>
      <c r="E29" s="297"/>
      <c r="F29" s="297"/>
      <c r="G29" s="297"/>
      <c r="H29" s="297"/>
      <c r="I29" s="297"/>
      <c r="J29" s="297"/>
      <c r="K29" s="297"/>
      <c r="L29" s="297"/>
    </row>
    <row r="30" spans="1:19" ht="16.5" x14ac:dyDescent="0.3">
      <c r="A30" s="56" t="s">
        <v>1031</v>
      </c>
      <c r="B30" s="281" t="s">
        <v>1032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1"/>
      <c r="N30" s="1"/>
      <c r="O30" s="1"/>
      <c r="P30" s="1"/>
      <c r="Q30" s="1"/>
    </row>
    <row r="31" spans="1:19" ht="16.5" x14ac:dyDescent="0.3">
      <c r="A31" s="117" t="s">
        <v>1033</v>
      </c>
      <c r="B31" s="281" t="s">
        <v>1034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1"/>
      <c r="N31" s="1"/>
      <c r="O31" s="1"/>
      <c r="P31" s="1"/>
      <c r="Q31" s="1"/>
    </row>
    <row r="32" spans="1:19" ht="16.5" x14ac:dyDescent="0.15">
      <c r="A32" s="14" t="s">
        <v>1035</v>
      </c>
      <c r="B32" s="297" t="s">
        <v>1036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</row>
    <row r="33" spans="1:16" ht="16.5" x14ac:dyDescent="0.15">
      <c r="A33" s="13" t="s">
        <v>1037</v>
      </c>
      <c r="B33" s="297" t="s">
        <v>1038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"/>
      <c r="N33" s="2"/>
      <c r="O33" s="2"/>
      <c r="P33" s="2"/>
    </row>
  </sheetData>
  <mergeCells count="45"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  <mergeCell ref="B32:L32"/>
    <mergeCell ref="B33:L33"/>
    <mergeCell ref="B29:L29"/>
    <mergeCell ref="B30:L30"/>
    <mergeCell ref="B31:L31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46"/>
  <sheetViews>
    <sheetView topLeftCell="A4" workbookViewId="0">
      <selection activeCell="Q42" sqref="Q42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303" t="s">
        <v>42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7"/>
      <c r="S1" s="37"/>
      <c r="T1" s="38"/>
    </row>
    <row r="2" spans="1:248" ht="17.100000000000001" customHeight="1" x14ac:dyDescent="0.15">
      <c r="B2" s="304" t="s">
        <v>43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9"/>
      <c r="S2" s="39"/>
      <c r="T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306" t="s">
        <v>744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</row>
    <row r="5" spans="1:248" x14ac:dyDescent="0.15">
      <c r="A5" s="3" t="s">
        <v>1</v>
      </c>
      <c r="B5" s="3" t="s">
        <v>2</v>
      </c>
      <c r="C5" s="301" t="s">
        <v>745</v>
      </c>
      <c r="D5" s="301"/>
      <c r="E5" s="301" t="s">
        <v>54</v>
      </c>
      <c r="F5" s="301"/>
      <c r="G5" s="298" t="s">
        <v>58</v>
      </c>
      <c r="H5" s="299"/>
      <c r="I5" s="298" t="s">
        <v>59</v>
      </c>
      <c r="J5" s="302"/>
      <c r="K5" s="323" t="s">
        <v>324</v>
      </c>
      <c r="L5" s="323"/>
      <c r="M5" s="3" t="s">
        <v>2</v>
      </c>
      <c r="N5" s="301" t="s">
        <v>745</v>
      </c>
      <c r="O5" s="301"/>
      <c r="P5" s="301" t="s">
        <v>54</v>
      </c>
      <c r="Q5" s="301"/>
    </row>
    <row r="6" spans="1:248" x14ac:dyDescent="0.15">
      <c r="A6" s="300" t="s">
        <v>3</v>
      </c>
      <c r="B6" s="300" t="s">
        <v>4</v>
      </c>
      <c r="C6" s="250" t="s">
        <v>746</v>
      </c>
      <c r="D6" s="250"/>
      <c r="E6" s="250" t="s">
        <v>60</v>
      </c>
      <c r="F6" s="250"/>
      <c r="G6" s="247" t="s">
        <v>64</v>
      </c>
      <c r="H6" s="248"/>
      <c r="I6" s="247" t="s">
        <v>65</v>
      </c>
      <c r="J6" s="305"/>
      <c r="K6" s="249" t="s">
        <v>325</v>
      </c>
      <c r="L6" s="249"/>
      <c r="M6" s="4" t="s">
        <v>4</v>
      </c>
      <c r="N6" s="250" t="s">
        <v>746</v>
      </c>
      <c r="O6" s="250"/>
      <c r="P6" s="250" t="s">
        <v>60</v>
      </c>
      <c r="Q6" s="250"/>
    </row>
    <row r="7" spans="1:248" x14ac:dyDescent="0.15">
      <c r="A7" s="308"/>
      <c r="B7" s="308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6"/>
      <c r="N7" s="300" t="s">
        <v>5</v>
      </c>
      <c r="O7" s="300"/>
      <c r="P7" s="300" t="s">
        <v>5</v>
      </c>
      <c r="Q7" s="300"/>
    </row>
    <row r="8" spans="1:248" ht="25.5" x14ac:dyDescent="0.15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 x14ac:dyDescent="0.15">
      <c r="A9" s="10" t="s">
        <v>720</v>
      </c>
      <c r="B9" s="87" t="s">
        <v>721</v>
      </c>
      <c r="C9" s="318"/>
      <c r="D9" s="319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722</v>
      </c>
      <c r="N9" s="318"/>
      <c r="O9" s="319"/>
      <c r="P9" s="19">
        <f>L9+3</f>
        <v>44933</v>
      </c>
      <c r="Q9" s="19">
        <f>P9</f>
        <v>44933</v>
      </c>
    </row>
    <row r="10" spans="1:248" hidden="1" x14ac:dyDescent="0.15">
      <c r="A10" s="10" t="s">
        <v>720</v>
      </c>
      <c r="B10" s="87" t="s">
        <v>623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622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15">
      <c r="A11" s="10" t="s">
        <v>720</v>
      </c>
      <c r="B11" s="87" t="s">
        <v>626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624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15">
      <c r="A12" s="10" t="s">
        <v>720</v>
      </c>
      <c r="B12" s="87" t="s">
        <v>627</v>
      </c>
      <c r="C12" s="309" t="s">
        <v>131</v>
      </c>
      <c r="D12" s="310"/>
      <c r="E12" s="310"/>
      <c r="F12" s="310"/>
      <c r="G12" s="310"/>
      <c r="H12" s="310"/>
      <c r="I12" s="310"/>
      <c r="J12" s="310"/>
      <c r="K12" s="310"/>
      <c r="L12" s="311"/>
      <c r="M12" s="11" t="s">
        <v>625</v>
      </c>
      <c r="N12" s="309" t="s">
        <v>131</v>
      </c>
      <c r="O12" s="310"/>
      <c r="P12" s="310"/>
      <c r="Q12" s="311"/>
    </row>
    <row r="13" spans="1:248" hidden="1" x14ac:dyDescent="0.15">
      <c r="A13" s="10" t="s">
        <v>720</v>
      </c>
      <c r="B13" s="87" t="s">
        <v>714</v>
      </c>
      <c r="C13" s="309" t="s">
        <v>131</v>
      </c>
      <c r="D13" s="310"/>
      <c r="E13" s="310"/>
      <c r="F13" s="310"/>
      <c r="G13" s="310"/>
      <c r="H13" s="310"/>
      <c r="I13" s="310"/>
      <c r="J13" s="310"/>
      <c r="K13" s="310"/>
      <c r="L13" s="311"/>
      <c r="M13" s="11" t="s">
        <v>710</v>
      </c>
      <c r="N13" s="309" t="s">
        <v>131</v>
      </c>
      <c r="O13" s="310"/>
      <c r="P13" s="310"/>
      <c r="Q13" s="311"/>
    </row>
    <row r="14" spans="1:248" hidden="1" x14ac:dyDescent="0.15">
      <c r="A14" s="10" t="s">
        <v>720</v>
      </c>
      <c r="B14" s="87" t="s">
        <v>715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711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15">
      <c r="A15" s="10" t="s">
        <v>720</v>
      </c>
      <c r="B15" s="87" t="s">
        <v>791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790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15">
      <c r="A16" s="10" t="s">
        <v>720</v>
      </c>
      <c r="B16" s="87" t="s">
        <v>818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819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15">
      <c r="A17" s="10" t="s">
        <v>720</v>
      </c>
      <c r="B17" s="87" t="s">
        <v>820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821</v>
      </c>
      <c r="N17" s="49" t="s">
        <v>951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15">
      <c r="A18" s="10" t="s">
        <v>720</v>
      </c>
      <c r="B18" s="87" t="s">
        <v>782</v>
      </c>
      <c r="C18" s="49" t="s">
        <v>951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783</v>
      </c>
      <c r="N18" s="49" t="s">
        <v>287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15">
      <c r="A19" s="10" t="s">
        <v>720</v>
      </c>
      <c r="B19" s="87" t="s">
        <v>801</v>
      </c>
      <c r="C19" s="49" t="s">
        <v>1039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800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15">
      <c r="A20" s="10" t="s">
        <v>720</v>
      </c>
      <c r="B20" s="87" t="s">
        <v>896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895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15">
      <c r="A21" s="10" t="s">
        <v>720</v>
      </c>
      <c r="B21" s="87" t="s">
        <v>898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897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15">
      <c r="A22" s="10" t="s">
        <v>720</v>
      </c>
      <c r="B22" s="87" t="s">
        <v>900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899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15">
      <c r="A23" s="10" t="s">
        <v>720</v>
      </c>
      <c r="B23" s="87" t="s">
        <v>902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901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15">
      <c r="A24" s="10" t="s">
        <v>720</v>
      </c>
      <c r="B24" s="87" t="s">
        <v>1055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1056</v>
      </c>
      <c r="N24" s="49" t="s">
        <v>1039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15">
      <c r="A25" s="10" t="s">
        <v>720</v>
      </c>
      <c r="B25" s="87" t="s">
        <v>1057</v>
      </c>
      <c r="C25" s="49" t="s">
        <v>1039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1058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15">
      <c r="A26" s="10" t="s">
        <v>720</v>
      </c>
      <c r="B26" s="87" t="s">
        <v>1059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1060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15">
      <c r="A27" s="10" t="s">
        <v>720</v>
      </c>
      <c r="B27" s="87" t="s">
        <v>1671</v>
      </c>
      <c r="C27" s="309" t="s">
        <v>1800</v>
      </c>
      <c r="D27" s="310"/>
      <c r="E27" s="310"/>
      <c r="F27" s="310"/>
      <c r="G27" s="310"/>
      <c r="H27" s="310"/>
      <c r="I27" s="310"/>
      <c r="J27" s="310"/>
      <c r="K27" s="310"/>
      <c r="L27" s="311"/>
      <c r="M27" s="11" t="s">
        <v>1672</v>
      </c>
      <c r="N27" s="309" t="s">
        <v>131</v>
      </c>
      <c r="O27" s="310"/>
      <c r="P27" s="310"/>
      <c r="Q27" s="311"/>
    </row>
    <row r="28" spans="1:17" hidden="1" x14ac:dyDescent="0.15">
      <c r="A28" s="10" t="s">
        <v>720</v>
      </c>
      <c r="B28" s="87" t="s">
        <v>1517</v>
      </c>
      <c r="C28" s="19">
        <v>45058</v>
      </c>
      <c r="D28" s="19">
        <f t="shared" ref="D28:D38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1518</v>
      </c>
      <c r="N28" s="19">
        <f t="shared" ref="N28:N30" si="48">L28+2</f>
        <v>45065</v>
      </c>
      <c r="O28" s="19">
        <f t="shared" ref="O28:O38" si="49">N28</f>
        <v>45065</v>
      </c>
      <c r="P28" s="19">
        <f t="shared" ref="P28:P36" si="50">L28+3</f>
        <v>45066</v>
      </c>
      <c r="Q28" s="19">
        <f t="shared" ref="Q28:Q36" si="51">P28</f>
        <v>45066</v>
      </c>
    </row>
    <row r="29" spans="1:17" hidden="1" x14ac:dyDescent="0.15">
      <c r="A29" s="10" t="s">
        <v>720</v>
      </c>
      <c r="B29" s="87" t="s">
        <v>1668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1675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15">
      <c r="A30" s="10" t="s">
        <v>720</v>
      </c>
      <c r="B30" s="87" t="s">
        <v>1669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1674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15">
      <c r="A31" s="10" t="s">
        <v>720</v>
      </c>
      <c r="B31" s="87" t="s">
        <v>1670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1673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15">
      <c r="A32" s="10" t="s">
        <v>720</v>
      </c>
      <c r="B32" s="87" t="s">
        <v>1879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1878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23" x14ac:dyDescent="0.15">
      <c r="A33" s="10" t="s">
        <v>720</v>
      </c>
      <c r="B33" s="87" t="s">
        <v>1886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1887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23" x14ac:dyDescent="0.15">
      <c r="A34" s="10" t="s">
        <v>720</v>
      </c>
      <c r="B34" s="87" t="s">
        <v>1888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1889</v>
      </c>
      <c r="N34" s="229">
        <v>45107</v>
      </c>
      <c r="O34" s="229">
        <f t="shared" si="49"/>
        <v>45107</v>
      </c>
      <c r="P34" s="19">
        <v>45108</v>
      </c>
      <c r="Q34" s="19">
        <f t="shared" si="51"/>
        <v>45108</v>
      </c>
    </row>
    <row r="35" spans="1:23" x14ac:dyDescent="0.15">
      <c r="A35" s="10" t="s">
        <v>720</v>
      </c>
      <c r="B35" s="87" t="s">
        <v>1890</v>
      </c>
      <c r="C35" s="229">
        <v>45107</v>
      </c>
      <c r="D35" s="229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20" t="s">
        <v>128</v>
      </c>
      <c r="N35" s="321"/>
      <c r="O35" s="321"/>
      <c r="P35" s="321"/>
      <c r="Q35" s="322"/>
    </row>
    <row r="36" spans="1:23" x14ac:dyDescent="0.15">
      <c r="A36" s="10" t="s">
        <v>2255</v>
      </c>
      <c r="B36" s="87" t="s">
        <v>2253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2254</v>
      </c>
      <c r="N36" s="19">
        <f>L36+2</f>
        <v>45121</v>
      </c>
      <c r="O36" s="19">
        <f t="shared" si="49"/>
        <v>45121</v>
      </c>
      <c r="P36" s="19">
        <f t="shared" si="50"/>
        <v>45122</v>
      </c>
      <c r="Q36" s="19">
        <f t="shared" si="51"/>
        <v>45122</v>
      </c>
    </row>
    <row r="37" spans="1:23" x14ac:dyDescent="0.15">
      <c r="A37" s="10" t="s">
        <v>2255</v>
      </c>
      <c r="B37" s="87" t="s">
        <v>2260</v>
      </c>
      <c r="C37" s="19">
        <v>45121</v>
      </c>
      <c r="D37" s="19">
        <f t="shared" si="40"/>
        <v>45121</v>
      </c>
      <c r="E37" s="19">
        <f>D37+1</f>
        <v>45122</v>
      </c>
      <c r="F37" s="19">
        <f>E37</f>
        <v>45122</v>
      </c>
      <c r="G37" s="19">
        <f t="shared" ref="G37" si="52">F37+2</f>
        <v>45124</v>
      </c>
      <c r="H37" s="19">
        <f t="shared" ref="H37" si="53">G37+1</f>
        <v>45125</v>
      </c>
      <c r="I37" s="19">
        <f t="shared" ref="I37" si="54">H37</f>
        <v>45125</v>
      </c>
      <c r="J37" s="19">
        <f t="shared" ref="J37" si="55">I37</f>
        <v>45125</v>
      </c>
      <c r="K37" s="19">
        <f t="shared" ref="K37" si="56">J37+1</f>
        <v>45126</v>
      </c>
      <c r="L37" s="19">
        <f t="shared" ref="L37" si="57">K37</f>
        <v>45126</v>
      </c>
      <c r="M37" s="11" t="s">
        <v>2261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23" x14ac:dyDescent="0.15">
      <c r="A38" s="10" t="s">
        <v>2255</v>
      </c>
      <c r="B38" s="87" t="s">
        <v>2262</v>
      </c>
      <c r="C38" s="49" t="s">
        <v>48</v>
      </c>
      <c r="D38" s="49" t="str">
        <f t="shared" si="40"/>
        <v>OMIT</v>
      </c>
      <c r="E38" s="19">
        <v>45129</v>
      </c>
      <c r="F38" s="19">
        <f>E38</f>
        <v>45129</v>
      </c>
      <c r="G38" s="19">
        <f t="shared" ref="G38" si="58">F38+2</f>
        <v>45131</v>
      </c>
      <c r="H38" s="19">
        <f t="shared" ref="H38" si="59">G38+1</f>
        <v>45132</v>
      </c>
      <c r="I38" s="19">
        <f t="shared" ref="I38" si="60">H38</f>
        <v>45132</v>
      </c>
      <c r="J38" s="19">
        <f t="shared" ref="J38" si="61">I38</f>
        <v>45132</v>
      </c>
      <c r="K38" s="19">
        <f t="shared" ref="K38" si="62">J38+1</f>
        <v>45133</v>
      </c>
      <c r="L38" s="19">
        <f t="shared" ref="L38" si="63">K38</f>
        <v>45133</v>
      </c>
      <c r="M38" s="11" t="s">
        <v>2263</v>
      </c>
      <c r="N38" s="19">
        <v>45135</v>
      </c>
      <c r="O38" s="19">
        <f t="shared" si="49"/>
        <v>45135</v>
      </c>
      <c r="P38" s="19">
        <v>45136</v>
      </c>
      <c r="Q38" s="92" t="s">
        <v>128</v>
      </c>
    </row>
    <row r="39" spans="1:23" x14ac:dyDescent="0.15">
      <c r="A39" s="243" t="s">
        <v>720</v>
      </c>
      <c r="B39" s="87" t="s">
        <v>2511</v>
      </c>
      <c r="C39" s="49" t="s">
        <v>48</v>
      </c>
      <c r="D39" s="49" t="str">
        <f t="shared" ref="D39" si="64">C39</f>
        <v>OMIT</v>
      </c>
      <c r="E39" s="19">
        <v>45136</v>
      </c>
      <c r="F39" s="19">
        <f>E39</f>
        <v>45136</v>
      </c>
      <c r="G39" s="19">
        <f t="shared" ref="G39" si="65">F39+2</f>
        <v>45138</v>
      </c>
      <c r="H39" s="19">
        <f t="shared" ref="H39" si="66">G39+1</f>
        <v>45139</v>
      </c>
      <c r="I39" s="19">
        <f t="shared" ref="I39" si="67">H39</f>
        <v>45139</v>
      </c>
      <c r="J39" s="19">
        <f t="shared" ref="J39" si="68">I39</f>
        <v>45139</v>
      </c>
      <c r="K39" s="19">
        <f t="shared" ref="K39" si="69">J39+1</f>
        <v>45140</v>
      </c>
      <c r="L39" s="19">
        <f t="shared" ref="L39" si="70">K39</f>
        <v>45140</v>
      </c>
      <c r="M39" s="11" t="s">
        <v>2441</v>
      </c>
      <c r="N39" s="19">
        <f>L39+2</f>
        <v>45142</v>
      </c>
      <c r="O39" s="19">
        <f t="shared" ref="O39" si="71">N39</f>
        <v>45142</v>
      </c>
      <c r="P39" s="19">
        <f t="shared" ref="P39" si="72">L39+3</f>
        <v>45143</v>
      </c>
      <c r="Q39" s="19">
        <f t="shared" ref="Q39" si="73">P39</f>
        <v>45143</v>
      </c>
    </row>
    <row r="41" spans="1:23" ht="16.5" x14ac:dyDescent="0.15">
      <c r="A41" s="12" t="s">
        <v>81</v>
      </c>
      <c r="B41" s="312" t="s">
        <v>719</v>
      </c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1"/>
      <c r="O41" s="1"/>
    </row>
    <row r="42" spans="1:23" ht="16.5" x14ac:dyDescent="0.15">
      <c r="A42" s="13" t="s">
        <v>748</v>
      </c>
      <c r="B42" s="313" t="s">
        <v>749</v>
      </c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5"/>
      <c r="N42" s="40"/>
      <c r="O42" s="40"/>
    </row>
    <row r="43" spans="1:23" ht="16.5" x14ac:dyDescent="0.15">
      <c r="A43" s="13" t="s">
        <v>82</v>
      </c>
      <c r="B43" s="316" t="s">
        <v>238</v>
      </c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40"/>
      <c r="O43" s="40"/>
    </row>
    <row r="44" spans="1:23" ht="16.5" x14ac:dyDescent="0.15">
      <c r="A44" s="41" t="s">
        <v>338</v>
      </c>
      <c r="B44" s="317" t="s">
        <v>341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40"/>
      <c r="O44" s="40"/>
      <c r="P44" s="2"/>
      <c r="Q44" s="2"/>
      <c r="R44" s="2"/>
      <c r="S44" s="2"/>
      <c r="T44" s="2"/>
      <c r="U44" s="2"/>
      <c r="V44" s="2"/>
      <c r="W44" s="2"/>
    </row>
    <row r="45" spans="1:23" ht="16.5" x14ac:dyDescent="0.15">
      <c r="A45" s="41" t="s">
        <v>89</v>
      </c>
      <c r="B45" s="317" t="s">
        <v>339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40"/>
      <c r="O45" s="40"/>
      <c r="P45" s="2"/>
      <c r="Q45" s="2"/>
      <c r="R45" s="2"/>
      <c r="S45" s="2"/>
      <c r="T45" s="2"/>
      <c r="U45" s="2"/>
      <c r="V45" s="2"/>
      <c r="W45" s="2"/>
    </row>
    <row r="46" spans="1:23" ht="16.5" x14ac:dyDescent="0.15">
      <c r="A46" s="41" t="s">
        <v>340</v>
      </c>
      <c r="B46" s="317" t="s">
        <v>750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40"/>
      <c r="O46" s="40"/>
      <c r="P46" s="2"/>
      <c r="Q46" s="2"/>
      <c r="R46" s="2"/>
      <c r="S46" s="2"/>
      <c r="T46" s="2"/>
      <c r="U46" s="2"/>
      <c r="V46" s="2"/>
      <c r="W46" s="2"/>
    </row>
  </sheetData>
  <mergeCells count="41"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  <mergeCell ref="A6:A7"/>
    <mergeCell ref="B6:B7"/>
    <mergeCell ref="C6:D6"/>
    <mergeCell ref="E6:F6"/>
    <mergeCell ref="G6:H6"/>
    <mergeCell ref="B45:M45"/>
    <mergeCell ref="B46:M46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B41:M41"/>
    <mergeCell ref="B42:M42"/>
    <mergeCell ref="B43:M43"/>
    <mergeCell ref="B44:M44"/>
    <mergeCell ref="C9:D9"/>
    <mergeCell ref="N13:Q13"/>
    <mergeCell ref="C12:L12"/>
    <mergeCell ref="N12:Q12"/>
    <mergeCell ref="C27:L27"/>
    <mergeCell ref="N27:Q27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6"/>
  <sheetViews>
    <sheetView topLeftCell="A4" workbookViewId="0">
      <selection activeCell="I48" sqref="I48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303" t="s">
        <v>44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243" ht="17.100000000000001" customHeight="1" x14ac:dyDescent="0.15">
      <c r="B2" s="304" t="s">
        <v>45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24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x14ac:dyDescent="0.15">
      <c r="A4" s="326" t="s">
        <v>689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</row>
    <row r="5" spans="1:243" ht="15.75" x14ac:dyDescent="0.15">
      <c r="A5" s="115" t="s">
        <v>1</v>
      </c>
      <c r="B5" s="115" t="s">
        <v>2</v>
      </c>
      <c r="C5" s="301" t="s">
        <v>105</v>
      </c>
      <c r="D5" s="301"/>
      <c r="E5" s="301" t="s">
        <v>106</v>
      </c>
      <c r="F5" s="301"/>
      <c r="G5" s="258" t="s">
        <v>2192</v>
      </c>
      <c r="H5" s="330"/>
      <c r="I5" s="262" t="s">
        <v>169</v>
      </c>
      <c r="J5" s="263"/>
      <c r="K5" s="260" t="s">
        <v>259</v>
      </c>
      <c r="L5" s="261"/>
      <c r="M5" s="3" t="s">
        <v>2</v>
      </c>
      <c r="N5" s="328" t="s">
        <v>633</v>
      </c>
      <c r="O5" s="328"/>
      <c r="P5" s="258" t="s">
        <v>175</v>
      </c>
      <c r="Q5" s="329"/>
    </row>
    <row r="6" spans="1:243" x14ac:dyDescent="0.15">
      <c r="A6" s="300" t="s">
        <v>3</v>
      </c>
      <c r="B6" s="4" t="s">
        <v>4</v>
      </c>
      <c r="C6" s="250" t="s">
        <v>61</v>
      </c>
      <c r="D6" s="250"/>
      <c r="E6" s="250" t="s">
        <v>62</v>
      </c>
      <c r="F6" s="250"/>
      <c r="G6" s="324" t="s">
        <v>8</v>
      </c>
      <c r="H6" s="331"/>
      <c r="I6" s="324" t="s">
        <v>170</v>
      </c>
      <c r="J6" s="325"/>
      <c r="K6" s="247" t="s">
        <v>260</v>
      </c>
      <c r="L6" s="248"/>
      <c r="M6" s="4" t="s">
        <v>4</v>
      </c>
      <c r="N6" s="250" t="s">
        <v>146</v>
      </c>
      <c r="O6" s="250"/>
      <c r="P6" s="324" t="s">
        <v>176</v>
      </c>
      <c r="Q6" s="325"/>
    </row>
    <row r="7" spans="1:243" x14ac:dyDescent="0.15">
      <c r="A7" s="308"/>
      <c r="B7" s="6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6"/>
      <c r="N7" s="300" t="s">
        <v>5</v>
      </c>
      <c r="O7" s="300"/>
      <c r="P7" s="300" t="s">
        <v>5</v>
      </c>
      <c r="Q7" s="300"/>
    </row>
    <row r="8" spans="1:243" ht="25.5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 x14ac:dyDescent="0.15">
      <c r="A9" s="76" t="s">
        <v>369</v>
      </c>
      <c r="B9" s="11" t="s">
        <v>558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642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15">
      <c r="A10" s="11" t="s">
        <v>368</v>
      </c>
      <c r="B10" s="11" t="s">
        <v>401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643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15">
      <c r="A11" s="11" t="s">
        <v>244</v>
      </c>
      <c r="B11" s="11" t="s">
        <v>599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644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15">
      <c r="A12" s="11" t="s">
        <v>369</v>
      </c>
      <c r="B12" s="11" t="s">
        <v>600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645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15">
      <c r="A13" s="11" t="s">
        <v>368</v>
      </c>
      <c r="B13" s="11" t="s">
        <v>416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646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15">
      <c r="A14" s="11" t="s">
        <v>244</v>
      </c>
      <c r="B14" s="11" t="s">
        <v>630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647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15">
      <c r="A15" s="11" t="s">
        <v>369</v>
      </c>
      <c r="B15" s="11" t="s">
        <v>631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648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15">
      <c r="A16" s="10" t="s">
        <v>368</v>
      </c>
      <c r="B16" s="11" t="s">
        <v>448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649</v>
      </c>
      <c r="N16" s="19"/>
      <c r="O16" s="19"/>
      <c r="P16" s="19"/>
      <c r="Q16" s="19"/>
    </row>
    <row r="17" spans="1:17" hidden="1" x14ac:dyDescent="0.15">
      <c r="A17" s="11" t="s">
        <v>244</v>
      </c>
      <c r="B17" s="11" t="s">
        <v>650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651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15">
      <c r="A18" s="10" t="s">
        <v>368</v>
      </c>
      <c r="B18" s="11" t="s">
        <v>460</v>
      </c>
      <c r="C18" s="20"/>
      <c r="D18" s="20"/>
      <c r="E18" s="20"/>
      <c r="F18" s="20"/>
      <c r="G18" s="19"/>
      <c r="H18" s="19"/>
      <c r="I18" s="49" t="s">
        <v>241</v>
      </c>
      <c r="J18" s="19">
        <v>44964</v>
      </c>
      <c r="K18" s="19">
        <f>J18+1</f>
        <v>44965</v>
      </c>
      <c r="L18" s="19">
        <f>K18+1</f>
        <v>44966</v>
      </c>
      <c r="M18" s="11" t="s">
        <v>654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15">
      <c r="A19" s="11" t="s">
        <v>369</v>
      </c>
      <c r="B19" s="11" t="s">
        <v>652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653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15">
      <c r="A20" s="11" t="s">
        <v>244</v>
      </c>
      <c r="B20" s="11" t="s">
        <v>655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656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15">
      <c r="A21" s="147" t="s">
        <v>368</v>
      </c>
      <c r="B21" s="11" t="s">
        <v>808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809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15">
      <c r="A22" s="147" t="s">
        <v>966</v>
      </c>
      <c r="B22" s="11" t="s">
        <v>806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807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15">
      <c r="A23" s="11" t="s">
        <v>244</v>
      </c>
      <c r="B23" s="11" t="s">
        <v>810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811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15">
      <c r="A24" s="11" t="s">
        <v>368</v>
      </c>
      <c r="B24" s="11" t="s">
        <v>814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815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15">
      <c r="A25" s="11" t="s">
        <v>369</v>
      </c>
      <c r="B25" s="11" t="s">
        <v>812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813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15">
      <c r="A26" s="11" t="s">
        <v>244</v>
      </c>
      <c r="B26" s="11" t="s">
        <v>816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817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15">
      <c r="A27" s="11" t="s">
        <v>368</v>
      </c>
      <c r="B27" s="11" t="s">
        <v>952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953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15">
      <c r="A28" s="11" t="s">
        <v>369</v>
      </c>
      <c r="B28" s="11" t="s">
        <v>954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955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15">
      <c r="A29" s="11" t="s">
        <v>244</v>
      </c>
      <c r="B29" s="11" t="s">
        <v>956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957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15">
      <c r="A30" s="11" t="s">
        <v>368</v>
      </c>
      <c r="B30" s="11" t="s">
        <v>599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958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15">
      <c r="A31" s="11" t="s">
        <v>369</v>
      </c>
      <c r="B31" s="11" t="s">
        <v>960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1705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959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15">
      <c r="A32" s="11" t="s">
        <v>244</v>
      </c>
      <c r="B32" s="11" t="s">
        <v>961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962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15">
      <c r="A33" s="11" t="s">
        <v>368</v>
      </c>
      <c r="B33" s="11" t="s">
        <v>630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1676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15">
      <c r="A34" s="11" t="s">
        <v>2187</v>
      </c>
      <c r="B34" s="11" t="s">
        <v>1677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1678</v>
      </c>
      <c r="N34" s="19">
        <f t="shared" si="51"/>
        <v>45080</v>
      </c>
      <c r="O34" s="19">
        <f t="shared" si="52"/>
        <v>45080</v>
      </c>
      <c r="P34" s="48" t="s">
        <v>1267</v>
      </c>
      <c r="Q34" s="48" t="s">
        <v>1267</v>
      </c>
    </row>
    <row r="35" spans="1:19" hidden="1" x14ac:dyDescent="0.15">
      <c r="A35" s="11" t="s">
        <v>244</v>
      </c>
      <c r="B35" s="11" t="s">
        <v>1679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1680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idden="1" x14ac:dyDescent="0.15">
      <c r="A36" s="11" t="s">
        <v>2463</v>
      </c>
      <c r="B36" s="11" t="s">
        <v>2464</v>
      </c>
      <c r="C36" s="20">
        <v>45078</v>
      </c>
      <c r="D36" s="20">
        <f t="shared" ref="D36:D47" si="55">C36+1</f>
        <v>45079</v>
      </c>
      <c r="E36" s="20">
        <f t="shared" ref="E36:E47" si="56">D36+0</f>
        <v>45079</v>
      </c>
      <c r="F36" s="20">
        <f t="shared" ref="F36:F47" si="57">E36+1</f>
        <v>45080</v>
      </c>
      <c r="G36" s="19">
        <f t="shared" ref="G36:G47" si="58">F36+2</f>
        <v>45082</v>
      </c>
      <c r="H36" s="19">
        <f t="shared" ref="H36:H41" si="59">G36+1</f>
        <v>45083</v>
      </c>
      <c r="I36" s="19">
        <f t="shared" ref="I36:I41" si="60">H36+6</f>
        <v>45089</v>
      </c>
      <c r="J36" s="19">
        <f t="shared" ref="J36:J41" si="61">I36+1</f>
        <v>45090</v>
      </c>
      <c r="K36" s="19">
        <f t="shared" ref="K36:K41" si="62">I36+2</f>
        <v>45091</v>
      </c>
      <c r="L36" s="19">
        <f t="shared" ref="L36:L41" si="63">K36+1</f>
        <v>45092</v>
      </c>
      <c r="M36" s="11" t="s">
        <v>2465</v>
      </c>
      <c r="N36" s="19">
        <f t="shared" ref="N36:N41" si="64">L36+2</f>
        <v>45094</v>
      </c>
      <c r="O36" s="19">
        <f t="shared" ref="O36:O41" si="65">N36</f>
        <v>45094</v>
      </c>
      <c r="P36" s="19">
        <f t="shared" ref="P36:P41" si="66">O36+1</f>
        <v>45095</v>
      </c>
      <c r="Q36" s="19">
        <f t="shared" ref="Q36:Q41" si="67">P36+1</f>
        <v>45096</v>
      </c>
    </row>
    <row r="37" spans="1:19" hidden="1" x14ac:dyDescent="0.15">
      <c r="A37" s="11" t="s">
        <v>2466</v>
      </c>
      <c r="B37" s="11" t="s">
        <v>2467</v>
      </c>
      <c r="C37" s="20">
        <v>45085</v>
      </c>
      <c r="D37" s="20">
        <f t="shared" si="55"/>
        <v>45086</v>
      </c>
      <c r="E37" s="20">
        <f t="shared" si="56"/>
        <v>45086</v>
      </c>
      <c r="F37" s="20">
        <f t="shared" si="57"/>
        <v>45087</v>
      </c>
      <c r="G37" s="19">
        <f t="shared" si="58"/>
        <v>45089</v>
      </c>
      <c r="H37" s="19">
        <f t="shared" si="59"/>
        <v>45090</v>
      </c>
      <c r="I37" s="19">
        <f t="shared" si="60"/>
        <v>45096</v>
      </c>
      <c r="J37" s="19">
        <f t="shared" si="61"/>
        <v>45097</v>
      </c>
      <c r="K37" s="19">
        <f t="shared" si="62"/>
        <v>45098</v>
      </c>
      <c r="L37" s="19">
        <f t="shared" si="63"/>
        <v>45099</v>
      </c>
      <c r="M37" s="11" t="s">
        <v>2468</v>
      </c>
      <c r="N37" s="19">
        <f t="shared" si="64"/>
        <v>45101</v>
      </c>
      <c r="O37" s="19">
        <f t="shared" si="65"/>
        <v>45101</v>
      </c>
      <c r="P37" s="19">
        <f t="shared" si="66"/>
        <v>45102</v>
      </c>
      <c r="Q37" s="19">
        <f t="shared" si="67"/>
        <v>45103</v>
      </c>
    </row>
    <row r="38" spans="1:19" hidden="1" x14ac:dyDescent="0.15">
      <c r="A38" s="11" t="s">
        <v>2469</v>
      </c>
      <c r="B38" s="11" t="s">
        <v>2470</v>
      </c>
      <c r="C38" s="20">
        <v>45092</v>
      </c>
      <c r="D38" s="20">
        <f t="shared" si="55"/>
        <v>45093</v>
      </c>
      <c r="E38" s="20">
        <f t="shared" si="56"/>
        <v>45093</v>
      </c>
      <c r="F38" s="20">
        <f t="shared" si="57"/>
        <v>45094</v>
      </c>
      <c r="G38" s="19">
        <f t="shared" si="58"/>
        <v>45096</v>
      </c>
      <c r="H38" s="19">
        <f t="shared" si="59"/>
        <v>45097</v>
      </c>
      <c r="I38" s="19">
        <f t="shared" si="60"/>
        <v>45103</v>
      </c>
      <c r="J38" s="19">
        <f t="shared" si="61"/>
        <v>45104</v>
      </c>
      <c r="K38" s="19">
        <f t="shared" si="62"/>
        <v>45105</v>
      </c>
      <c r="L38" s="19">
        <f t="shared" si="63"/>
        <v>45106</v>
      </c>
      <c r="M38" s="11" t="s">
        <v>2471</v>
      </c>
      <c r="N38" s="19">
        <f t="shared" si="64"/>
        <v>45108</v>
      </c>
      <c r="O38" s="19">
        <f t="shared" si="65"/>
        <v>45108</v>
      </c>
      <c r="P38" s="19">
        <f t="shared" si="66"/>
        <v>45109</v>
      </c>
      <c r="Q38" s="19">
        <f t="shared" si="67"/>
        <v>45110</v>
      </c>
    </row>
    <row r="39" spans="1:19" x14ac:dyDescent="0.15">
      <c r="A39" s="11" t="s">
        <v>2463</v>
      </c>
      <c r="B39" s="11" t="s">
        <v>2472</v>
      </c>
      <c r="C39" s="20">
        <v>45099</v>
      </c>
      <c r="D39" s="20">
        <f t="shared" si="55"/>
        <v>45100</v>
      </c>
      <c r="E39" s="20">
        <f t="shared" si="56"/>
        <v>45100</v>
      </c>
      <c r="F39" s="20">
        <f t="shared" si="57"/>
        <v>45101</v>
      </c>
      <c r="G39" s="19">
        <f t="shared" si="58"/>
        <v>45103</v>
      </c>
      <c r="H39" s="19">
        <f t="shared" si="59"/>
        <v>45104</v>
      </c>
      <c r="I39" s="19">
        <f t="shared" si="60"/>
        <v>45110</v>
      </c>
      <c r="J39" s="19">
        <f t="shared" si="61"/>
        <v>45111</v>
      </c>
      <c r="K39" s="19">
        <f t="shared" si="62"/>
        <v>45112</v>
      </c>
      <c r="L39" s="19">
        <f t="shared" si="63"/>
        <v>45113</v>
      </c>
      <c r="M39" s="11" t="s">
        <v>2473</v>
      </c>
      <c r="N39" s="19">
        <f t="shared" si="64"/>
        <v>45115</v>
      </c>
      <c r="O39" s="19">
        <f t="shared" si="65"/>
        <v>45115</v>
      </c>
      <c r="P39" s="19">
        <f t="shared" si="66"/>
        <v>45116</v>
      </c>
      <c r="Q39" s="19">
        <f t="shared" si="67"/>
        <v>45117</v>
      </c>
    </row>
    <row r="40" spans="1:19" x14ac:dyDescent="0.15">
      <c r="A40" s="11" t="s">
        <v>2466</v>
      </c>
      <c r="B40" s="11" t="s">
        <v>2474</v>
      </c>
      <c r="C40" s="20">
        <v>45106</v>
      </c>
      <c r="D40" s="20">
        <f t="shared" si="55"/>
        <v>45107</v>
      </c>
      <c r="E40" s="20">
        <f t="shared" si="56"/>
        <v>45107</v>
      </c>
      <c r="F40" s="20">
        <f t="shared" si="57"/>
        <v>45108</v>
      </c>
      <c r="G40" s="19">
        <f t="shared" si="58"/>
        <v>45110</v>
      </c>
      <c r="H40" s="19">
        <f t="shared" si="59"/>
        <v>45111</v>
      </c>
      <c r="I40" s="19">
        <f t="shared" si="60"/>
        <v>45117</v>
      </c>
      <c r="J40" s="19">
        <f t="shared" si="61"/>
        <v>45118</v>
      </c>
      <c r="K40" s="19">
        <f t="shared" si="62"/>
        <v>45119</v>
      </c>
      <c r="L40" s="19">
        <f t="shared" si="63"/>
        <v>45120</v>
      </c>
      <c r="M40" s="11" t="s">
        <v>2475</v>
      </c>
      <c r="N40" s="19">
        <f t="shared" si="64"/>
        <v>45122</v>
      </c>
      <c r="O40" s="19">
        <f t="shared" si="65"/>
        <v>45122</v>
      </c>
      <c r="P40" s="19">
        <f t="shared" si="66"/>
        <v>45123</v>
      </c>
      <c r="Q40" s="19">
        <f t="shared" si="67"/>
        <v>45124</v>
      </c>
    </row>
    <row r="41" spans="1:19" x14ac:dyDescent="0.15">
      <c r="A41" s="11" t="s">
        <v>2469</v>
      </c>
      <c r="B41" s="11" t="s">
        <v>2476</v>
      </c>
      <c r="C41" s="20">
        <v>45113</v>
      </c>
      <c r="D41" s="20">
        <f t="shared" si="55"/>
        <v>45114</v>
      </c>
      <c r="E41" s="20">
        <f t="shared" si="56"/>
        <v>45114</v>
      </c>
      <c r="F41" s="20">
        <f t="shared" si="57"/>
        <v>45115</v>
      </c>
      <c r="G41" s="19">
        <f t="shared" si="58"/>
        <v>45117</v>
      </c>
      <c r="H41" s="19">
        <f t="shared" si="59"/>
        <v>45118</v>
      </c>
      <c r="I41" s="19">
        <f t="shared" si="60"/>
        <v>45124</v>
      </c>
      <c r="J41" s="19">
        <f t="shared" si="61"/>
        <v>45125</v>
      </c>
      <c r="K41" s="19">
        <f t="shared" si="62"/>
        <v>45126</v>
      </c>
      <c r="L41" s="19">
        <f t="shared" si="63"/>
        <v>45127</v>
      </c>
      <c r="M41" s="11" t="s">
        <v>2477</v>
      </c>
      <c r="N41" s="19">
        <f t="shared" si="64"/>
        <v>45129</v>
      </c>
      <c r="O41" s="19">
        <f t="shared" si="65"/>
        <v>45129</v>
      </c>
      <c r="P41" s="19">
        <f t="shared" si="66"/>
        <v>45130</v>
      </c>
      <c r="Q41" s="19">
        <f t="shared" si="67"/>
        <v>45131</v>
      </c>
    </row>
    <row r="42" spans="1:19" ht="15.75" x14ac:dyDescent="0.15">
      <c r="A42" s="326" t="s">
        <v>2489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</row>
    <row r="43" spans="1:19" ht="15.75" x14ac:dyDescent="0.15">
      <c r="A43" s="115" t="s">
        <v>1</v>
      </c>
      <c r="B43" s="115" t="s">
        <v>2</v>
      </c>
      <c r="C43" s="301" t="s">
        <v>105</v>
      </c>
      <c r="D43" s="301"/>
      <c r="E43" s="301" t="s">
        <v>106</v>
      </c>
      <c r="F43" s="301"/>
      <c r="G43" s="258" t="s">
        <v>2192</v>
      </c>
      <c r="H43" s="330"/>
      <c r="I43" s="262" t="s">
        <v>169</v>
      </c>
      <c r="J43" s="263"/>
      <c r="K43" s="262" t="s">
        <v>169</v>
      </c>
      <c r="L43" s="263"/>
      <c r="M43" s="260" t="s">
        <v>259</v>
      </c>
      <c r="N43" s="261"/>
      <c r="O43" s="3" t="s">
        <v>2</v>
      </c>
      <c r="P43" s="328" t="s">
        <v>633</v>
      </c>
      <c r="Q43" s="328"/>
      <c r="R43" s="258" t="s">
        <v>175</v>
      </c>
      <c r="S43" s="329"/>
    </row>
    <row r="44" spans="1:19" x14ac:dyDescent="0.15">
      <c r="A44" s="300" t="s">
        <v>3</v>
      </c>
      <c r="B44" s="4" t="s">
        <v>4</v>
      </c>
      <c r="C44" s="250" t="s">
        <v>61</v>
      </c>
      <c r="D44" s="250"/>
      <c r="E44" s="250" t="s">
        <v>62</v>
      </c>
      <c r="F44" s="250"/>
      <c r="G44" s="324" t="s">
        <v>8</v>
      </c>
      <c r="H44" s="331"/>
      <c r="I44" s="324" t="s">
        <v>170</v>
      </c>
      <c r="J44" s="325"/>
      <c r="K44" s="324" t="s">
        <v>170</v>
      </c>
      <c r="L44" s="325"/>
      <c r="M44" s="247" t="s">
        <v>260</v>
      </c>
      <c r="N44" s="248"/>
      <c r="O44" s="4" t="s">
        <v>4</v>
      </c>
      <c r="P44" s="250" t="s">
        <v>146</v>
      </c>
      <c r="Q44" s="250"/>
      <c r="R44" s="324" t="s">
        <v>176</v>
      </c>
      <c r="S44" s="325"/>
    </row>
    <row r="45" spans="1:19" x14ac:dyDescent="0.15">
      <c r="A45" s="308"/>
      <c r="B45" s="6"/>
      <c r="C45" s="300" t="s">
        <v>5</v>
      </c>
      <c r="D45" s="300"/>
      <c r="E45" s="300" t="s">
        <v>5</v>
      </c>
      <c r="F45" s="300"/>
      <c r="G45" s="300" t="s">
        <v>5</v>
      </c>
      <c r="H45" s="300"/>
      <c r="I45" s="300" t="s">
        <v>5</v>
      </c>
      <c r="J45" s="300"/>
      <c r="K45" s="300" t="s">
        <v>5</v>
      </c>
      <c r="L45" s="300"/>
      <c r="M45" s="300" t="s">
        <v>5</v>
      </c>
      <c r="N45" s="300"/>
      <c r="O45" s="6"/>
      <c r="P45" s="300" t="s">
        <v>5</v>
      </c>
      <c r="Q45" s="300"/>
      <c r="R45" s="300" t="s">
        <v>5</v>
      </c>
      <c r="S45" s="300"/>
    </row>
    <row r="46" spans="1:19" ht="25.5" x14ac:dyDescent="0.15">
      <c r="A46" s="5"/>
      <c r="B46" s="8"/>
      <c r="C46" s="7" t="s">
        <v>2490</v>
      </c>
      <c r="D46" s="7" t="s">
        <v>2491</v>
      </c>
      <c r="E46" s="7" t="s">
        <v>2492</v>
      </c>
      <c r="F46" s="7" t="s">
        <v>2493</v>
      </c>
      <c r="G46" s="7" t="s">
        <v>2494</v>
      </c>
      <c r="H46" s="7" t="s">
        <v>2495</v>
      </c>
      <c r="I46" s="7" t="s">
        <v>2496</v>
      </c>
      <c r="J46" s="7" t="s">
        <v>2497</v>
      </c>
      <c r="K46" s="7" t="s">
        <v>2498</v>
      </c>
      <c r="L46" s="7" t="s">
        <v>2499</v>
      </c>
      <c r="M46" s="7" t="s">
        <v>2500</v>
      </c>
      <c r="N46" s="7" t="s">
        <v>2501</v>
      </c>
      <c r="O46" s="8"/>
      <c r="P46" s="7" t="s">
        <v>2502</v>
      </c>
      <c r="Q46" s="7" t="s">
        <v>2503</v>
      </c>
      <c r="R46" s="7" t="s">
        <v>2504</v>
      </c>
      <c r="S46" s="7" t="s">
        <v>2505</v>
      </c>
    </row>
    <row r="47" spans="1:19" x14ac:dyDescent="0.15">
      <c r="A47" s="11" t="s">
        <v>2463</v>
      </c>
      <c r="B47" s="11" t="s">
        <v>2478</v>
      </c>
      <c r="C47" s="20">
        <v>45120</v>
      </c>
      <c r="D47" s="20">
        <f t="shared" si="55"/>
        <v>45121</v>
      </c>
      <c r="E47" s="20">
        <f t="shared" si="56"/>
        <v>45121</v>
      </c>
      <c r="F47" s="20">
        <f t="shared" si="57"/>
        <v>45122</v>
      </c>
      <c r="G47" s="19">
        <f t="shared" si="58"/>
        <v>45124</v>
      </c>
      <c r="H47" s="49" t="s">
        <v>2517</v>
      </c>
      <c r="I47" s="19"/>
      <c r="J47" s="19"/>
      <c r="K47" s="19"/>
      <c r="L47" s="19"/>
      <c r="M47" s="19"/>
      <c r="N47" s="19"/>
      <c r="O47" s="11"/>
      <c r="P47" s="19"/>
      <c r="Q47" s="19"/>
      <c r="R47" s="19"/>
      <c r="S47" s="19"/>
    </row>
    <row r="48" spans="1:19" x14ac:dyDescent="0.15">
      <c r="A48" s="147" t="s">
        <v>2506</v>
      </c>
      <c r="B48" s="11"/>
      <c r="C48" s="20"/>
      <c r="D48" s="20"/>
      <c r="E48" s="20"/>
      <c r="F48" s="20"/>
      <c r="G48" s="19"/>
      <c r="H48" s="120"/>
      <c r="I48" s="49" t="s">
        <v>2518</v>
      </c>
      <c r="J48" s="19">
        <v>45133</v>
      </c>
      <c r="K48" s="19">
        <f>J48+4</f>
        <v>45137</v>
      </c>
      <c r="L48" s="19">
        <f>K48+1</f>
        <v>45138</v>
      </c>
      <c r="M48" s="19">
        <f>L48+2</f>
        <v>45140</v>
      </c>
      <c r="N48" s="19">
        <f>M48</f>
        <v>45140</v>
      </c>
      <c r="O48" s="11" t="s">
        <v>2507</v>
      </c>
      <c r="P48" s="19">
        <f>N48+2</f>
        <v>45142</v>
      </c>
      <c r="Q48" s="19">
        <f>P48+1</f>
        <v>45143</v>
      </c>
      <c r="R48" s="19">
        <f>Q48+1</f>
        <v>45144</v>
      </c>
      <c r="S48" s="19">
        <f>R48</f>
        <v>45144</v>
      </c>
    </row>
    <row r="49" spans="1:17" x14ac:dyDescent="0.15">
      <c r="A49" s="24"/>
      <c r="B49" s="116"/>
      <c r="C49" s="116"/>
      <c r="D49" s="116"/>
      <c r="E49" s="116"/>
      <c r="F49" s="24"/>
      <c r="G49" s="116"/>
      <c r="H49" s="116"/>
    </row>
    <row r="50" spans="1:17" ht="16.350000000000001" customHeight="1" x14ac:dyDescent="0.3">
      <c r="A50" s="333" t="s">
        <v>17</v>
      </c>
      <c r="B50" s="333"/>
      <c r="C50" s="334" t="s">
        <v>657</v>
      </c>
      <c r="D50" s="335"/>
      <c r="E50" s="335"/>
      <c r="F50" s="335"/>
      <c r="G50" s="335"/>
      <c r="H50" s="335"/>
      <c r="I50" s="335"/>
      <c r="J50" s="335"/>
      <c r="K50" s="336"/>
      <c r="O50" s="1"/>
      <c r="P50" s="1"/>
      <c r="Q50" s="1"/>
    </row>
    <row r="51" spans="1:17" ht="16.350000000000001" customHeight="1" x14ac:dyDescent="0.3">
      <c r="A51" s="332" t="s">
        <v>987</v>
      </c>
      <c r="B51" s="332"/>
      <c r="C51" s="265" t="s">
        <v>658</v>
      </c>
      <c r="D51" s="266"/>
      <c r="E51" s="266"/>
      <c r="F51" s="266"/>
      <c r="G51" s="266"/>
      <c r="H51" s="266"/>
      <c r="I51" s="266"/>
      <c r="J51" s="266"/>
      <c r="K51" s="267"/>
      <c r="O51" s="1"/>
      <c r="P51" s="1"/>
      <c r="Q51" s="1"/>
    </row>
    <row r="52" spans="1:17" ht="16.350000000000001" customHeight="1" x14ac:dyDescent="0.3">
      <c r="A52" s="332" t="s">
        <v>2188</v>
      </c>
      <c r="B52" s="332"/>
      <c r="C52" s="265" t="s">
        <v>1416</v>
      </c>
      <c r="D52" s="266"/>
      <c r="E52" s="266"/>
      <c r="F52" s="266"/>
      <c r="G52" s="266"/>
      <c r="H52" s="266"/>
      <c r="I52" s="266"/>
      <c r="J52" s="266"/>
      <c r="K52" s="267"/>
      <c r="O52" s="1"/>
      <c r="P52" s="1"/>
      <c r="Q52" s="1"/>
    </row>
    <row r="53" spans="1:17" ht="16.350000000000001" customHeight="1" x14ac:dyDescent="0.3">
      <c r="A53" s="332" t="s">
        <v>2188</v>
      </c>
      <c r="B53" s="332"/>
      <c r="C53" s="265" t="s">
        <v>2189</v>
      </c>
      <c r="D53" s="266"/>
      <c r="E53" s="266"/>
      <c r="F53" s="266"/>
      <c r="G53" s="266"/>
      <c r="H53" s="266"/>
      <c r="I53" s="266"/>
      <c r="J53" s="266"/>
      <c r="K53" s="267"/>
      <c r="O53" s="1"/>
      <c r="P53" s="1"/>
      <c r="Q53" s="1"/>
    </row>
    <row r="54" spans="1:17" ht="16.350000000000001" customHeight="1" x14ac:dyDescent="0.3">
      <c r="A54" s="332" t="s">
        <v>2190</v>
      </c>
      <c r="B54" s="332"/>
      <c r="C54" s="265" t="s">
        <v>2096</v>
      </c>
      <c r="D54" s="266"/>
      <c r="E54" s="266"/>
      <c r="F54" s="266"/>
      <c r="G54" s="266"/>
      <c r="H54" s="266"/>
      <c r="I54" s="266"/>
      <c r="J54" s="266"/>
      <c r="K54" s="267"/>
      <c r="O54" s="1"/>
      <c r="P54" s="1"/>
      <c r="Q54" s="1"/>
    </row>
    <row r="55" spans="1:17" ht="16.350000000000001" customHeight="1" x14ac:dyDescent="0.3">
      <c r="A55" s="332" t="s">
        <v>659</v>
      </c>
      <c r="B55" s="332"/>
      <c r="C55" s="265" t="s">
        <v>2191</v>
      </c>
      <c r="D55" s="266"/>
      <c r="E55" s="266"/>
      <c r="F55" s="266"/>
      <c r="G55" s="266"/>
      <c r="H55" s="266"/>
      <c r="I55" s="266"/>
      <c r="J55" s="266"/>
      <c r="K55" s="267"/>
      <c r="O55" s="1"/>
      <c r="P55" s="1"/>
      <c r="Q55" s="1"/>
    </row>
    <row r="56" spans="1:17" ht="16.350000000000001" customHeight="1" x14ac:dyDescent="0.3">
      <c r="A56" s="332" t="s">
        <v>146</v>
      </c>
      <c r="B56" s="332"/>
      <c r="C56" s="265" t="s">
        <v>660</v>
      </c>
      <c r="D56" s="266"/>
      <c r="E56" s="266"/>
      <c r="F56" s="266"/>
      <c r="G56" s="266"/>
      <c r="H56" s="266"/>
      <c r="I56" s="266"/>
      <c r="J56" s="266"/>
      <c r="K56" s="267"/>
      <c r="O56" s="1"/>
      <c r="P56" s="1"/>
      <c r="Q56" s="1"/>
    </row>
  </sheetData>
  <mergeCells count="65">
    <mergeCell ref="A56:B56"/>
    <mergeCell ref="C56:K56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  <mergeCell ref="A50:B50"/>
    <mergeCell ref="A51:B51"/>
    <mergeCell ref="A6:A7"/>
    <mergeCell ref="C6:D6"/>
    <mergeCell ref="E6:F6"/>
    <mergeCell ref="C50:K50"/>
    <mergeCell ref="C51:K51"/>
    <mergeCell ref="K43:L43"/>
    <mergeCell ref="G44:H44"/>
    <mergeCell ref="A55:B55"/>
    <mergeCell ref="A52:B52"/>
    <mergeCell ref="A53:B53"/>
    <mergeCell ref="A54:B54"/>
    <mergeCell ref="C52:K52"/>
    <mergeCell ref="C53:K53"/>
    <mergeCell ref="C54:K54"/>
    <mergeCell ref="C55:K55"/>
    <mergeCell ref="P43:Q43"/>
    <mergeCell ref="R43:S43"/>
    <mergeCell ref="A44:A45"/>
    <mergeCell ref="C5:D5"/>
    <mergeCell ref="E5:F5"/>
    <mergeCell ref="G5:H5"/>
    <mergeCell ref="K44:L44"/>
    <mergeCell ref="M44:N44"/>
    <mergeCell ref="G6:H6"/>
    <mergeCell ref="I6:J6"/>
    <mergeCell ref="C7:D7"/>
    <mergeCell ref="E7:F7"/>
    <mergeCell ref="G7:H7"/>
    <mergeCell ref="C43:D43"/>
    <mergeCell ref="E43:F43"/>
    <mergeCell ref="G43:H43"/>
    <mergeCell ref="M43:N43"/>
    <mergeCell ref="I43:J43"/>
    <mergeCell ref="I44:J44"/>
    <mergeCell ref="I45:J45"/>
    <mergeCell ref="A42:S42"/>
    <mergeCell ref="P44:Q44"/>
    <mergeCell ref="R44:S44"/>
    <mergeCell ref="C45:D45"/>
    <mergeCell ref="E45:F45"/>
    <mergeCell ref="G45:H45"/>
    <mergeCell ref="K45:L45"/>
    <mergeCell ref="M45:N45"/>
    <mergeCell ref="P45:Q45"/>
    <mergeCell ref="R45:S45"/>
    <mergeCell ref="C44:D44"/>
    <mergeCell ref="E44:F44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37"/>
  <sheetViews>
    <sheetView topLeftCell="A28" workbookViewId="0">
      <selection activeCell="A52" sqref="A52:XFD52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21" width="8.125" customWidth="1"/>
  </cols>
  <sheetData>
    <row r="1" spans="1:256" ht="52.35" customHeight="1" x14ac:dyDescent="0.15">
      <c r="B1" s="255" t="s">
        <v>1251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38"/>
    </row>
    <row r="2" spans="1:256" ht="17.100000000000001" customHeight="1" x14ac:dyDescent="0.15">
      <c r="B2" s="256" t="s">
        <v>1252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39"/>
    </row>
    <row r="3" spans="1:256" ht="19.5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57" t="s">
        <v>1253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</row>
    <row r="5" spans="1:256" hidden="1" x14ac:dyDescent="0.15">
      <c r="A5" s="80" t="s">
        <v>1</v>
      </c>
      <c r="B5" s="80" t="s">
        <v>2</v>
      </c>
      <c r="C5" s="323" t="s">
        <v>1254</v>
      </c>
      <c r="D5" s="249"/>
      <c r="E5" s="323" t="s">
        <v>1255</v>
      </c>
      <c r="F5" s="249"/>
      <c r="G5" s="359" t="s">
        <v>1256</v>
      </c>
      <c r="H5" s="360"/>
      <c r="I5" s="323" t="s">
        <v>6</v>
      </c>
      <c r="J5" s="249"/>
      <c r="K5" s="343" t="s">
        <v>1257</v>
      </c>
      <c r="L5" s="331"/>
      <c r="M5" s="80" t="s">
        <v>2</v>
      </c>
      <c r="N5" s="343" t="s">
        <v>6</v>
      </c>
      <c r="O5" s="344"/>
      <c r="P5" s="323" t="s">
        <v>1258</v>
      </c>
      <c r="Q5" s="249"/>
      <c r="R5" s="323" t="s">
        <v>1255</v>
      </c>
      <c r="S5" s="249"/>
    </row>
    <row r="6" spans="1:256" hidden="1" x14ac:dyDescent="0.15">
      <c r="A6" s="15" t="s">
        <v>3</v>
      </c>
      <c r="B6" s="15" t="s">
        <v>4</v>
      </c>
      <c r="C6" s="249" t="s">
        <v>7</v>
      </c>
      <c r="D6" s="249"/>
      <c r="E6" s="249" t="s">
        <v>8</v>
      </c>
      <c r="F6" s="249"/>
      <c r="G6" s="360" t="s">
        <v>1259</v>
      </c>
      <c r="H6" s="360"/>
      <c r="I6" s="249" t="s">
        <v>9</v>
      </c>
      <c r="J6" s="249"/>
      <c r="K6" s="324" t="s">
        <v>10</v>
      </c>
      <c r="L6" s="331"/>
      <c r="M6" s="15" t="s">
        <v>4</v>
      </c>
      <c r="N6" s="324" t="s">
        <v>9</v>
      </c>
      <c r="O6" s="325"/>
      <c r="P6" s="249" t="s">
        <v>7</v>
      </c>
      <c r="Q6" s="249"/>
      <c r="R6" s="249" t="s">
        <v>8</v>
      </c>
      <c r="S6" s="249"/>
    </row>
    <row r="7" spans="1:256" hidden="1" x14ac:dyDescent="0.15">
      <c r="A7" s="16"/>
      <c r="B7" s="70"/>
      <c r="C7" s="365" t="s">
        <v>5</v>
      </c>
      <c r="D7" s="365"/>
      <c r="E7" s="365" t="s">
        <v>1260</v>
      </c>
      <c r="F7" s="365"/>
      <c r="G7" s="371" t="s">
        <v>5</v>
      </c>
      <c r="H7" s="371"/>
      <c r="I7" s="365" t="s">
        <v>5</v>
      </c>
      <c r="J7" s="365"/>
      <c r="K7" s="365" t="s">
        <v>5</v>
      </c>
      <c r="L7" s="365"/>
      <c r="M7" s="70"/>
      <c r="N7" s="324" t="s">
        <v>5</v>
      </c>
      <c r="O7" s="325"/>
      <c r="P7" s="365" t="s">
        <v>5</v>
      </c>
      <c r="Q7" s="365"/>
      <c r="R7" s="365" t="s">
        <v>1260</v>
      </c>
      <c r="S7" s="365"/>
    </row>
    <row r="8" spans="1:256" ht="25.5" hidden="1" x14ac:dyDescent="0.15">
      <c r="A8" s="16"/>
      <c r="B8" s="71"/>
      <c r="C8" s="17" t="s">
        <v>1261</v>
      </c>
      <c r="D8" s="17" t="s">
        <v>1262</v>
      </c>
      <c r="E8" s="17" t="s">
        <v>78</v>
      </c>
      <c r="F8" s="17" t="s">
        <v>183</v>
      </c>
      <c r="G8" s="59" t="s">
        <v>177</v>
      </c>
      <c r="H8" s="59" t="s">
        <v>737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1261</v>
      </c>
      <c r="Q8" s="17" t="s">
        <v>1262</v>
      </c>
      <c r="R8" s="17" t="s">
        <v>1263</v>
      </c>
      <c r="S8" s="17" t="s">
        <v>1264</v>
      </c>
    </row>
    <row r="9" spans="1:256" hidden="1" x14ac:dyDescent="0.2">
      <c r="A9" s="23" t="s">
        <v>1265</v>
      </c>
      <c r="B9" s="23" t="s">
        <v>1266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1267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1268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">
      <c r="A10" s="23" t="s">
        <v>1269</v>
      </c>
      <c r="B10" s="23" t="s">
        <v>1270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1267</v>
      </c>
      <c r="H10" s="53" t="s">
        <v>1267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1271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">
      <c r="A11" s="23" t="s">
        <v>1265</v>
      </c>
      <c r="B11" s="23" t="s">
        <v>1272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1273</v>
      </c>
      <c r="N11" s="19">
        <v>44926</v>
      </c>
      <c r="O11" s="19">
        <v>44927</v>
      </c>
      <c r="P11" s="268" t="s">
        <v>1274</v>
      </c>
      <c r="Q11" s="269"/>
      <c r="R11" s="372" t="s">
        <v>1275</v>
      </c>
      <c r="S11" s="373"/>
    </row>
    <row r="12" spans="1:256" hidden="1" x14ac:dyDescent="0.15">
      <c r="A12" s="257" t="s">
        <v>1253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</row>
    <row r="13" spans="1:256" hidden="1" x14ac:dyDescent="0.15">
      <c r="A13" s="80" t="s">
        <v>1</v>
      </c>
      <c r="B13" s="80" t="s">
        <v>2</v>
      </c>
      <c r="C13" s="323" t="s">
        <v>1254</v>
      </c>
      <c r="D13" s="249"/>
      <c r="E13" s="323" t="s">
        <v>1255</v>
      </c>
      <c r="F13" s="249"/>
      <c r="G13" s="359" t="s">
        <v>1256</v>
      </c>
      <c r="H13" s="360"/>
      <c r="I13" s="323" t="s">
        <v>6</v>
      </c>
      <c r="J13" s="249"/>
      <c r="K13" s="343" t="s">
        <v>1276</v>
      </c>
      <c r="L13" s="331"/>
      <c r="M13" s="80" t="s">
        <v>2</v>
      </c>
      <c r="N13" s="343" t="s">
        <v>6</v>
      </c>
      <c r="O13" s="344"/>
      <c r="P13" s="323" t="s">
        <v>1258</v>
      </c>
      <c r="Q13" s="249"/>
      <c r="R13" s="323" t="s">
        <v>1255</v>
      </c>
      <c r="S13" s="249"/>
    </row>
    <row r="14" spans="1:256" hidden="1" x14ac:dyDescent="0.15">
      <c r="A14" s="15" t="s">
        <v>3</v>
      </c>
      <c r="B14" s="15" t="s">
        <v>4</v>
      </c>
      <c r="C14" s="249" t="s">
        <v>7</v>
      </c>
      <c r="D14" s="249"/>
      <c r="E14" s="249" t="s">
        <v>8</v>
      </c>
      <c r="F14" s="249"/>
      <c r="G14" s="360" t="s">
        <v>1259</v>
      </c>
      <c r="H14" s="360"/>
      <c r="I14" s="249" t="s">
        <v>9</v>
      </c>
      <c r="J14" s="249"/>
      <c r="K14" s="324" t="s">
        <v>10</v>
      </c>
      <c r="L14" s="331"/>
      <c r="M14" s="15" t="s">
        <v>4</v>
      </c>
      <c r="N14" s="324" t="s">
        <v>9</v>
      </c>
      <c r="O14" s="325"/>
      <c r="P14" s="249" t="s">
        <v>7</v>
      </c>
      <c r="Q14" s="249"/>
      <c r="R14" s="249" t="s">
        <v>8</v>
      </c>
      <c r="S14" s="249"/>
    </row>
    <row r="15" spans="1:256" hidden="1" x14ac:dyDescent="0.15">
      <c r="A15" s="16"/>
      <c r="B15" s="70"/>
      <c r="C15" s="365" t="s">
        <v>5</v>
      </c>
      <c r="D15" s="365"/>
      <c r="E15" s="365" t="s">
        <v>1260</v>
      </c>
      <c r="F15" s="365"/>
      <c r="G15" s="371" t="s">
        <v>5</v>
      </c>
      <c r="H15" s="371"/>
      <c r="I15" s="365" t="s">
        <v>5</v>
      </c>
      <c r="J15" s="365"/>
      <c r="K15" s="365" t="s">
        <v>5</v>
      </c>
      <c r="L15" s="365"/>
      <c r="M15" s="70"/>
      <c r="N15" s="324" t="s">
        <v>5</v>
      </c>
      <c r="O15" s="325"/>
      <c r="P15" s="365" t="s">
        <v>5</v>
      </c>
      <c r="Q15" s="365"/>
      <c r="R15" s="365" t="s">
        <v>1260</v>
      </c>
      <c r="S15" s="365"/>
    </row>
    <row r="16" spans="1:256" ht="25.5" hidden="1" x14ac:dyDescent="0.15">
      <c r="A16" s="16"/>
      <c r="B16" s="71"/>
      <c r="C16" s="17" t="s">
        <v>1261</v>
      </c>
      <c r="D16" s="17" t="s">
        <v>1262</v>
      </c>
      <c r="E16" s="17" t="s">
        <v>1263</v>
      </c>
      <c r="F16" s="17" t="s">
        <v>1264</v>
      </c>
      <c r="G16" s="59" t="s">
        <v>1277</v>
      </c>
      <c r="H16" s="59" t="s">
        <v>1278</v>
      </c>
      <c r="I16" s="17" t="s">
        <v>1279</v>
      </c>
      <c r="J16" s="17" t="s">
        <v>1280</v>
      </c>
      <c r="K16" s="17" t="s">
        <v>1281</v>
      </c>
      <c r="L16" s="17" t="s">
        <v>1282</v>
      </c>
      <c r="M16" s="71"/>
      <c r="N16" s="17" t="s">
        <v>184</v>
      </c>
      <c r="O16" s="17" t="s">
        <v>1283</v>
      </c>
      <c r="P16" s="17" t="s">
        <v>1261</v>
      </c>
      <c r="Q16" s="17" t="s">
        <v>1262</v>
      </c>
      <c r="R16" s="17" t="s">
        <v>1263</v>
      </c>
      <c r="S16" s="17" t="s">
        <v>1264</v>
      </c>
    </row>
    <row r="17" spans="1:19" ht="15" hidden="1" customHeight="1" x14ac:dyDescent="0.2">
      <c r="A17" s="23" t="s">
        <v>1284</v>
      </c>
      <c r="B17" s="23" t="s">
        <v>1285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1267</v>
      </c>
      <c r="H17" s="53" t="s">
        <v>1267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1286</v>
      </c>
      <c r="N17" s="53" t="s">
        <v>1267</v>
      </c>
      <c r="O17" s="53" t="s">
        <v>1267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">
      <c r="A18" s="23" t="s">
        <v>1265</v>
      </c>
      <c r="B18" s="23" t="s">
        <v>1285</v>
      </c>
      <c r="C18" s="268" t="s">
        <v>1274</v>
      </c>
      <c r="D18" s="269"/>
      <c r="E18" s="372" t="s">
        <v>1275</v>
      </c>
      <c r="F18" s="373"/>
      <c r="G18" s="53" t="s">
        <v>1267</v>
      </c>
      <c r="H18" s="53" t="s">
        <v>1267</v>
      </c>
      <c r="I18" s="22">
        <v>44935</v>
      </c>
      <c r="J18" s="21">
        <f t="shared" si="8"/>
        <v>44936</v>
      </c>
      <c r="K18" s="21">
        <v>44937</v>
      </c>
      <c r="L18" s="53" t="s">
        <v>1287</v>
      </c>
      <c r="M18" s="88" t="s">
        <v>1286</v>
      </c>
      <c r="N18" s="53" t="s">
        <v>1267</v>
      </c>
      <c r="O18" s="53" t="s">
        <v>1267</v>
      </c>
      <c r="P18" s="361" t="s">
        <v>1288</v>
      </c>
      <c r="Q18" s="366"/>
      <c r="R18" s="366"/>
      <c r="S18" s="367"/>
    </row>
    <row r="19" spans="1:19" ht="15" hidden="1" customHeight="1" x14ac:dyDescent="0.2">
      <c r="A19" s="23" t="s">
        <v>1284</v>
      </c>
      <c r="B19" s="23" t="s">
        <v>1289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1267</v>
      </c>
      <c r="H19" s="53" t="s">
        <v>1267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1290</v>
      </c>
      <c r="N19" s="53" t="s">
        <v>1291</v>
      </c>
      <c r="O19" s="53" t="s">
        <v>1291</v>
      </c>
      <c r="P19" s="309" t="s">
        <v>1292</v>
      </c>
      <c r="Q19" s="311"/>
      <c r="R19" s="50" t="s">
        <v>1293</v>
      </c>
      <c r="S19" s="48" t="s">
        <v>1294</v>
      </c>
    </row>
    <row r="20" spans="1:19" ht="15" hidden="1" customHeight="1" x14ac:dyDescent="0.2">
      <c r="A20" s="23" t="s">
        <v>1295</v>
      </c>
      <c r="B20" s="23" t="s">
        <v>1296</v>
      </c>
      <c r="C20" s="372" t="s">
        <v>1297</v>
      </c>
      <c r="D20" s="374"/>
      <c r="E20" s="374"/>
      <c r="F20" s="374"/>
      <c r="G20" s="374"/>
      <c r="H20" s="374"/>
      <c r="I20" s="374"/>
      <c r="J20" s="374"/>
      <c r="K20" s="374"/>
      <c r="L20" s="373"/>
      <c r="M20" s="23" t="s">
        <v>1298</v>
      </c>
      <c r="N20" s="53" t="s">
        <v>1291</v>
      </c>
      <c r="O20" s="53" t="s">
        <v>1291</v>
      </c>
      <c r="P20" s="361" t="s">
        <v>1297</v>
      </c>
      <c r="Q20" s="366"/>
      <c r="R20" s="366"/>
      <c r="S20" s="367"/>
    </row>
    <row r="21" spans="1:19" ht="15" hidden="1" customHeight="1" x14ac:dyDescent="0.2">
      <c r="A21" s="23" t="s">
        <v>1299</v>
      </c>
      <c r="B21" s="23" t="s">
        <v>1300</v>
      </c>
      <c r="C21" s="309" t="s">
        <v>1292</v>
      </c>
      <c r="D21" s="311"/>
      <c r="E21" s="50" t="s">
        <v>1293</v>
      </c>
      <c r="F21" s="48" t="s">
        <v>1294</v>
      </c>
      <c r="G21" s="74" t="s">
        <v>1291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1301</v>
      </c>
      <c r="N21" s="53" t="s">
        <v>1291</v>
      </c>
      <c r="O21" s="53" t="s">
        <v>1291</v>
      </c>
      <c r="P21" s="49" t="s">
        <v>1302</v>
      </c>
      <c r="Q21" s="49" t="s">
        <v>1303</v>
      </c>
      <c r="R21" s="79" t="s">
        <v>1304</v>
      </c>
      <c r="S21" s="49" t="s">
        <v>1305</v>
      </c>
    </row>
    <row r="22" spans="1:19" ht="15" hidden="1" customHeight="1" x14ac:dyDescent="0.2">
      <c r="A22" s="23" t="s">
        <v>1306</v>
      </c>
      <c r="B22" s="23" t="s">
        <v>1307</v>
      </c>
      <c r="C22" s="309" t="s">
        <v>1308</v>
      </c>
      <c r="D22" s="311"/>
      <c r="E22" s="61" t="s">
        <v>1309</v>
      </c>
      <c r="F22" s="61" t="s">
        <v>1310</v>
      </c>
      <c r="G22" s="53" t="s">
        <v>1291</v>
      </c>
      <c r="H22" s="53" t="s">
        <v>1291</v>
      </c>
      <c r="I22" s="156" t="s">
        <v>1311</v>
      </c>
      <c r="J22" s="61" t="s">
        <v>1312</v>
      </c>
      <c r="K22" s="21">
        <v>44967</v>
      </c>
      <c r="L22" s="21">
        <v>44968</v>
      </c>
      <c r="M22" s="368" t="s">
        <v>1313</v>
      </c>
      <c r="N22" s="369"/>
      <c r="O22" s="369"/>
      <c r="P22" s="369"/>
      <c r="Q22" s="369"/>
      <c r="R22" s="369"/>
      <c r="S22" s="370"/>
    </row>
    <row r="23" spans="1:19" ht="15" hidden="1" customHeight="1" x14ac:dyDescent="0.2">
      <c r="A23" s="23" t="s">
        <v>1314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1301</v>
      </c>
      <c r="N23" s="309" t="s">
        <v>1315</v>
      </c>
      <c r="O23" s="311"/>
      <c r="P23" s="268" t="s">
        <v>1316</v>
      </c>
      <c r="Q23" s="269"/>
      <c r="R23" s="286" t="s">
        <v>1317</v>
      </c>
      <c r="S23" s="287"/>
    </row>
    <row r="24" spans="1:19" ht="15" hidden="1" customHeight="1" x14ac:dyDescent="0.2">
      <c r="A24" s="88" t="s">
        <v>1318</v>
      </c>
      <c r="B24" s="88" t="s">
        <v>1319</v>
      </c>
      <c r="C24" s="268" t="s">
        <v>1320</v>
      </c>
      <c r="D24" s="269"/>
      <c r="E24" s="286" t="s">
        <v>1321</v>
      </c>
      <c r="F24" s="287"/>
      <c r="G24" s="53" t="s">
        <v>1291</v>
      </c>
      <c r="H24" s="53" t="s">
        <v>1291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1322</v>
      </c>
      <c r="N24" s="53" t="s">
        <v>1291</v>
      </c>
      <c r="O24" s="53" t="s">
        <v>1291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">
      <c r="A25" s="23" t="s">
        <v>1314</v>
      </c>
      <c r="B25" s="23" t="s">
        <v>1319</v>
      </c>
      <c r="C25" s="61" t="s">
        <v>1323</v>
      </c>
      <c r="D25" s="61" t="s">
        <v>1303</v>
      </c>
      <c r="E25" s="286" t="s">
        <v>1317</v>
      </c>
      <c r="F25" s="287"/>
      <c r="G25" s="53" t="s">
        <v>1291</v>
      </c>
      <c r="H25" s="53" t="s">
        <v>1291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1322</v>
      </c>
      <c r="N25" s="53" t="s">
        <v>1291</v>
      </c>
      <c r="O25" s="53" t="s">
        <v>1291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">
      <c r="A26" s="23" t="s">
        <v>1318</v>
      </c>
      <c r="B26" s="23" t="s">
        <v>1324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1325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">
      <c r="A27" s="23" t="s">
        <v>1314</v>
      </c>
      <c r="B27" s="23" t="s">
        <v>1324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1291</v>
      </c>
      <c r="H27" s="53" t="s">
        <v>1291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1325</v>
      </c>
      <c r="N27" s="53" t="s">
        <v>1291</v>
      </c>
      <c r="O27" s="53" t="s">
        <v>1291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15">
      <c r="A28" s="257" t="s">
        <v>1326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</row>
    <row r="29" spans="1:19" x14ac:dyDescent="0.15">
      <c r="A29" s="80" t="s">
        <v>1</v>
      </c>
      <c r="B29" s="80" t="s">
        <v>2</v>
      </c>
      <c r="C29" s="323" t="s">
        <v>1327</v>
      </c>
      <c r="D29" s="249"/>
      <c r="E29" s="323" t="s">
        <v>1328</v>
      </c>
      <c r="F29" s="249"/>
      <c r="G29" s="359" t="s">
        <v>1329</v>
      </c>
      <c r="H29" s="360"/>
      <c r="I29" s="323" t="s">
        <v>6</v>
      </c>
      <c r="J29" s="249"/>
      <c r="K29" s="343" t="s">
        <v>1330</v>
      </c>
      <c r="L29" s="331"/>
      <c r="M29" s="80" t="s">
        <v>2</v>
      </c>
      <c r="N29" s="343" t="s">
        <v>6</v>
      </c>
      <c r="O29" s="344"/>
      <c r="P29" s="323" t="s">
        <v>1331</v>
      </c>
      <c r="Q29" s="249"/>
      <c r="R29" s="323" t="s">
        <v>1328</v>
      </c>
      <c r="S29" s="249"/>
    </row>
    <row r="30" spans="1:19" x14ac:dyDescent="0.15">
      <c r="A30" s="15" t="s">
        <v>3</v>
      </c>
      <c r="B30" s="15" t="s">
        <v>4</v>
      </c>
      <c r="C30" s="249" t="s">
        <v>7</v>
      </c>
      <c r="D30" s="249"/>
      <c r="E30" s="249" t="s">
        <v>8</v>
      </c>
      <c r="F30" s="249"/>
      <c r="G30" s="360" t="s">
        <v>1332</v>
      </c>
      <c r="H30" s="360"/>
      <c r="I30" s="249" t="s">
        <v>9</v>
      </c>
      <c r="J30" s="249"/>
      <c r="K30" s="324" t="s">
        <v>10</v>
      </c>
      <c r="L30" s="331"/>
      <c r="M30" s="15" t="s">
        <v>4</v>
      </c>
      <c r="N30" s="324" t="s">
        <v>9</v>
      </c>
      <c r="O30" s="325"/>
      <c r="P30" s="249" t="s">
        <v>7</v>
      </c>
      <c r="Q30" s="249"/>
      <c r="R30" s="249" t="s">
        <v>8</v>
      </c>
      <c r="S30" s="249"/>
    </row>
    <row r="31" spans="1:19" x14ac:dyDescent="0.15">
      <c r="A31" s="16"/>
      <c r="B31" s="70"/>
      <c r="C31" s="365" t="s">
        <v>5</v>
      </c>
      <c r="D31" s="365"/>
      <c r="E31" s="365" t="s">
        <v>1333</v>
      </c>
      <c r="F31" s="365"/>
      <c r="G31" s="371" t="s">
        <v>5</v>
      </c>
      <c r="H31" s="371"/>
      <c r="I31" s="365" t="s">
        <v>5</v>
      </c>
      <c r="J31" s="365"/>
      <c r="K31" s="365" t="s">
        <v>5</v>
      </c>
      <c r="L31" s="365"/>
      <c r="M31" s="70"/>
      <c r="N31" s="324" t="s">
        <v>5</v>
      </c>
      <c r="O31" s="325"/>
      <c r="P31" s="365" t="s">
        <v>5</v>
      </c>
      <c r="Q31" s="365"/>
      <c r="R31" s="365" t="s">
        <v>1333</v>
      </c>
      <c r="S31" s="365"/>
    </row>
    <row r="32" spans="1:19" ht="25.5" x14ac:dyDescent="0.15">
      <c r="A32" s="16"/>
      <c r="B32" s="71"/>
      <c r="C32" s="17" t="s">
        <v>1334</v>
      </c>
      <c r="D32" s="17" t="s">
        <v>1335</v>
      </c>
      <c r="E32" s="17" t="s">
        <v>1336</v>
      </c>
      <c r="F32" s="17" t="s">
        <v>1337</v>
      </c>
      <c r="G32" s="59" t="s">
        <v>1338</v>
      </c>
      <c r="H32" s="59" t="s">
        <v>1339</v>
      </c>
      <c r="I32" s="17" t="s">
        <v>1340</v>
      </c>
      <c r="J32" s="17" t="s">
        <v>1341</v>
      </c>
      <c r="K32" s="17" t="s">
        <v>1342</v>
      </c>
      <c r="L32" s="17" t="s">
        <v>1343</v>
      </c>
      <c r="M32" s="71"/>
      <c r="N32" s="17" t="s">
        <v>184</v>
      </c>
      <c r="O32" s="17" t="s">
        <v>1344</v>
      </c>
      <c r="P32" s="17" t="s">
        <v>1334</v>
      </c>
      <c r="Q32" s="17" t="s">
        <v>1335</v>
      </c>
      <c r="R32" s="17" t="s">
        <v>1336</v>
      </c>
      <c r="S32" s="17" t="s">
        <v>1337</v>
      </c>
    </row>
    <row r="33" spans="1:19" hidden="1" x14ac:dyDescent="0.2">
      <c r="A33" s="23" t="s">
        <v>1318</v>
      </c>
      <c r="B33" s="23" t="s">
        <v>1345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1346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">
      <c r="A34" s="23" t="s">
        <v>1314</v>
      </c>
      <c r="B34" s="23" t="s">
        <v>1345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1291</v>
      </c>
      <c r="H34" s="53" t="s">
        <v>1291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1346</v>
      </c>
      <c r="N34" s="53" t="s">
        <v>1291</v>
      </c>
      <c r="O34" s="53" t="s">
        <v>1291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">
      <c r="A35" s="23" t="s">
        <v>1318</v>
      </c>
      <c r="B35" s="23" t="s">
        <v>1347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1348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">
      <c r="A36" s="23" t="s">
        <v>1314</v>
      </c>
      <c r="B36" s="23" t="s">
        <v>1347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1348</v>
      </c>
      <c r="N36" s="53" t="s">
        <v>48</v>
      </c>
      <c r="O36" s="53" t="s">
        <v>48</v>
      </c>
      <c r="P36" s="286" t="s">
        <v>1537</v>
      </c>
      <c r="Q36" s="287"/>
      <c r="R36" s="286" t="s">
        <v>1538</v>
      </c>
      <c r="S36" s="287"/>
    </row>
    <row r="37" spans="1:19" hidden="1" x14ac:dyDescent="0.2">
      <c r="A37" s="23" t="s">
        <v>1318</v>
      </c>
      <c r="B37" s="23" t="s">
        <v>1349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1291</v>
      </c>
      <c r="H37" s="53" t="s">
        <v>1291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1350</v>
      </c>
      <c r="N37" s="21">
        <v>45031</v>
      </c>
      <c r="O37" s="21">
        <v>45032</v>
      </c>
      <c r="P37" s="309" t="s">
        <v>1707</v>
      </c>
      <c r="Q37" s="311"/>
      <c r="R37" s="363" t="s">
        <v>1708</v>
      </c>
      <c r="S37" s="364"/>
    </row>
    <row r="38" spans="1:19" hidden="1" x14ac:dyDescent="0.2">
      <c r="A38" s="23" t="s">
        <v>1314</v>
      </c>
      <c r="B38" s="23" t="s">
        <v>1349</v>
      </c>
      <c r="C38" s="286" t="s">
        <v>1537</v>
      </c>
      <c r="D38" s="287"/>
      <c r="E38" s="286" t="s">
        <v>1538</v>
      </c>
      <c r="F38" s="287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1350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">
      <c r="A39" s="23" t="s">
        <v>1318</v>
      </c>
      <c r="B39" s="23" t="s">
        <v>1351</v>
      </c>
      <c r="C39" s="309" t="s">
        <v>1707</v>
      </c>
      <c r="D39" s="311"/>
      <c r="E39" s="363" t="s">
        <v>1708</v>
      </c>
      <c r="F39" s="364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1352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">
      <c r="A40" s="23" t="s">
        <v>1314</v>
      </c>
      <c r="B40" s="23" t="s">
        <v>1351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1352</v>
      </c>
      <c r="N40" s="309" t="s">
        <v>1864</v>
      </c>
      <c r="O40" s="311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">
      <c r="A41" s="23" t="s">
        <v>573</v>
      </c>
      <c r="B41" s="23" t="s">
        <v>1324</v>
      </c>
      <c r="C41" s="309" t="s">
        <v>1825</v>
      </c>
      <c r="D41" s="311"/>
      <c r="E41" s="21">
        <v>45052</v>
      </c>
      <c r="F41" s="161" t="s">
        <v>1819</v>
      </c>
      <c r="G41" s="21">
        <v>45055</v>
      </c>
      <c r="H41" s="21">
        <f t="shared" ref="H41:H43" si="39">G41</f>
        <v>45055</v>
      </c>
      <c r="I41" s="286" t="s">
        <v>1829</v>
      </c>
      <c r="J41" s="287"/>
      <c r="K41" s="21">
        <v>45058</v>
      </c>
      <c r="L41" s="21">
        <v>45059</v>
      </c>
      <c r="M41" s="23" t="s">
        <v>1325</v>
      </c>
      <c r="N41" s="53" t="s">
        <v>48</v>
      </c>
      <c r="O41" s="53" t="s">
        <v>48</v>
      </c>
      <c r="P41" s="309" t="s">
        <v>1824</v>
      </c>
      <c r="Q41" s="311"/>
      <c r="R41" s="19">
        <v>45066</v>
      </c>
      <c r="S41" s="161" t="s">
        <v>1823</v>
      </c>
    </row>
    <row r="42" spans="1:19" hidden="1" x14ac:dyDescent="0.2">
      <c r="A42" s="23" t="s">
        <v>1318</v>
      </c>
      <c r="B42" s="23" t="s">
        <v>1525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1526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">
      <c r="A43" s="23" t="s">
        <v>1314</v>
      </c>
      <c r="B43" s="23" t="s">
        <v>1525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1526</v>
      </c>
      <c r="N43" s="53" t="s">
        <v>48</v>
      </c>
      <c r="O43" s="181" t="s">
        <v>2030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">
      <c r="A44" s="23" t="s">
        <v>1318</v>
      </c>
      <c r="B44" s="23" t="s">
        <v>1172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1173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">
      <c r="A45" s="23" t="s">
        <v>1314</v>
      </c>
      <c r="B45" s="23" t="s">
        <v>1172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1173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">
      <c r="A46" s="23" t="s">
        <v>1318</v>
      </c>
      <c r="B46" s="23" t="s">
        <v>1883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75" t="s">
        <v>1287</v>
      </c>
      <c r="N46" s="321"/>
      <c r="O46" s="321"/>
      <c r="P46" s="321"/>
      <c r="Q46" s="321"/>
      <c r="R46" s="321"/>
      <c r="S46" s="322"/>
    </row>
    <row r="47" spans="1:19" hidden="1" x14ac:dyDescent="0.2">
      <c r="A47" s="23" t="s">
        <v>1403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1352</v>
      </c>
      <c r="N47" s="309" t="s">
        <v>2193</v>
      </c>
      <c r="O47" s="311"/>
      <c r="P47" s="309" t="s">
        <v>2194</v>
      </c>
      <c r="Q47" s="311"/>
      <c r="R47" s="19">
        <v>45102</v>
      </c>
      <c r="S47" s="19">
        <f>R47</f>
        <v>45102</v>
      </c>
    </row>
    <row r="48" spans="1:19" x14ac:dyDescent="0.2">
      <c r="A48" s="23" t="s">
        <v>1314</v>
      </c>
      <c r="B48" s="23" t="s">
        <v>1883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75" t="s">
        <v>1287</v>
      </c>
      <c r="N48" s="321"/>
      <c r="O48" s="321"/>
      <c r="P48" s="321"/>
      <c r="Q48" s="321"/>
      <c r="R48" s="321"/>
      <c r="S48" s="322"/>
    </row>
    <row r="49" spans="1:19" x14ac:dyDescent="0.2">
      <c r="A49" s="23" t="s">
        <v>573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820</v>
      </c>
      <c r="N49" s="309" t="s">
        <v>2195</v>
      </c>
      <c r="O49" s="311"/>
      <c r="P49" s="309" t="s">
        <v>2196</v>
      </c>
      <c r="Q49" s="311"/>
      <c r="R49" s="309" t="s">
        <v>2197</v>
      </c>
      <c r="S49" s="311"/>
    </row>
    <row r="50" spans="1:19" x14ac:dyDescent="0.2">
      <c r="A50" s="23" t="s">
        <v>1870</v>
      </c>
      <c r="B50" s="23" t="s">
        <v>1889</v>
      </c>
      <c r="C50" s="169" t="s">
        <v>2235</v>
      </c>
      <c r="D50" s="169" t="s">
        <v>2194</v>
      </c>
      <c r="E50" s="161" t="s">
        <v>2256</v>
      </c>
      <c r="F50" s="161" t="s">
        <v>2266</v>
      </c>
      <c r="G50" s="19">
        <v>45103</v>
      </c>
      <c r="H50" s="161" t="s">
        <v>2267</v>
      </c>
      <c r="I50" s="137" t="s">
        <v>2268</v>
      </c>
      <c r="J50" s="137" t="s">
        <v>868</v>
      </c>
      <c r="K50" s="137" t="s">
        <v>2459</v>
      </c>
      <c r="L50" s="19">
        <v>45110</v>
      </c>
      <c r="M50" s="23" t="s">
        <v>1888</v>
      </c>
      <c r="N50" s="53" t="s">
        <v>48</v>
      </c>
      <c r="O50" s="169" t="s">
        <v>2231</v>
      </c>
      <c r="P50" s="169" t="s">
        <v>2229</v>
      </c>
      <c r="Q50" s="48" t="s">
        <v>2228</v>
      </c>
      <c r="R50" s="361" t="s">
        <v>2230</v>
      </c>
      <c r="S50" s="362"/>
    </row>
    <row r="51" spans="1:19" x14ac:dyDescent="0.2">
      <c r="A51" s="221" t="s">
        <v>290</v>
      </c>
      <c r="B51" s="23" t="s">
        <v>1181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2258</v>
      </c>
      <c r="K51" s="21">
        <v>45112</v>
      </c>
      <c r="L51" s="21">
        <f t="shared" ref="L51" si="52">K51+1</f>
        <v>45113</v>
      </c>
      <c r="M51" s="23" t="s">
        <v>1182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x14ac:dyDescent="0.2">
      <c r="A52" s="153" t="s">
        <v>266</v>
      </c>
      <c r="B52" s="23" t="s">
        <v>1183</v>
      </c>
      <c r="C52" s="309" t="s">
        <v>2557</v>
      </c>
      <c r="D52" s="311"/>
      <c r="E52" s="309" t="s">
        <v>2558</v>
      </c>
      <c r="F52" s="311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5" si="56">K52+1</f>
        <v>45128</v>
      </c>
      <c r="M52" s="88" t="s">
        <v>1184</v>
      </c>
      <c r="N52" s="53" t="s">
        <v>48</v>
      </c>
      <c r="O52" s="53" t="s">
        <v>48</v>
      </c>
      <c r="P52" s="49" t="s">
        <v>48</v>
      </c>
      <c r="Q52" s="49" t="s">
        <v>2554</v>
      </c>
      <c r="R52" s="79" t="s">
        <v>2555</v>
      </c>
      <c r="S52" s="48">
        <v>45135</v>
      </c>
    </row>
    <row r="53" spans="1:19" x14ac:dyDescent="0.2">
      <c r="A53" s="221" t="s">
        <v>290</v>
      </c>
      <c r="B53" s="23" t="s">
        <v>1183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1184</v>
      </c>
      <c r="N53" s="53" t="s">
        <v>48</v>
      </c>
      <c r="O53" s="53" t="s">
        <v>48</v>
      </c>
      <c r="P53" s="19">
        <v>45133</v>
      </c>
      <c r="Q53" s="19">
        <f>P53+1</f>
        <v>45134</v>
      </c>
      <c r="R53" s="20">
        <f>Q53</f>
        <v>45134</v>
      </c>
      <c r="S53" s="19">
        <f>R53+1</f>
        <v>45135</v>
      </c>
    </row>
    <row r="54" spans="1:19" x14ac:dyDescent="0.2">
      <c r="A54" s="88" t="s">
        <v>468</v>
      </c>
      <c r="B54" s="23" t="s">
        <v>1516</v>
      </c>
      <c r="C54" s="309" t="s">
        <v>2559</v>
      </c>
      <c r="D54" s="311"/>
      <c r="E54" s="309" t="s">
        <v>2560</v>
      </c>
      <c r="F54" s="311"/>
      <c r="G54" s="53" t="s">
        <v>48</v>
      </c>
      <c r="H54" s="53" t="s">
        <v>48</v>
      </c>
      <c r="I54" s="19">
        <v>45133</v>
      </c>
      <c r="J54" s="21">
        <f t="shared" si="56"/>
        <v>45134</v>
      </c>
      <c r="K54" s="21">
        <f t="shared" si="56"/>
        <v>45135</v>
      </c>
      <c r="L54" s="21">
        <f t="shared" si="56"/>
        <v>45136</v>
      </c>
      <c r="M54" s="23" t="s">
        <v>1514</v>
      </c>
      <c r="N54" s="53" t="s">
        <v>48</v>
      </c>
      <c r="O54" s="53" t="s">
        <v>48</v>
      </c>
      <c r="P54" s="19">
        <v>45140</v>
      </c>
      <c r="Q54" s="19">
        <f>P54+1</f>
        <v>45141</v>
      </c>
      <c r="R54" s="20">
        <f>Q54</f>
        <v>45141</v>
      </c>
      <c r="S54" s="19">
        <f>R54+1</f>
        <v>45142</v>
      </c>
    </row>
    <row r="55" spans="1:19" x14ac:dyDescent="0.2">
      <c r="A55" s="221" t="s">
        <v>290</v>
      </c>
      <c r="B55" s="23" t="s">
        <v>1556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1557</v>
      </c>
      <c r="N55" s="53" t="s">
        <v>48</v>
      </c>
      <c r="O55" s="53" t="s">
        <v>48</v>
      </c>
      <c r="P55" s="19">
        <v>45147</v>
      </c>
      <c r="Q55" s="19">
        <f>P55+1</f>
        <v>45148</v>
      </c>
      <c r="R55" s="20">
        <f>Q55</f>
        <v>45148</v>
      </c>
      <c r="S55" s="19">
        <f>R55+1</f>
        <v>45149</v>
      </c>
    </row>
    <row r="56" spans="1:19" x14ac:dyDescent="0.2">
      <c r="A56" s="153" t="s">
        <v>468</v>
      </c>
      <c r="B56" s="23" t="s">
        <v>1518</v>
      </c>
      <c r="C56" s="19">
        <v>45140</v>
      </c>
      <c r="D56" s="19">
        <f t="shared" ref="D56" si="59">C56+1</f>
        <v>45141</v>
      </c>
      <c r="E56" s="20">
        <f t="shared" ref="E56" si="60">D56</f>
        <v>45141</v>
      </c>
      <c r="F56" s="19">
        <f t="shared" ref="F56" si="61">E56+1</f>
        <v>45142</v>
      </c>
      <c r="G56" s="175">
        <f>F56+2</f>
        <v>45144</v>
      </c>
      <c r="H56" s="175">
        <f>G56</f>
        <v>45144</v>
      </c>
      <c r="I56" s="19">
        <v>45145</v>
      </c>
      <c r="J56" s="21">
        <f t="shared" ref="J56" si="62">I56+1</f>
        <v>45146</v>
      </c>
      <c r="K56" s="21">
        <f t="shared" ref="K56" si="63">J56+1</f>
        <v>45147</v>
      </c>
      <c r="L56" s="21">
        <f t="shared" ref="L56" si="64">K56+1</f>
        <v>45148</v>
      </c>
      <c r="M56" s="23" t="s">
        <v>1517</v>
      </c>
      <c r="N56" s="53" t="s">
        <v>48</v>
      </c>
      <c r="O56" s="53" t="s">
        <v>48</v>
      </c>
      <c r="P56" s="19">
        <v>45154</v>
      </c>
      <c r="Q56" s="19">
        <f>P56+1</f>
        <v>45155</v>
      </c>
      <c r="R56" s="20">
        <f>Q56</f>
        <v>45155</v>
      </c>
      <c r="S56" s="19">
        <f>R56+1</f>
        <v>45156</v>
      </c>
    </row>
    <row r="57" spans="1:19" x14ac:dyDescent="0.15">
      <c r="A57" s="24"/>
      <c r="B57" s="25"/>
      <c r="C57" s="26"/>
      <c r="D57" s="26"/>
      <c r="E57" s="27"/>
      <c r="F57" s="26"/>
      <c r="G57" s="27"/>
      <c r="H57" s="26"/>
      <c r="I57" s="26"/>
      <c r="J57" s="26"/>
      <c r="K57" s="25"/>
      <c r="L57" s="26"/>
      <c r="M57" s="26"/>
      <c r="N57" s="26"/>
      <c r="O57" s="26"/>
      <c r="P57" s="27"/>
      <c r="Q57" s="26"/>
    </row>
    <row r="58" spans="1:19" ht="15" hidden="1" customHeight="1" x14ac:dyDescent="0.15">
      <c r="A58" s="172" t="s">
        <v>1353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28"/>
    </row>
    <row r="59" spans="1:19" ht="15" hidden="1" customHeight="1" x14ac:dyDescent="0.15">
      <c r="A59" s="72" t="s">
        <v>1</v>
      </c>
      <c r="B59" s="72" t="s">
        <v>2</v>
      </c>
      <c r="C59" s="341" t="s">
        <v>14</v>
      </c>
      <c r="D59" s="342"/>
      <c r="E59" s="341" t="s">
        <v>15</v>
      </c>
      <c r="F59" s="342"/>
      <c r="G59" s="341" t="s">
        <v>6</v>
      </c>
      <c r="H59" s="342"/>
      <c r="I59" s="341" t="s">
        <v>16</v>
      </c>
      <c r="J59" s="342"/>
      <c r="K59" s="72" t="s">
        <v>2</v>
      </c>
      <c r="L59" s="341" t="s">
        <v>14</v>
      </c>
      <c r="M59" s="342"/>
      <c r="N59" s="341" t="s">
        <v>15</v>
      </c>
      <c r="O59" s="342"/>
    </row>
    <row r="60" spans="1:19" ht="15" hidden="1" customHeight="1" x14ac:dyDescent="0.15">
      <c r="A60" s="171" t="s">
        <v>1354</v>
      </c>
      <c r="B60" s="171" t="s">
        <v>4</v>
      </c>
      <c r="C60" s="337" t="s">
        <v>11</v>
      </c>
      <c r="D60" s="338"/>
      <c r="E60" s="337" t="s">
        <v>8</v>
      </c>
      <c r="F60" s="338"/>
      <c r="G60" s="337" t="s">
        <v>9</v>
      </c>
      <c r="H60" s="338"/>
      <c r="I60" s="337" t="s">
        <v>10</v>
      </c>
      <c r="J60" s="338"/>
      <c r="K60" s="171" t="s">
        <v>4</v>
      </c>
      <c r="L60" s="337" t="s">
        <v>11</v>
      </c>
      <c r="M60" s="338"/>
      <c r="N60" s="337" t="s">
        <v>8</v>
      </c>
      <c r="O60" s="338"/>
    </row>
    <row r="61" spans="1:19" ht="15" hidden="1" customHeight="1" x14ac:dyDescent="0.15">
      <c r="A61" s="64"/>
      <c r="B61" s="82"/>
      <c r="C61" s="337" t="s">
        <v>5</v>
      </c>
      <c r="D61" s="338"/>
      <c r="E61" s="337" t="s">
        <v>5</v>
      </c>
      <c r="F61" s="338"/>
      <c r="G61" s="337" t="s">
        <v>5</v>
      </c>
      <c r="H61" s="338"/>
      <c r="I61" s="337" t="s">
        <v>5</v>
      </c>
      <c r="J61" s="338"/>
      <c r="K61" s="82"/>
      <c r="L61" s="337" t="s">
        <v>5</v>
      </c>
      <c r="M61" s="338"/>
      <c r="N61" s="337" t="s">
        <v>5</v>
      </c>
      <c r="O61" s="338"/>
    </row>
    <row r="62" spans="1:19" ht="26.1" hidden="1" customHeight="1" x14ac:dyDescent="0.15">
      <c r="A62" s="64"/>
      <c r="B62" s="82"/>
      <c r="C62" s="29" t="s">
        <v>12</v>
      </c>
      <c r="D62" s="29" t="s">
        <v>1355</v>
      </c>
      <c r="E62" s="29" t="s">
        <v>13</v>
      </c>
      <c r="F62" s="29" t="s">
        <v>1356</v>
      </c>
      <c r="G62" s="29" t="s">
        <v>1357</v>
      </c>
      <c r="H62" s="29" t="s">
        <v>1358</v>
      </c>
      <c r="I62" s="29" t="s">
        <v>1359</v>
      </c>
      <c r="J62" s="29" t="s">
        <v>1360</v>
      </c>
      <c r="K62" s="82"/>
      <c r="L62" s="29" t="s">
        <v>1361</v>
      </c>
      <c r="M62" s="29" t="s">
        <v>1362</v>
      </c>
      <c r="N62" s="29" t="s">
        <v>1363</v>
      </c>
      <c r="O62" s="29" t="s">
        <v>1356</v>
      </c>
    </row>
    <row r="63" spans="1:19" ht="15" hidden="1" customHeight="1" x14ac:dyDescent="0.2">
      <c r="A63" s="23" t="s">
        <v>1364</v>
      </c>
      <c r="B63" s="23" t="s">
        <v>1365</v>
      </c>
      <c r="C63" s="21">
        <v>44896</v>
      </c>
      <c r="D63" s="21">
        <f t="shared" ref="D63:F64" si="65">C63+1</f>
        <v>44897</v>
      </c>
      <c r="E63" s="21">
        <f t="shared" si="65"/>
        <v>44898</v>
      </c>
      <c r="F63" s="21">
        <f t="shared" si="65"/>
        <v>44899</v>
      </c>
      <c r="G63" s="22">
        <v>44902</v>
      </c>
      <c r="H63" s="21">
        <v>44902</v>
      </c>
      <c r="I63" s="21">
        <v>44904</v>
      </c>
      <c r="J63" s="21">
        <v>44905</v>
      </c>
      <c r="K63" s="23" t="s">
        <v>1366</v>
      </c>
      <c r="L63" s="21">
        <v>44910</v>
      </c>
      <c r="M63" s="21">
        <f t="shared" ref="M63:O64" si="66">L63+1</f>
        <v>44911</v>
      </c>
      <c r="N63" s="21">
        <f t="shared" si="66"/>
        <v>44912</v>
      </c>
      <c r="O63" s="53" t="s">
        <v>1367</v>
      </c>
      <c r="P63" s="42"/>
      <c r="Q63" s="42"/>
    </row>
    <row r="64" spans="1:19" ht="15" hidden="1" customHeight="1" x14ac:dyDescent="0.2">
      <c r="A64" s="23" t="s">
        <v>1318</v>
      </c>
      <c r="B64" s="23" t="s">
        <v>1368</v>
      </c>
      <c r="C64" s="21">
        <v>44903</v>
      </c>
      <c r="D64" s="21">
        <f t="shared" si="65"/>
        <v>44904</v>
      </c>
      <c r="E64" s="21">
        <f t="shared" si="65"/>
        <v>44905</v>
      </c>
      <c r="F64" s="61" t="s">
        <v>1369</v>
      </c>
      <c r="G64" s="22">
        <v>44909</v>
      </c>
      <c r="H64" s="21">
        <v>44909</v>
      </c>
      <c r="I64" s="21">
        <v>44911</v>
      </c>
      <c r="J64" s="21">
        <v>44912</v>
      </c>
      <c r="K64" s="23" t="s">
        <v>1370</v>
      </c>
      <c r="L64" s="21">
        <v>44917</v>
      </c>
      <c r="M64" s="21">
        <f t="shared" si="66"/>
        <v>44918</v>
      </c>
      <c r="N64" s="21">
        <f t="shared" si="66"/>
        <v>44919</v>
      </c>
      <c r="O64" s="21">
        <f t="shared" si="66"/>
        <v>44920</v>
      </c>
      <c r="P64" s="42"/>
      <c r="Q64" s="42"/>
    </row>
    <row r="65" spans="1:17" ht="15" hidden="1" customHeight="1" x14ac:dyDescent="0.2">
      <c r="A65" s="23" t="s">
        <v>1364</v>
      </c>
      <c r="B65" s="23" t="s">
        <v>1371</v>
      </c>
      <c r="C65" s="268" t="s">
        <v>1372</v>
      </c>
      <c r="D65" s="345"/>
      <c r="E65" s="345"/>
      <c r="F65" s="345"/>
      <c r="G65" s="345"/>
      <c r="H65" s="345"/>
      <c r="I65" s="345"/>
      <c r="J65" s="346"/>
      <c r="K65" s="23" t="s">
        <v>1373</v>
      </c>
      <c r="L65" s="268" t="s">
        <v>1374</v>
      </c>
      <c r="M65" s="345"/>
      <c r="N65" s="345"/>
      <c r="O65" s="346"/>
      <c r="P65" s="42"/>
      <c r="Q65" s="42"/>
    </row>
    <row r="66" spans="1:17" ht="15" hidden="1" customHeight="1" x14ac:dyDescent="0.2">
      <c r="A66" s="23" t="s">
        <v>1318</v>
      </c>
      <c r="B66" s="23" t="s">
        <v>1375</v>
      </c>
      <c r="C66" s="21">
        <v>44917</v>
      </c>
      <c r="D66" s="21">
        <f t="shared" ref="D66:F73" si="67">C66+1</f>
        <v>44918</v>
      </c>
      <c r="E66" s="21">
        <f t="shared" si="67"/>
        <v>44919</v>
      </c>
      <c r="F66" s="21">
        <f t="shared" si="67"/>
        <v>44920</v>
      </c>
      <c r="G66" s="22">
        <v>44923</v>
      </c>
      <c r="H66" s="21">
        <v>44923</v>
      </c>
      <c r="I66" s="21">
        <v>44925</v>
      </c>
      <c r="J66" s="21">
        <v>44926</v>
      </c>
      <c r="K66" s="23" t="s">
        <v>1376</v>
      </c>
      <c r="L66" s="21">
        <v>44931</v>
      </c>
      <c r="M66" s="21">
        <f t="shared" ref="M66:O66" si="68">L66+1</f>
        <v>44932</v>
      </c>
      <c r="N66" s="21">
        <f t="shared" si="68"/>
        <v>44933</v>
      </c>
      <c r="O66" s="21">
        <f t="shared" si="68"/>
        <v>44934</v>
      </c>
      <c r="P66" s="42"/>
      <c r="Q66" s="42"/>
    </row>
    <row r="67" spans="1:17" hidden="1" x14ac:dyDescent="0.15">
      <c r="A67" s="172" t="s">
        <v>1884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28"/>
    </row>
    <row r="68" spans="1:17" hidden="1" x14ac:dyDescent="0.15">
      <c r="A68" s="72" t="s">
        <v>1</v>
      </c>
      <c r="B68" s="72" t="s">
        <v>2</v>
      </c>
      <c r="C68" s="341" t="s">
        <v>14</v>
      </c>
      <c r="D68" s="342"/>
      <c r="E68" s="341" t="s">
        <v>15</v>
      </c>
      <c r="F68" s="342"/>
      <c r="G68" s="341" t="s">
        <v>6</v>
      </c>
      <c r="H68" s="342"/>
      <c r="I68" s="343" t="s">
        <v>1330</v>
      </c>
      <c r="J68" s="344"/>
      <c r="K68" s="72" t="s">
        <v>2</v>
      </c>
      <c r="L68" s="341" t="s">
        <v>14</v>
      </c>
      <c r="M68" s="342"/>
      <c r="N68" s="341" t="s">
        <v>15</v>
      </c>
      <c r="O68" s="342"/>
    </row>
    <row r="69" spans="1:17" hidden="1" x14ac:dyDescent="0.15">
      <c r="A69" s="171" t="s">
        <v>1354</v>
      </c>
      <c r="B69" s="171" t="s">
        <v>4</v>
      </c>
      <c r="C69" s="337" t="s">
        <v>11</v>
      </c>
      <c r="D69" s="338"/>
      <c r="E69" s="337" t="s">
        <v>8</v>
      </c>
      <c r="F69" s="338"/>
      <c r="G69" s="337" t="s">
        <v>9</v>
      </c>
      <c r="H69" s="338"/>
      <c r="I69" s="337" t="s">
        <v>10</v>
      </c>
      <c r="J69" s="338"/>
      <c r="K69" s="171" t="s">
        <v>4</v>
      </c>
      <c r="L69" s="337" t="s">
        <v>11</v>
      </c>
      <c r="M69" s="338"/>
      <c r="N69" s="337" t="s">
        <v>8</v>
      </c>
      <c r="O69" s="338"/>
    </row>
    <row r="70" spans="1:17" hidden="1" x14ac:dyDescent="0.15">
      <c r="A70" s="64"/>
      <c r="B70" s="82"/>
      <c r="C70" s="337" t="s">
        <v>5</v>
      </c>
      <c r="D70" s="338"/>
      <c r="E70" s="337" t="s">
        <v>5</v>
      </c>
      <c r="F70" s="338"/>
      <c r="G70" s="337" t="s">
        <v>5</v>
      </c>
      <c r="H70" s="338"/>
      <c r="I70" s="337" t="s">
        <v>5</v>
      </c>
      <c r="J70" s="338"/>
      <c r="K70" s="82"/>
      <c r="L70" s="337" t="s">
        <v>5</v>
      </c>
      <c r="M70" s="338"/>
      <c r="N70" s="337" t="s">
        <v>5</v>
      </c>
      <c r="O70" s="338"/>
    </row>
    <row r="71" spans="1:17" ht="25.5" hidden="1" x14ac:dyDescent="0.15">
      <c r="A71" s="64"/>
      <c r="B71" s="82"/>
      <c r="C71" s="29" t="s">
        <v>12</v>
      </c>
      <c r="D71" s="29" t="s">
        <v>1355</v>
      </c>
      <c r="E71" s="29" t="s">
        <v>13</v>
      </c>
      <c r="F71" s="29" t="s">
        <v>1356</v>
      </c>
      <c r="G71" s="29" t="s">
        <v>1377</v>
      </c>
      <c r="H71" s="29" t="s">
        <v>1342</v>
      </c>
      <c r="I71" s="29" t="s">
        <v>1378</v>
      </c>
      <c r="J71" s="29" t="s">
        <v>1379</v>
      </c>
      <c r="K71" s="82"/>
      <c r="L71" s="29" t="s">
        <v>1380</v>
      </c>
      <c r="M71" s="29" t="s">
        <v>1355</v>
      </c>
      <c r="N71" s="29" t="s">
        <v>1381</v>
      </c>
      <c r="O71" s="29" t="s">
        <v>1356</v>
      </c>
    </row>
    <row r="72" spans="1:17" ht="15" hidden="1" customHeight="1" x14ac:dyDescent="0.2">
      <c r="A72" s="88" t="s">
        <v>1382</v>
      </c>
      <c r="B72" s="23" t="s">
        <v>1383</v>
      </c>
      <c r="C72" s="21">
        <v>44924</v>
      </c>
      <c r="D72" s="21">
        <f t="shared" si="67"/>
        <v>44925</v>
      </c>
      <c r="E72" s="21">
        <f t="shared" si="67"/>
        <v>44926</v>
      </c>
      <c r="F72" s="61" t="s">
        <v>1384</v>
      </c>
      <c r="G72" s="22">
        <v>44930</v>
      </c>
      <c r="H72" s="21">
        <v>44930</v>
      </c>
      <c r="I72" s="21">
        <v>44932</v>
      </c>
      <c r="J72" s="21">
        <v>44933</v>
      </c>
      <c r="K72" s="23" t="s">
        <v>1385</v>
      </c>
      <c r="L72" s="53" t="s">
        <v>1291</v>
      </c>
      <c r="M72" s="50" t="s">
        <v>1386</v>
      </c>
      <c r="N72" s="50" t="s">
        <v>1387</v>
      </c>
      <c r="O72" s="21">
        <v>44940</v>
      </c>
      <c r="P72" s="42"/>
      <c r="Q72" s="42"/>
    </row>
    <row r="73" spans="1:17" ht="15" hidden="1" customHeight="1" x14ac:dyDescent="0.2">
      <c r="A73" s="23" t="s">
        <v>1318</v>
      </c>
      <c r="B73" s="23" t="s">
        <v>1383</v>
      </c>
      <c r="C73" s="21">
        <v>44931</v>
      </c>
      <c r="D73" s="21">
        <f t="shared" si="67"/>
        <v>44932</v>
      </c>
      <c r="E73" s="21">
        <f t="shared" si="67"/>
        <v>44933</v>
      </c>
      <c r="F73" s="61" t="s">
        <v>1388</v>
      </c>
      <c r="G73" s="22">
        <v>44937</v>
      </c>
      <c r="H73" s="21">
        <v>44937</v>
      </c>
      <c r="I73" s="21">
        <v>44939</v>
      </c>
      <c r="J73" s="21">
        <v>44940</v>
      </c>
      <c r="K73" s="377" t="s">
        <v>1313</v>
      </c>
      <c r="L73" s="378"/>
      <c r="M73" s="378"/>
      <c r="N73" s="378"/>
      <c r="O73" s="379"/>
      <c r="P73" s="42"/>
      <c r="Q73" s="42"/>
    </row>
    <row r="74" spans="1:17" ht="15" hidden="1" customHeight="1" x14ac:dyDescent="0.2">
      <c r="A74" s="23" t="s">
        <v>1389</v>
      </c>
      <c r="B74" s="23"/>
      <c r="C74" s="21"/>
      <c r="D74" s="21"/>
      <c r="E74" s="21"/>
      <c r="F74" s="21"/>
      <c r="G74" s="22"/>
      <c r="H74" s="97"/>
      <c r="I74" s="61">
        <v>44938</v>
      </c>
      <c r="J74" s="61">
        <v>44939</v>
      </c>
      <c r="K74" s="88" t="s">
        <v>1385</v>
      </c>
      <c r="L74" s="61" t="s">
        <v>1390</v>
      </c>
      <c r="M74" s="61" t="s">
        <v>1391</v>
      </c>
      <c r="N74" s="61" t="s">
        <v>1392</v>
      </c>
      <c r="O74" s="53" t="s">
        <v>1393</v>
      </c>
      <c r="P74" s="42"/>
      <c r="Q74" s="42"/>
    </row>
    <row r="75" spans="1:17" ht="15" hidden="1" customHeight="1" x14ac:dyDescent="0.2">
      <c r="A75" s="23" t="s">
        <v>1382</v>
      </c>
      <c r="B75" s="23" t="s">
        <v>1296</v>
      </c>
      <c r="C75" s="53" t="s">
        <v>1291</v>
      </c>
      <c r="D75" s="50" t="s">
        <v>1387</v>
      </c>
      <c r="E75" s="50" t="s">
        <v>1394</v>
      </c>
      <c r="F75" s="61" t="s">
        <v>1395</v>
      </c>
      <c r="G75" s="22">
        <v>44944</v>
      </c>
      <c r="H75" s="21">
        <v>44944</v>
      </c>
      <c r="I75" s="21">
        <v>44946</v>
      </c>
      <c r="J75" s="53" t="s">
        <v>1313</v>
      </c>
      <c r="K75" s="88" t="s">
        <v>1298</v>
      </c>
      <c r="L75" s="268" t="s">
        <v>1396</v>
      </c>
      <c r="M75" s="376"/>
      <c r="N75" s="376"/>
      <c r="O75" s="269"/>
      <c r="P75" s="42"/>
      <c r="Q75" s="42"/>
    </row>
    <row r="76" spans="1:17" ht="15" hidden="1" customHeight="1" x14ac:dyDescent="0.2">
      <c r="A76" s="88" t="s">
        <v>1364</v>
      </c>
      <c r="B76" s="23" t="s">
        <v>1296</v>
      </c>
      <c r="C76" s="61" t="s">
        <v>1397</v>
      </c>
      <c r="D76" s="61" t="s">
        <v>1398</v>
      </c>
      <c r="E76" s="61" t="s">
        <v>1399</v>
      </c>
      <c r="F76" s="53" t="s">
        <v>1400</v>
      </c>
      <c r="G76" s="22">
        <v>44951</v>
      </c>
      <c r="H76" s="21">
        <v>44951</v>
      </c>
      <c r="I76" s="21">
        <v>44953</v>
      </c>
      <c r="J76" s="21">
        <v>44954</v>
      </c>
      <c r="K76" s="23" t="s">
        <v>1298</v>
      </c>
      <c r="L76" s="21">
        <v>44959</v>
      </c>
      <c r="M76" s="61" t="s">
        <v>1309</v>
      </c>
      <c r="N76" s="61" t="s">
        <v>1310</v>
      </c>
      <c r="O76" s="53" t="s">
        <v>1393</v>
      </c>
      <c r="P76" s="42"/>
      <c r="Q76" s="42"/>
    </row>
    <row r="77" spans="1:17" ht="15" hidden="1" customHeight="1" x14ac:dyDescent="0.2">
      <c r="A77" s="23" t="s">
        <v>1382</v>
      </c>
      <c r="B77" s="23" t="s">
        <v>1300</v>
      </c>
      <c r="C77" s="356" t="s">
        <v>1396</v>
      </c>
      <c r="D77" s="383"/>
      <c r="E77" s="383"/>
      <c r="F77" s="383"/>
      <c r="G77" s="383"/>
      <c r="H77" s="357"/>
      <c r="I77" s="21">
        <v>44960</v>
      </c>
      <c r="J77" s="21">
        <v>44961</v>
      </c>
      <c r="K77" s="23" t="s">
        <v>1301</v>
      </c>
      <c r="L77" s="21">
        <v>44966</v>
      </c>
      <c r="M77" s="21">
        <f t="shared" ref="M77:N77" si="69">L77+1</f>
        <v>44967</v>
      </c>
      <c r="N77" s="21">
        <f t="shared" si="69"/>
        <v>44968</v>
      </c>
      <c r="O77" s="21">
        <f>N77+1</f>
        <v>44969</v>
      </c>
      <c r="P77" s="42"/>
      <c r="Q77" s="42"/>
    </row>
    <row r="78" spans="1:17" ht="15" hidden="1" customHeight="1" x14ac:dyDescent="0.2">
      <c r="A78" s="23" t="s">
        <v>1306</v>
      </c>
      <c r="B78" s="23" t="s">
        <v>1307</v>
      </c>
      <c r="C78" s="21">
        <v>44959</v>
      </c>
      <c r="D78" s="61" t="s">
        <v>1309</v>
      </c>
      <c r="E78" s="61" t="s">
        <v>1310</v>
      </c>
      <c r="F78" s="53" t="s">
        <v>1400</v>
      </c>
      <c r="G78" s="156" t="s">
        <v>1311</v>
      </c>
      <c r="H78" s="61" t="s">
        <v>1312</v>
      </c>
      <c r="I78" s="21">
        <v>44967</v>
      </c>
      <c r="J78" s="21">
        <v>44968</v>
      </c>
      <c r="K78" s="377" t="s">
        <v>1313</v>
      </c>
      <c r="L78" s="378"/>
      <c r="M78" s="378"/>
      <c r="N78" s="378"/>
      <c r="O78" s="379"/>
      <c r="P78" s="42"/>
      <c r="Q78" s="42"/>
    </row>
    <row r="79" spans="1:17" ht="15" hidden="1" customHeight="1" x14ac:dyDescent="0.2">
      <c r="A79" s="23" t="s">
        <v>1314</v>
      </c>
      <c r="B79" s="23"/>
      <c r="C79" s="21"/>
      <c r="D79" s="125"/>
      <c r="E79" s="125"/>
      <c r="F79" s="125"/>
      <c r="G79" s="22"/>
      <c r="H79" s="21"/>
      <c r="I79" s="21">
        <v>44970</v>
      </c>
      <c r="J79" s="21">
        <v>44970</v>
      </c>
      <c r="K79" s="23" t="s">
        <v>1301</v>
      </c>
      <c r="L79" s="21">
        <v>44974</v>
      </c>
      <c r="M79" s="61" t="s">
        <v>1303</v>
      </c>
      <c r="N79" s="286" t="s">
        <v>1317</v>
      </c>
      <c r="O79" s="287"/>
      <c r="P79" s="42"/>
      <c r="Q79" s="42"/>
    </row>
    <row r="80" spans="1:17" ht="15" hidden="1" customHeight="1" x14ac:dyDescent="0.2">
      <c r="A80" s="23" t="s">
        <v>1382</v>
      </c>
      <c r="B80" s="23" t="s">
        <v>1319</v>
      </c>
      <c r="C80" s="21">
        <v>44966</v>
      </c>
      <c r="D80" s="21">
        <f t="shared" ref="D80:E80" si="70">C80+1</f>
        <v>44967</v>
      </c>
      <c r="E80" s="21">
        <f t="shared" si="70"/>
        <v>44968</v>
      </c>
      <c r="F80" s="53" t="s">
        <v>1400</v>
      </c>
      <c r="G80" s="22">
        <v>44972</v>
      </c>
      <c r="H80" s="21">
        <v>44972</v>
      </c>
      <c r="I80" s="21">
        <v>44974</v>
      </c>
      <c r="J80" s="21">
        <v>44975</v>
      </c>
      <c r="K80" s="23" t="s">
        <v>1322</v>
      </c>
      <c r="L80" s="61" t="s">
        <v>1401</v>
      </c>
      <c r="M80" s="21">
        <v>44984</v>
      </c>
      <c r="N80" s="21">
        <v>44986</v>
      </c>
      <c r="O80" s="21">
        <v>44986</v>
      </c>
      <c r="P80" s="42"/>
      <c r="Q80" s="42"/>
    </row>
    <row r="81" spans="1:17" ht="15" hidden="1" customHeight="1" x14ac:dyDescent="0.2">
      <c r="A81" s="23" t="s">
        <v>1314</v>
      </c>
      <c r="B81" s="23" t="s">
        <v>1319</v>
      </c>
      <c r="C81" s="21">
        <v>44974</v>
      </c>
      <c r="D81" s="61" t="s">
        <v>1303</v>
      </c>
      <c r="E81" s="61" t="s">
        <v>1304</v>
      </c>
      <c r="F81" s="53" t="s">
        <v>1400</v>
      </c>
      <c r="G81" s="22">
        <v>44979</v>
      </c>
      <c r="H81" s="21">
        <v>44979</v>
      </c>
      <c r="I81" s="21">
        <v>44981</v>
      </c>
      <c r="J81" s="21">
        <v>44982</v>
      </c>
      <c r="K81" s="380" t="s">
        <v>1402</v>
      </c>
      <c r="L81" s="381"/>
      <c r="M81" s="381"/>
      <c r="N81" s="381"/>
      <c r="O81" s="382"/>
      <c r="P81" s="42"/>
      <c r="Q81" s="42"/>
    </row>
    <row r="82" spans="1:17" ht="15" hidden="1" customHeight="1" x14ac:dyDescent="0.2">
      <c r="A82" s="89" t="s">
        <v>1403</v>
      </c>
      <c r="B82" s="89" t="s">
        <v>1383</v>
      </c>
      <c r="C82" s="356" t="s">
        <v>1404</v>
      </c>
      <c r="D82" s="357"/>
      <c r="E82" s="356" t="s">
        <v>1405</v>
      </c>
      <c r="F82" s="357"/>
      <c r="G82" s="372" t="s">
        <v>1406</v>
      </c>
      <c r="H82" s="373"/>
      <c r="I82" s="21">
        <v>44984</v>
      </c>
      <c r="J82" s="21">
        <v>44985</v>
      </c>
      <c r="K82" s="23" t="s">
        <v>1385</v>
      </c>
      <c r="L82" s="21">
        <v>44989</v>
      </c>
      <c r="M82" s="21">
        <f t="shared" ref="M82:O84" si="71">L82+1</f>
        <v>44990</v>
      </c>
      <c r="N82" s="21">
        <f t="shared" si="71"/>
        <v>44991</v>
      </c>
      <c r="O82" s="21">
        <v>44991</v>
      </c>
      <c r="P82" s="42"/>
      <c r="Q82" s="42"/>
    </row>
    <row r="83" spans="1:17" hidden="1" x14ac:dyDescent="0.2">
      <c r="A83" s="88" t="s">
        <v>1364</v>
      </c>
      <c r="B83" s="23" t="s">
        <v>1324</v>
      </c>
      <c r="C83" s="21">
        <v>44980</v>
      </c>
      <c r="D83" s="21">
        <f t="shared" ref="D83:F90" si="72">C83+1</f>
        <v>44981</v>
      </c>
      <c r="E83" s="21">
        <f t="shared" si="72"/>
        <v>44982</v>
      </c>
      <c r="F83" s="21">
        <f t="shared" si="72"/>
        <v>44983</v>
      </c>
      <c r="G83" s="22">
        <v>44986</v>
      </c>
      <c r="H83" s="21">
        <v>44986</v>
      </c>
      <c r="I83" s="21">
        <v>44988</v>
      </c>
      <c r="J83" s="21">
        <v>44989</v>
      </c>
      <c r="K83" s="23" t="s">
        <v>1325</v>
      </c>
      <c r="L83" s="53" t="s">
        <v>1407</v>
      </c>
      <c r="M83" s="21">
        <v>44995</v>
      </c>
      <c r="N83" s="21">
        <f t="shared" si="71"/>
        <v>44996</v>
      </c>
      <c r="O83" s="21">
        <f t="shared" si="71"/>
        <v>44997</v>
      </c>
      <c r="P83" s="42"/>
      <c r="Q83" s="42"/>
    </row>
    <row r="84" spans="1:17" hidden="1" x14ac:dyDescent="0.2">
      <c r="A84" s="23" t="s">
        <v>1403</v>
      </c>
      <c r="B84" s="23" t="s">
        <v>1296</v>
      </c>
      <c r="C84" s="21">
        <v>44989</v>
      </c>
      <c r="D84" s="21">
        <f t="shared" si="72"/>
        <v>44990</v>
      </c>
      <c r="E84" s="21">
        <f t="shared" si="72"/>
        <v>44991</v>
      </c>
      <c r="F84" s="21">
        <v>44991</v>
      </c>
      <c r="G84" s="286" t="s">
        <v>1408</v>
      </c>
      <c r="H84" s="287"/>
      <c r="I84" s="159" t="s">
        <v>1409</v>
      </c>
      <c r="J84" s="21">
        <v>44996</v>
      </c>
      <c r="K84" s="23" t="s">
        <v>1298</v>
      </c>
      <c r="L84" s="53" t="s">
        <v>1410</v>
      </c>
      <c r="M84" s="21">
        <v>45002</v>
      </c>
      <c r="N84" s="21">
        <f t="shared" si="71"/>
        <v>45003</v>
      </c>
      <c r="O84" s="21">
        <f t="shared" si="71"/>
        <v>45004</v>
      </c>
      <c r="P84" s="42"/>
      <c r="Q84" s="42"/>
    </row>
    <row r="85" spans="1:17" hidden="1" x14ac:dyDescent="0.2">
      <c r="A85" s="23" t="s">
        <v>1364</v>
      </c>
      <c r="B85" s="23" t="s">
        <v>1345</v>
      </c>
      <c r="C85" s="53" t="s">
        <v>1407</v>
      </c>
      <c r="D85" s="21">
        <v>44995</v>
      </c>
      <c r="E85" s="21">
        <f t="shared" si="72"/>
        <v>44996</v>
      </c>
      <c r="F85" s="21">
        <f t="shared" si="72"/>
        <v>44997</v>
      </c>
      <c r="G85" s="22">
        <v>45000</v>
      </c>
      <c r="H85" s="21">
        <v>45000</v>
      </c>
      <c r="I85" s="21">
        <v>45002</v>
      </c>
      <c r="J85" s="21">
        <v>45003</v>
      </c>
      <c r="K85" s="23" t="s">
        <v>1346</v>
      </c>
      <c r="L85" s="125">
        <v>45008</v>
      </c>
      <c r="M85" s="125">
        <v>45009</v>
      </c>
      <c r="N85" s="119">
        <v>45010</v>
      </c>
      <c r="O85" s="53" t="s">
        <v>1367</v>
      </c>
      <c r="P85" s="42"/>
      <c r="Q85" s="42"/>
    </row>
    <row r="86" spans="1:17" hidden="1" x14ac:dyDescent="0.2">
      <c r="A86" s="23" t="s">
        <v>1403</v>
      </c>
      <c r="B86" s="88" t="s">
        <v>1300</v>
      </c>
      <c r="C86" s="53" t="s">
        <v>1410</v>
      </c>
      <c r="D86" s="21">
        <v>45002</v>
      </c>
      <c r="E86" s="21">
        <f t="shared" si="72"/>
        <v>45003</v>
      </c>
      <c r="F86" s="21">
        <f t="shared" si="72"/>
        <v>45004</v>
      </c>
      <c r="G86" s="286" t="s">
        <v>1411</v>
      </c>
      <c r="H86" s="287"/>
      <c r="I86" s="21">
        <v>45009</v>
      </c>
      <c r="J86" s="21">
        <v>45010</v>
      </c>
      <c r="K86" s="23" t="s">
        <v>1301</v>
      </c>
      <c r="L86" s="79" t="s">
        <v>1412</v>
      </c>
      <c r="M86" s="21">
        <v>45016</v>
      </c>
      <c r="N86" s="21">
        <f t="shared" ref="N86:O92" si="73">M86+1</f>
        <v>45017</v>
      </c>
      <c r="O86" s="21">
        <f t="shared" si="73"/>
        <v>45018</v>
      </c>
      <c r="P86" s="42"/>
      <c r="Q86" s="42"/>
    </row>
    <row r="87" spans="1:17" hidden="1" x14ac:dyDescent="0.2">
      <c r="A87" s="103" t="s">
        <v>1306</v>
      </c>
      <c r="B87" s="103" t="s">
        <v>1413</v>
      </c>
      <c r="C87" s="21">
        <v>45010</v>
      </c>
      <c r="D87" s="21">
        <f t="shared" ref="D87" si="74">C87+1</f>
        <v>45011</v>
      </c>
      <c r="E87" s="21">
        <f t="shared" si="72"/>
        <v>45012</v>
      </c>
      <c r="F87" s="21">
        <f t="shared" si="72"/>
        <v>45013</v>
      </c>
      <c r="G87" s="286" t="s">
        <v>1150</v>
      </c>
      <c r="H87" s="287"/>
      <c r="I87" s="21">
        <v>45017</v>
      </c>
      <c r="J87" s="21">
        <v>45018</v>
      </c>
      <c r="K87" s="103" t="s">
        <v>1298</v>
      </c>
      <c r="L87" s="79" t="s">
        <v>1412</v>
      </c>
      <c r="M87" s="21">
        <v>45023</v>
      </c>
      <c r="N87" s="21">
        <f t="shared" si="73"/>
        <v>45024</v>
      </c>
      <c r="O87" s="21">
        <f t="shared" si="73"/>
        <v>45025</v>
      </c>
      <c r="P87" s="42"/>
      <c r="Q87" s="42"/>
    </row>
    <row r="88" spans="1:17" hidden="1" x14ac:dyDescent="0.2">
      <c r="A88" s="23" t="s">
        <v>1403</v>
      </c>
      <c r="B88" s="23" t="s">
        <v>1319</v>
      </c>
      <c r="C88" s="79" t="s">
        <v>1412</v>
      </c>
      <c r="D88" s="21">
        <v>45016</v>
      </c>
      <c r="E88" s="21">
        <f t="shared" si="72"/>
        <v>45017</v>
      </c>
      <c r="F88" s="21">
        <f t="shared" si="72"/>
        <v>45018</v>
      </c>
      <c r="G88" s="286" t="s">
        <v>1414</v>
      </c>
      <c r="H88" s="287"/>
      <c r="I88" s="21">
        <v>45023</v>
      </c>
      <c r="J88" s="21">
        <v>45024</v>
      </c>
      <c r="K88" s="23" t="s">
        <v>1322</v>
      </c>
      <c r="L88" s="21">
        <v>45029</v>
      </c>
      <c r="M88" s="21">
        <f t="shared" ref="M88:M91" si="75">L88+1</f>
        <v>45030</v>
      </c>
      <c r="N88" s="21">
        <f t="shared" si="73"/>
        <v>45031</v>
      </c>
      <c r="O88" s="21">
        <f t="shared" si="73"/>
        <v>45032</v>
      </c>
      <c r="P88" s="42"/>
      <c r="Q88" s="42"/>
    </row>
    <row r="89" spans="1:17" hidden="1" x14ac:dyDescent="0.2">
      <c r="A89" s="23" t="s">
        <v>1306</v>
      </c>
      <c r="B89" s="23" t="s">
        <v>1300</v>
      </c>
      <c r="C89" s="79" t="s">
        <v>1412</v>
      </c>
      <c r="D89" s="21">
        <v>45023</v>
      </c>
      <c r="E89" s="21">
        <f t="shared" si="72"/>
        <v>45024</v>
      </c>
      <c r="F89" s="21">
        <f t="shared" si="72"/>
        <v>45025</v>
      </c>
      <c r="G89" s="161" t="s">
        <v>1415</v>
      </c>
      <c r="H89" s="163" t="s">
        <v>1512</v>
      </c>
      <c r="I89" s="21">
        <v>45030</v>
      </c>
      <c r="J89" s="21">
        <v>45031</v>
      </c>
      <c r="K89" s="23" t="s">
        <v>1301</v>
      </c>
      <c r="L89" s="21">
        <v>45037</v>
      </c>
      <c r="M89" s="21">
        <f>L89</f>
        <v>45037</v>
      </c>
      <c r="N89" s="21">
        <v>45038</v>
      </c>
      <c r="O89" s="21">
        <f>N89</f>
        <v>45038</v>
      </c>
      <c r="P89" s="42"/>
      <c r="Q89" s="42"/>
    </row>
    <row r="90" spans="1:17" hidden="1" x14ac:dyDescent="0.2">
      <c r="A90" s="23" t="s">
        <v>1403</v>
      </c>
      <c r="B90" s="23" t="s">
        <v>1324</v>
      </c>
      <c r="C90" s="21">
        <v>45029</v>
      </c>
      <c r="D90" s="21">
        <f t="shared" ref="D90" si="76">C90+1</f>
        <v>45030</v>
      </c>
      <c r="E90" s="21">
        <f t="shared" si="72"/>
        <v>45031</v>
      </c>
      <c r="F90" s="21">
        <f t="shared" si="72"/>
        <v>45032</v>
      </c>
      <c r="G90" s="286" t="s">
        <v>1562</v>
      </c>
      <c r="H90" s="287"/>
      <c r="I90" s="21">
        <v>45037</v>
      </c>
      <c r="J90" s="21">
        <v>45038</v>
      </c>
      <c r="K90" s="23" t="s">
        <v>1325</v>
      </c>
      <c r="L90" s="21">
        <v>45043</v>
      </c>
      <c r="M90" s="21">
        <f t="shared" si="75"/>
        <v>45044</v>
      </c>
      <c r="N90" s="21">
        <f t="shared" si="73"/>
        <v>45045</v>
      </c>
      <c r="O90" s="21">
        <f t="shared" si="73"/>
        <v>45046</v>
      </c>
      <c r="P90" s="42"/>
      <c r="Q90" s="42"/>
    </row>
    <row r="91" spans="1:17" hidden="1" x14ac:dyDescent="0.2">
      <c r="A91" s="23" t="s">
        <v>1306</v>
      </c>
      <c r="B91" s="23" t="s">
        <v>1319</v>
      </c>
      <c r="C91" s="21">
        <v>45037</v>
      </c>
      <c r="D91" s="21">
        <f>C91</f>
        <v>45037</v>
      </c>
      <c r="E91" s="21">
        <v>45038</v>
      </c>
      <c r="F91" s="21">
        <f>E91</f>
        <v>45038</v>
      </c>
      <c r="G91" s="286" t="s">
        <v>1709</v>
      </c>
      <c r="H91" s="287"/>
      <c r="I91" s="21">
        <v>45044</v>
      </c>
      <c r="J91" s="21">
        <v>45045</v>
      </c>
      <c r="K91" s="23" t="s">
        <v>1322</v>
      </c>
      <c r="L91" s="21">
        <v>45050</v>
      </c>
      <c r="M91" s="21">
        <f t="shared" si="75"/>
        <v>45051</v>
      </c>
      <c r="N91" s="21">
        <f t="shared" si="73"/>
        <v>45052</v>
      </c>
      <c r="O91" s="161" t="s">
        <v>1819</v>
      </c>
      <c r="P91" s="42"/>
      <c r="Q91" s="42"/>
    </row>
    <row r="92" spans="1:17" hidden="1" x14ac:dyDescent="0.2">
      <c r="A92" s="23" t="s">
        <v>1403</v>
      </c>
      <c r="B92" s="23" t="s">
        <v>790</v>
      </c>
      <c r="C92" s="21">
        <v>45043</v>
      </c>
      <c r="D92" s="21">
        <f t="shared" ref="D92:F92" si="77">C92+1</f>
        <v>45044</v>
      </c>
      <c r="E92" s="21">
        <f t="shared" si="77"/>
        <v>45045</v>
      </c>
      <c r="F92" s="21">
        <f t="shared" si="77"/>
        <v>45046</v>
      </c>
      <c r="G92" s="286" t="s">
        <v>1558</v>
      </c>
      <c r="H92" s="287"/>
      <c r="I92" s="21">
        <v>45051</v>
      </c>
      <c r="J92" s="21">
        <v>45052</v>
      </c>
      <c r="K92" s="23" t="s">
        <v>791</v>
      </c>
      <c r="L92" s="61" t="s">
        <v>1862</v>
      </c>
      <c r="M92" s="21">
        <v>45057</v>
      </c>
      <c r="N92" s="21">
        <v>45059</v>
      </c>
      <c r="O92" s="21">
        <f t="shared" si="73"/>
        <v>45060</v>
      </c>
      <c r="P92" s="42"/>
      <c r="Q92" s="42"/>
    </row>
    <row r="93" spans="1:17" hidden="1" x14ac:dyDescent="0.2">
      <c r="A93" s="23" t="s">
        <v>573</v>
      </c>
      <c r="B93" s="23" t="s">
        <v>1324</v>
      </c>
      <c r="C93" s="21">
        <v>45050</v>
      </c>
      <c r="D93" s="21">
        <f t="shared" ref="D93:D95" si="78">C93+1</f>
        <v>45051</v>
      </c>
      <c r="E93" s="21">
        <f t="shared" ref="E93:E95" si="79">D93+1</f>
        <v>45052</v>
      </c>
      <c r="F93" s="161" t="s">
        <v>1819</v>
      </c>
      <c r="G93" s="161" t="s">
        <v>1818</v>
      </c>
      <c r="H93" s="163" t="s">
        <v>1829</v>
      </c>
      <c r="I93" s="21">
        <v>45058</v>
      </c>
      <c r="J93" s="21">
        <v>45059</v>
      </c>
      <c r="K93" s="23" t="s">
        <v>1325</v>
      </c>
      <c r="L93" s="21">
        <v>45064</v>
      </c>
      <c r="M93" s="21">
        <f t="shared" ref="M93:M95" si="80">L93+1</f>
        <v>45065</v>
      </c>
      <c r="N93" s="21">
        <f t="shared" ref="N93:N95" si="81">M93+1</f>
        <v>45066</v>
      </c>
      <c r="O93" s="161" t="s">
        <v>1823</v>
      </c>
      <c r="P93" s="42"/>
      <c r="Q93" s="42"/>
    </row>
    <row r="94" spans="1:17" hidden="1" x14ac:dyDescent="0.2">
      <c r="A94" s="23" t="s">
        <v>1403</v>
      </c>
      <c r="B94" s="23" t="s">
        <v>819</v>
      </c>
      <c r="C94" s="21">
        <v>45057</v>
      </c>
      <c r="D94" s="21">
        <f t="shared" si="78"/>
        <v>45058</v>
      </c>
      <c r="E94" s="21">
        <f t="shared" si="79"/>
        <v>45059</v>
      </c>
      <c r="F94" s="21">
        <f t="shared" ref="F94" si="82">E94+1</f>
        <v>45060</v>
      </c>
      <c r="G94" s="286" t="s">
        <v>1826</v>
      </c>
      <c r="H94" s="287"/>
      <c r="I94" s="21">
        <v>45065</v>
      </c>
      <c r="J94" s="21">
        <v>45066</v>
      </c>
      <c r="K94" s="23" t="s">
        <v>818</v>
      </c>
      <c r="L94" s="21">
        <v>45071</v>
      </c>
      <c r="M94" s="21">
        <f t="shared" si="80"/>
        <v>45072</v>
      </c>
      <c r="N94" s="21">
        <f t="shared" si="81"/>
        <v>45073</v>
      </c>
      <c r="O94" s="21">
        <f t="shared" ref="O94:O95" si="83">N94+1</f>
        <v>45074</v>
      </c>
      <c r="P94" s="42"/>
      <c r="Q94" s="42"/>
    </row>
    <row r="95" spans="1:17" hidden="1" x14ac:dyDescent="0.2">
      <c r="A95" s="23" t="s">
        <v>573</v>
      </c>
      <c r="B95" s="23" t="s">
        <v>790</v>
      </c>
      <c r="C95" s="21">
        <v>45064</v>
      </c>
      <c r="D95" s="21">
        <f t="shared" si="78"/>
        <v>45065</v>
      </c>
      <c r="E95" s="21">
        <f t="shared" si="79"/>
        <v>45066</v>
      </c>
      <c r="F95" s="161" t="s">
        <v>1823</v>
      </c>
      <c r="G95" s="286" t="s">
        <v>1827</v>
      </c>
      <c r="H95" s="287"/>
      <c r="I95" s="21">
        <v>45072</v>
      </c>
      <c r="J95" s="21">
        <v>45073</v>
      </c>
      <c r="K95" s="23" t="s">
        <v>791</v>
      </c>
      <c r="L95" s="21">
        <v>45078</v>
      </c>
      <c r="M95" s="21">
        <f t="shared" si="80"/>
        <v>45079</v>
      </c>
      <c r="N95" s="21">
        <f t="shared" si="81"/>
        <v>45080</v>
      </c>
      <c r="O95" s="21">
        <f t="shared" si="83"/>
        <v>45081</v>
      </c>
      <c r="P95" s="42"/>
      <c r="Q95" s="42"/>
    </row>
    <row r="96" spans="1:17" hidden="1" x14ac:dyDescent="0.2">
      <c r="A96" s="23" t="s">
        <v>1403</v>
      </c>
      <c r="B96" s="23" t="s">
        <v>821</v>
      </c>
      <c r="C96" s="21">
        <v>45071</v>
      </c>
      <c r="D96" s="21">
        <f t="shared" ref="D96" si="84">C96+1</f>
        <v>45072</v>
      </c>
      <c r="E96" s="21">
        <f t="shared" ref="E96:E98" si="85">D96+1</f>
        <v>45073</v>
      </c>
      <c r="F96" s="21">
        <f t="shared" ref="F96" si="86">E96+1</f>
        <v>45074</v>
      </c>
      <c r="G96" s="286" t="s">
        <v>1828</v>
      </c>
      <c r="H96" s="287"/>
      <c r="I96" s="21">
        <v>45079</v>
      </c>
      <c r="J96" s="21">
        <v>45080</v>
      </c>
      <c r="K96" s="23" t="s">
        <v>820</v>
      </c>
      <c r="L96" s="21">
        <v>45085</v>
      </c>
      <c r="M96" s="21">
        <f t="shared" ref="M96" si="87">L96+1</f>
        <v>45086</v>
      </c>
      <c r="N96" s="21">
        <f t="shared" ref="N96:N97" si="88">M96+1</f>
        <v>45087</v>
      </c>
      <c r="O96" s="21">
        <f t="shared" ref="O96:O97" si="89">N96+1</f>
        <v>45088</v>
      </c>
      <c r="P96" s="42"/>
      <c r="Q96" s="42"/>
    </row>
    <row r="97" spans="1:17" hidden="1" x14ac:dyDescent="0.2">
      <c r="A97" s="23" t="s">
        <v>573</v>
      </c>
      <c r="B97" s="23" t="s">
        <v>819</v>
      </c>
      <c r="C97" s="21">
        <v>45078</v>
      </c>
      <c r="D97" s="21">
        <f>C97+1</f>
        <v>45079</v>
      </c>
      <c r="E97" s="21">
        <f t="shared" si="85"/>
        <v>45080</v>
      </c>
      <c r="F97" s="21">
        <f>E97+1</f>
        <v>45081</v>
      </c>
      <c r="G97" s="286" t="s">
        <v>2180</v>
      </c>
      <c r="H97" s="287"/>
      <c r="I97" s="21">
        <v>45086</v>
      </c>
      <c r="J97" s="21">
        <f>I97+1</f>
        <v>45087</v>
      </c>
      <c r="K97" s="23" t="s">
        <v>818</v>
      </c>
      <c r="L97" s="21">
        <f>J97+5</f>
        <v>45092</v>
      </c>
      <c r="M97" s="21">
        <f>L97+1</f>
        <v>45093</v>
      </c>
      <c r="N97" s="21">
        <f t="shared" si="88"/>
        <v>45094</v>
      </c>
      <c r="O97" s="21">
        <f t="shared" si="89"/>
        <v>45095</v>
      </c>
      <c r="P97" s="42"/>
      <c r="Q97" s="42"/>
    </row>
    <row r="98" spans="1:17" hidden="1" x14ac:dyDescent="0.2">
      <c r="A98" s="23" t="s">
        <v>1403</v>
      </c>
      <c r="B98" s="23" t="s">
        <v>1351</v>
      </c>
      <c r="C98" s="21">
        <v>45085</v>
      </c>
      <c r="D98" s="21">
        <f t="shared" ref="D98" si="90">C98+1</f>
        <v>45086</v>
      </c>
      <c r="E98" s="21">
        <f t="shared" si="85"/>
        <v>45087</v>
      </c>
      <c r="F98" s="21">
        <f t="shared" ref="F98" si="91">E98+1</f>
        <v>45088</v>
      </c>
      <c r="G98" s="286" t="s">
        <v>2210</v>
      </c>
      <c r="H98" s="287"/>
      <c r="I98" s="21">
        <v>45093</v>
      </c>
      <c r="J98" s="21">
        <f>I98+1</f>
        <v>45094</v>
      </c>
      <c r="K98" s="23" t="s">
        <v>1352</v>
      </c>
      <c r="L98" s="161" t="s">
        <v>2193</v>
      </c>
      <c r="M98" s="21">
        <v>45100</v>
      </c>
      <c r="N98" s="19">
        <v>45101</v>
      </c>
      <c r="O98" s="21">
        <f>N98+1</f>
        <v>45102</v>
      </c>
      <c r="P98" s="42"/>
      <c r="Q98" s="42"/>
    </row>
    <row r="99" spans="1:17" hidden="1" x14ac:dyDescent="0.2">
      <c r="A99" s="23" t="s">
        <v>573</v>
      </c>
      <c r="B99" s="23" t="s">
        <v>821</v>
      </c>
      <c r="C99" s="21">
        <v>45092</v>
      </c>
      <c r="D99" s="21">
        <f>C99+1</f>
        <v>45093</v>
      </c>
      <c r="E99" s="21">
        <f t="shared" ref="E99" si="92">D99+1</f>
        <v>45094</v>
      </c>
      <c r="F99" s="21">
        <f>E99+1</f>
        <v>45095</v>
      </c>
      <c r="G99" s="161" t="s">
        <v>2215</v>
      </c>
      <c r="H99" s="226" t="s">
        <v>2211</v>
      </c>
      <c r="I99" s="21">
        <v>45100</v>
      </c>
      <c r="J99" s="21">
        <f>I99+1</f>
        <v>45101</v>
      </c>
      <c r="K99" s="23" t="s">
        <v>820</v>
      </c>
      <c r="L99" s="21">
        <f>J99+5</f>
        <v>45106</v>
      </c>
      <c r="M99" s="21">
        <f>L99+1</f>
        <v>45107</v>
      </c>
      <c r="N99" s="21">
        <f t="shared" ref="N99" si="93">M99+1</f>
        <v>45108</v>
      </c>
      <c r="O99" s="161" t="s">
        <v>2197</v>
      </c>
      <c r="P99" s="42"/>
      <c r="Q99" s="42"/>
    </row>
    <row r="100" spans="1:17" x14ac:dyDescent="0.15">
      <c r="A100" s="172" t="s">
        <v>1884</v>
      </c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28"/>
    </row>
    <row r="101" spans="1:17" x14ac:dyDescent="0.15">
      <c r="A101" s="72" t="s">
        <v>1</v>
      </c>
      <c r="B101" s="72" t="s">
        <v>2</v>
      </c>
      <c r="C101" s="341" t="s">
        <v>14</v>
      </c>
      <c r="D101" s="342"/>
      <c r="E101" s="341" t="s">
        <v>15</v>
      </c>
      <c r="F101" s="342"/>
      <c r="G101" s="339" t="s">
        <v>2206</v>
      </c>
      <c r="H101" s="340"/>
      <c r="I101" s="343" t="s">
        <v>1276</v>
      </c>
      <c r="J101" s="344"/>
      <c r="K101" s="72" t="s">
        <v>2</v>
      </c>
      <c r="L101" s="341" t="s">
        <v>14</v>
      </c>
      <c r="M101" s="342"/>
      <c r="N101" s="341" t="s">
        <v>15</v>
      </c>
      <c r="O101" s="342"/>
    </row>
    <row r="102" spans="1:17" x14ac:dyDescent="0.15">
      <c r="A102" s="171" t="s">
        <v>1354</v>
      </c>
      <c r="B102" s="171" t="s">
        <v>4</v>
      </c>
      <c r="C102" s="337" t="s">
        <v>11</v>
      </c>
      <c r="D102" s="338"/>
      <c r="E102" s="337" t="s">
        <v>8</v>
      </c>
      <c r="F102" s="338"/>
      <c r="G102" s="337" t="s">
        <v>9</v>
      </c>
      <c r="H102" s="338"/>
      <c r="I102" s="337" t="s">
        <v>10</v>
      </c>
      <c r="J102" s="338"/>
      <c r="K102" s="171" t="s">
        <v>4</v>
      </c>
      <c r="L102" s="337" t="s">
        <v>11</v>
      </c>
      <c r="M102" s="338"/>
      <c r="N102" s="337" t="s">
        <v>8</v>
      </c>
      <c r="O102" s="338"/>
    </row>
    <row r="103" spans="1:17" x14ac:dyDescent="0.15">
      <c r="A103" s="64"/>
      <c r="B103" s="82"/>
      <c r="C103" s="337" t="s">
        <v>5</v>
      </c>
      <c r="D103" s="338"/>
      <c r="E103" s="337" t="s">
        <v>5</v>
      </c>
      <c r="F103" s="338"/>
      <c r="G103" s="337" t="s">
        <v>5</v>
      </c>
      <c r="H103" s="338"/>
      <c r="I103" s="337" t="s">
        <v>5</v>
      </c>
      <c r="J103" s="338"/>
      <c r="K103" s="82"/>
      <c r="L103" s="337" t="s">
        <v>5</v>
      </c>
      <c r="M103" s="338"/>
      <c r="N103" s="337" t="s">
        <v>5</v>
      </c>
      <c r="O103" s="338"/>
    </row>
    <row r="104" spans="1:17" ht="25.5" x14ac:dyDescent="0.15">
      <c r="A104" s="64"/>
      <c r="B104" s="82"/>
      <c r="C104" s="29" t="s">
        <v>12</v>
      </c>
      <c r="D104" s="29" t="s">
        <v>1355</v>
      </c>
      <c r="E104" s="29" t="s">
        <v>13</v>
      </c>
      <c r="F104" s="29" t="s">
        <v>1356</v>
      </c>
      <c r="G104" s="29" t="s">
        <v>1357</v>
      </c>
      <c r="H104" s="29" t="s">
        <v>180</v>
      </c>
      <c r="I104" s="29" t="s">
        <v>1359</v>
      </c>
      <c r="J104" s="29" t="s">
        <v>1360</v>
      </c>
      <c r="K104" s="82"/>
      <c r="L104" s="29" t="s">
        <v>1361</v>
      </c>
      <c r="M104" s="29" t="s">
        <v>1355</v>
      </c>
      <c r="N104" s="29" t="s">
        <v>1363</v>
      </c>
      <c r="O104" s="29" t="s">
        <v>1356</v>
      </c>
    </row>
    <row r="105" spans="1:17" x14ac:dyDescent="0.2">
      <c r="A105" s="23" t="s">
        <v>1403</v>
      </c>
      <c r="B105" s="23" t="s">
        <v>1525</v>
      </c>
      <c r="C105" s="161" t="s">
        <v>2193</v>
      </c>
      <c r="D105" s="21">
        <v>45100</v>
      </c>
      <c r="E105" s="19">
        <v>45101</v>
      </c>
      <c r="F105" s="21">
        <f>E105+1</f>
        <v>45102</v>
      </c>
      <c r="G105" s="21">
        <v>45105</v>
      </c>
      <c r="H105" s="124">
        <f>G105</f>
        <v>45105</v>
      </c>
      <c r="I105" s="21">
        <f>H105+2</f>
        <v>45107</v>
      </c>
      <c r="J105" s="21">
        <f>I105+1</f>
        <v>45108</v>
      </c>
      <c r="K105" s="23" t="s">
        <v>1526</v>
      </c>
      <c r="L105" s="161" t="s">
        <v>2279</v>
      </c>
      <c r="M105" s="21">
        <v>45114</v>
      </c>
      <c r="N105" s="21">
        <f t="shared" ref="N105:N106" si="94">M105+1</f>
        <v>45115</v>
      </c>
      <c r="O105" s="21">
        <f t="shared" ref="O105:O106" si="95">N105+1</f>
        <v>45116</v>
      </c>
      <c r="P105" s="42"/>
      <c r="Q105" s="42"/>
    </row>
    <row r="106" spans="1:17" x14ac:dyDescent="0.2">
      <c r="A106" s="23" t="s">
        <v>573</v>
      </c>
      <c r="B106" s="23" t="s">
        <v>1351</v>
      </c>
      <c r="C106" s="21">
        <v>45106</v>
      </c>
      <c r="D106" s="21">
        <f>C106+1</f>
        <v>45107</v>
      </c>
      <c r="E106" s="21">
        <f t="shared" ref="E106" si="96">D106+1</f>
        <v>45108</v>
      </c>
      <c r="F106" s="161" t="s">
        <v>2197</v>
      </c>
      <c r="G106" s="161" t="s">
        <v>2198</v>
      </c>
      <c r="H106" s="21">
        <v>45112</v>
      </c>
      <c r="I106" s="21">
        <f>H106+2</f>
        <v>45114</v>
      </c>
      <c r="J106" s="21">
        <f>I106+1</f>
        <v>45115</v>
      </c>
      <c r="K106" s="23" t="s">
        <v>1352</v>
      </c>
      <c r="L106" s="21">
        <f>J106+5</f>
        <v>45120</v>
      </c>
      <c r="M106" s="21">
        <f>L106+1</f>
        <v>45121</v>
      </c>
      <c r="N106" s="21">
        <f t="shared" si="94"/>
        <v>45122</v>
      </c>
      <c r="O106" s="21">
        <f t="shared" si="95"/>
        <v>45123</v>
      </c>
      <c r="P106" s="42"/>
      <c r="Q106" s="42"/>
    </row>
    <row r="107" spans="1:17" x14ac:dyDescent="0.2">
      <c r="A107" s="23" t="s">
        <v>1403</v>
      </c>
      <c r="B107" s="23" t="s">
        <v>1172</v>
      </c>
      <c r="C107" s="21">
        <v>45113</v>
      </c>
      <c r="D107" s="21">
        <f>C107+1</f>
        <v>45114</v>
      </c>
      <c r="E107" s="21">
        <f>D107+1</f>
        <v>45115</v>
      </c>
      <c r="F107" s="125">
        <v>45116</v>
      </c>
      <c r="G107" s="19">
        <v>45119</v>
      </c>
      <c r="H107" s="21">
        <v>45119</v>
      </c>
      <c r="I107" s="21">
        <f>H107+2</f>
        <v>45121</v>
      </c>
      <c r="J107" s="21">
        <f>I107+1</f>
        <v>45122</v>
      </c>
      <c r="K107" s="23" t="s">
        <v>1173</v>
      </c>
      <c r="L107" s="161" t="s">
        <v>2549</v>
      </c>
      <c r="M107" s="21">
        <v>45128</v>
      </c>
      <c r="N107" s="21">
        <f>M107+1</f>
        <v>45129</v>
      </c>
      <c r="O107" s="21">
        <f>N107+1</f>
        <v>45130</v>
      </c>
      <c r="P107" s="42"/>
      <c r="Q107" s="42"/>
    </row>
    <row r="108" spans="1:17" x14ac:dyDescent="0.15">
      <c r="A108" s="349" t="s">
        <v>2448</v>
      </c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</row>
    <row r="109" spans="1:17" x14ac:dyDescent="0.15">
      <c r="A109" s="72" t="s">
        <v>1</v>
      </c>
      <c r="B109" s="72" t="s">
        <v>2</v>
      </c>
      <c r="C109" s="341" t="s">
        <v>14</v>
      </c>
      <c r="D109" s="342"/>
      <c r="E109" s="341" t="s">
        <v>15</v>
      </c>
      <c r="F109" s="342"/>
      <c r="G109" s="341" t="s">
        <v>2206</v>
      </c>
      <c r="H109" s="342"/>
      <c r="I109" s="343" t="s">
        <v>2449</v>
      </c>
      <c r="J109" s="344"/>
      <c r="K109" s="350" t="s">
        <v>259</v>
      </c>
      <c r="L109" s="350"/>
      <c r="M109" s="72" t="s">
        <v>2</v>
      </c>
      <c r="N109" s="341" t="s">
        <v>14</v>
      </c>
      <c r="O109" s="342"/>
      <c r="P109" s="341" t="s">
        <v>15</v>
      </c>
      <c r="Q109" s="342"/>
    </row>
    <row r="110" spans="1:17" x14ac:dyDescent="0.15">
      <c r="A110" s="171" t="s">
        <v>1354</v>
      </c>
      <c r="B110" s="171" t="s">
        <v>4</v>
      </c>
      <c r="C110" s="337" t="s">
        <v>11</v>
      </c>
      <c r="D110" s="338"/>
      <c r="E110" s="337" t="s">
        <v>8</v>
      </c>
      <c r="F110" s="338"/>
      <c r="G110" s="337" t="s">
        <v>9</v>
      </c>
      <c r="H110" s="338"/>
      <c r="I110" s="337" t="s">
        <v>10</v>
      </c>
      <c r="J110" s="338"/>
      <c r="K110" s="351" t="s">
        <v>2450</v>
      </c>
      <c r="L110" s="351"/>
      <c r="M110" s="171" t="s">
        <v>4</v>
      </c>
      <c r="N110" s="337" t="s">
        <v>11</v>
      </c>
      <c r="O110" s="338"/>
      <c r="P110" s="337" t="s">
        <v>8</v>
      </c>
      <c r="Q110" s="338"/>
    </row>
    <row r="111" spans="1:17" x14ac:dyDescent="0.15">
      <c r="A111" s="64"/>
      <c r="B111" s="82"/>
      <c r="C111" s="337" t="s">
        <v>5</v>
      </c>
      <c r="D111" s="338"/>
      <c r="E111" s="337" t="s">
        <v>5</v>
      </c>
      <c r="F111" s="338"/>
      <c r="G111" s="337" t="s">
        <v>5</v>
      </c>
      <c r="H111" s="338"/>
      <c r="I111" s="337" t="s">
        <v>5</v>
      </c>
      <c r="J111" s="338"/>
      <c r="K111" s="249" t="s">
        <v>5</v>
      </c>
      <c r="L111" s="249"/>
      <c r="M111" s="82"/>
      <c r="N111" s="337" t="s">
        <v>5</v>
      </c>
      <c r="O111" s="338"/>
      <c r="P111" s="337" t="s">
        <v>5</v>
      </c>
      <c r="Q111" s="338"/>
    </row>
    <row r="112" spans="1:17" ht="25.5" x14ac:dyDescent="0.15">
      <c r="A112" s="64"/>
      <c r="B112" s="82"/>
      <c r="C112" s="29" t="s">
        <v>12</v>
      </c>
      <c r="D112" s="29" t="s">
        <v>1355</v>
      </c>
      <c r="E112" s="29" t="s">
        <v>13</v>
      </c>
      <c r="F112" s="29" t="s">
        <v>1356</v>
      </c>
      <c r="G112" s="29" t="s">
        <v>1357</v>
      </c>
      <c r="H112" s="29" t="s">
        <v>180</v>
      </c>
      <c r="I112" s="29" t="s">
        <v>1359</v>
      </c>
      <c r="J112" s="29" t="s">
        <v>1360</v>
      </c>
      <c r="K112" s="7" t="s">
        <v>2451</v>
      </c>
      <c r="L112" s="7" t="s">
        <v>677</v>
      </c>
      <c r="M112" s="82"/>
      <c r="N112" s="29" t="s">
        <v>1361</v>
      </c>
      <c r="O112" s="29" t="s">
        <v>1355</v>
      </c>
      <c r="P112" s="29" t="s">
        <v>1363</v>
      </c>
      <c r="Q112" s="29" t="s">
        <v>1356</v>
      </c>
    </row>
    <row r="113" spans="1:19" x14ac:dyDescent="0.2">
      <c r="A113" s="23" t="s">
        <v>573</v>
      </c>
      <c r="B113" s="23" t="s">
        <v>1525</v>
      </c>
      <c r="C113" s="21">
        <v>45120</v>
      </c>
      <c r="D113" s="21">
        <f t="shared" ref="D113:E115" si="97">C113+1</f>
        <v>45121</v>
      </c>
      <c r="E113" s="21">
        <f t="shared" si="97"/>
        <v>45122</v>
      </c>
      <c r="F113" s="125">
        <v>45123</v>
      </c>
      <c r="G113" s="21">
        <f>F113+3</f>
        <v>45126</v>
      </c>
      <c r="H113" s="21">
        <v>45126</v>
      </c>
      <c r="I113" s="21">
        <f>H113+2</f>
        <v>45128</v>
      </c>
      <c r="J113" s="21">
        <f>I113+1</f>
        <v>45129</v>
      </c>
      <c r="K113" s="21">
        <f>J113+1</f>
        <v>45130</v>
      </c>
      <c r="L113" s="21">
        <f>K113</f>
        <v>45130</v>
      </c>
      <c r="M113" s="23" t="s">
        <v>1526</v>
      </c>
      <c r="N113" s="21">
        <f>J113+5</f>
        <v>45134</v>
      </c>
      <c r="O113" s="21">
        <f>N113+1</f>
        <v>45135</v>
      </c>
      <c r="P113" s="21">
        <f>O113+1</f>
        <v>45136</v>
      </c>
      <c r="Q113" s="21">
        <f>P113+1</f>
        <v>45137</v>
      </c>
      <c r="R113" s="42"/>
      <c r="S113" s="42"/>
    </row>
    <row r="114" spans="1:19" x14ac:dyDescent="0.2">
      <c r="A114" s="23" t="s">
        <v>1403</v>
      </c>
      <c r="B114" s="23" t="s">
        <v>1883</v>
      </c>
      <c r="C114" s="21">
        <v>45127</v>
      </c>
      <c r="D114" s="21">
        <f t="shared" si="97"/>
        <v>45128</v>
      </c>
      <c r="E114" s="21">
        <f t="shared" si="97"/>
        <v>45129</v>
      </c>
      <c r="F114" s="21">
        <f>E114+1</f>
        <v>45130</v>
      </c>
      <c r="G114" s="125">
        <f>F114+3</f>
        <v>45133</v>
      </c>
      <c r="H114" s="21">
        <f>G114</f>
        <v>45133</v>
      </c>
      <c r="I114" s="21">
        <f t="shared" ref="I114:I115" si="98">H114+2</f>
        <v>45135</v>
      </c>
      <c r="J114" s="21">
        <f t="shared" ref="J114:J115" si="99">I114+1</f>
        <v>45136</v>
      </c>
      <c r="K114" s="21">
        <f>J114+1</f>
        <v>45137</v>
      </c>
      <c r="L114" s="21">
        <f>K114</f>
        <v>45137</v>
      </c>
      <c r="M114" s="23" t="s">
        <v>1484</v>
      </c>
      <c r="N114" s="21">
        <f t="shared" ref="N114:N115" si="100">J114+5</f>
        <v>45141</v>
      </c>
      <c r="O114" s="21">
        <f t="shared" ref="O114:Q115" si="101">N114+1</f>
        <v>45142</v>
      </c>
      <c r="P114" s="21">
        <f t="shared" si="101"/>
        <v>45143</v>
      </c>
      <c r="Q114" s="21">
        <f t="shared" si="101"/>
        <v>45144</v>
      </c>
      <c r="R114" s="42"/>
      <c r="S114" s="42"/>
    </row>
    <row r="115" spans="1:19" x14ac:dyDescent="0.2">
      <c r="A115" s="23" t="s">
        <v>573</v>
      </c>
      <c r="B115" s="23" t="s">
        <v>1172</v>
      </c>
      <c r="C115" s="21">
        <v>45134</v>
      </c>
      <c r="D115" s="21">
        <f t="shared" si="97"/>
        <v>45135</v>
      </c>
      <c r="E115" s="21">
        <f t="shared" si="97"/>
        <v>45136</v>
      </c>
      <c r="F115" s="21">
        <f>E115+1</f>
        <v>45137</v>
      </c>
      <c r="G115" s="125">
        <f>F115+3</f>
        <v>45140</v>
      </c>
      <c r="H115" s="21">
        <f>G115</f>
        <v>45140</v>
      </c>
      <c r="I115" s="21">
        <f t="shared" si="98"/>
        <v>45142</v>
      </c>
      <c r="J115" s="21">
        <f t="shared" si="99"/>
        <v>45143</v>
      </c>
      <c r="K115" s="21">
        <f>J115+1</f>
        <v>45144</v>
      </c>
      <c r="L115" s="21">
        <f>K115</f>
        <v>45144</v>
      </c>
      <c r="M115" s="23" t="s">
        <v>1173</v>
      </c>
      <c r="N115" s="21">
        <f t="shared" si="100"/>
        <v>45148</v>
      </c>
      <c r="O115" s="21">
        <f t="shared" si="101"/>
        <v>45149</v>
      </c>
      <c r="P115" s="21">
        <f t="shared" si="101"/>
        <v>45150</v>
      </c>
      <c r="Q115" s="21">
        <f t="shared" si="101"/>
        <v>45151</v>
      </c>
      <c r="R115" s="42"/>
      <c r="S115" s="42"/>
    </row>
    <row r="116" spans="1:19" x14ac:dyDescent="0.2">
      <c r="A116" s="186"/>
      <c r="B116" s="186"/>
      <c r="C116" s="42"/>
      <c r="D116" s="42"/>
      <c r="E116" s="42"/>
      <c r="F116" s="42"/>
      <c r="G116" s="246"/>
      <c r="H116" s="42"/>
      <c r="I116" s="42"/>
      <c r="J116" s="42"/>
      <c r="K116" s="42"/>
      <c r="L116" s="42"/>
      <c r="M116" s="186"/>
      <c r="N116" s="42"/>
      <c r="O116" s="42"/>
      <c r="P116" s="42"/>
      <c r="Q116" s="42"/>
      <c r="R116" s="42"/>
      <c r="S116" s="42"/>
    </row>
    <row r="117" spans="1:19" x14ac:dyDescent="0.2">
      <c r="A117" s="186"/>
      <c r="B117" s="186"/>
      <c r="C117" s="42"/>
      <c r="D117" s="42"/>
      <c r="E117" s="42"/>
      <c r="F117" s="42"/>
      <c r="G117" s="246"/>
      <c r="H117" s="42"/>
      <c r="I117" s="42"/>
      <c r="J117" s="42"/>
      <c r="K117" s="42"/>
      <c r="L117" s="42"/>
      <c r="M117" s="186"/>
      <c r="N117" s="42"/>
      <c r="O117" s="42"/>
      <c r="P117" s="42"/>
      <c r="Q117" s="42"/>
      <c r="R117" s="42"/>
      <c r="S117" s="42"/>
    </row>
    <row r="118" spans="1:19" x14ac:dyDescent="0.2">
      <c r="A118" s="186"/>
      <c r="B118" s="186"/>
      <c r="C118" s="42"/>
      <c r="D118" s="42"/>
      <c r="E118" s="42"/>
      <c r="F118" s="43"/>
      <c r="G118" s="42"/>
      <c r="H118" s="42"/>
      <c r="I118" s="42"/>
      <c r="J118" s="42"/>
      <c r="K118" s="186"/>
      <c r="L118" s="42"/>
      <c r="M118" s="42"/>
      <c r="N118" s="42"/>
      <c r="O118" s="42"/>
      <c r="P118" s="42"/>
      <c r="Q118" s="42"/>
    </row>
    <row r="119" spans="1:19" ht="15.7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2"/>
      <c r="M119" s="42"/>
      <c r="N119" s="42"/>
      <c r="O119" s="42"/>
      <c r="P119" s="43"/>
      <c r="Q119" s="42"/>
    </row>
    <row r="120" spans="1:19" ht="16.350000000000001" customHeight="1" x14ac:dyDescent="0.3">
      <c r="A120" s="282" t="s">
        <v>17</v>
      </c>
      <c r="B120" s="283"/>
      <c r="C120" s="275" t="s">
        <v>2207</v>
      </c>
      <c r="D120" s="275"/>
      <c r="E120" s="275"/>
      <c r="F120" s="275"/>
      <c r="G120" s="275"/>
      <c r="H120" s="275"/>
      <c r="I120" s="275"/>
      <c r="J120" s="275"/>
      <c r="K120" s="275"/>
      <c r="L120" s="1"/>
      <c r="M120" s="1"/>
      <c r="N120" s="67"/>
      <c r="O120" s="1"/>
      <c r="P120" s="1"/>
      <c r="Q120" s="1"/>
    </row>
    <row r="121" spans="1:19" ht="16.350000000000001" customHeight="1" x14ac:dyDescent="0.3">
      <c r="A121" s="264" t="s">
        <v>19</v>
      </c>
      <c r="B121" s="264"/>
      <c r="C121" s="281" t="s">
        <v>1416</v>
      </c>
      <c r="D121" s="281"/>
      <c r="E121" s="281"/>
      <c r="F121" s="281"/>
      <c r="G121" s="281"/>
      <c r="H121" s="281"/>
      <c r="I121" s="281"/>
      <c r="J121" s="281"/>
      <c r="K121" s="281"/>
      <c r="L121" s="1"/>
      <c r="M121" s="1"/>
      <c r="N121" s="1"/>
      <c r="O121" s="1"/>
      <c r="P121" s="1"/>
      <c r="Q121" s="1"/>
    </row>
    <row r="122" spans="1:19" ht="15.95" hidden="1" customHeight="1" x14ac:dyDescent="0.3">
      <c r="A122" s="165" t="s">
        <v>1417</v>
      </c>
      <c r="B122" s="166"/>
      <c r="C122" s="265" t="s">
        <v>1418</v>
      </c>
      <c r="D122" s="266"/>
      <c r="E122" s="266"/>
      <c r="F122" s="266"/>
      <c r="G122" s="266"/>
      <c r="H122" s="266"/>
      <c r="I122" s="266"/>
      <c r="J122" s="266"/>
      <c r="K122" s="267"/>
      <c r="L122" s="1"/>
      <c r="M122" s="1"/>
      <c r="N122" s="1"/>
      <c r="O122" s="1"/>
      <c r="P122" s="1"/>
      <c r="Q122" s="1"/>
    </row>
    <row r="123" spans="1:19" ht="16.350000000000001" customHeight="1" x14ac:dyDescent="0.3">
      <c r="A123" s="270" t="s">
        <v>1417</v>
      </c>
      <c r="B123" s="271"/>
      <c r="C123" s="353" t="s">
        <v>1419</v>
      </c>
      <c r="D123" s="354"/>
      <c r="E123" s="354"/>
      <c r="F123" s="354"/>
      <c r="G123" s="354"/>
      <c r="H123" s="354"/>
      <c r="I123" s="354"/>
      <c r="J123" s="354"/>
      <c r="K123" s="355"/>
      <c r="L123" s="1"/>
      <c r="M123" s="1"/>
      <c r="N123" s="1"/>
      <c r="O123" s="1"/>
      <c r="P123" s="1"/>
      <c r="Q123" s="1"/>
    </row>
    <row r="124" spans="1:19" ht="16.350000000000001" customHeight="1" x14ac:dyDescent="0.3">
      <c r="A124" s="270" t="s">
        <v>1420</v>
      </c>
      <c r="B124" s="271"/>
      <c r="C124" s="348" t="s">
        <v>1421</v>
      </c>
      <c r="D124" s="348"/>
      <c r="E124" s="348"/>
      <c r="F124" s="348"/>
      <c r="G124" s="348"/>
      <c r="H124" s="348"/>
      <c r="I124" s="348"/>
      <c r="J124" s="348"/>
      <c r="K124" s="348"/>
      <c r="L124" s="1"/>
      <c r="M124" s="1"/>
      <c r="N124" s="1"/>
      <c r="O124" s="1"/>
      <c r="P124" s="1"/>
      <c r="Q124" s="1"/>
    </row>
    <row r="125" spans="1:19" ht="16.350000000000001" customHeight="1" x14ac:dyDescent="0.3">
      <c r="A125" s="270" t="s">
        <v>114</v>
      </c>
      <c r="B125" s="271"/>
      <c r="C125" s="281" t="s">
        <v>1422</v>
      </c>
      <c r="D125" s="281"/>
      <c r="E125" s="281"/>
      <c r="F125" s="281"/>
      <c r="G125" s="281"/>
      <c r="H125" s="281"/>
      <c r="I125" s="281"/>
      <c r="J125" s="281"/>
      <c r="K125" s="281"/>
      <c r="L125" s="1"/>
      <c r="M125" s="1"/>
      <c r="N125" s="1"/>
      <c r="O125" s="1"/>
      <c r="P125" s="1"/>
      <c r="Q125" s="1"/>
    </row>
    <row r="126" spans="1:19" ht="17.45" hidden="1" customHeight="1" x14ac:dyDescent="0.15">
      <c r="A126" s="347" t="s">
        <v>22</v>
      </c>
      <c r="B126" s="347"/>
      <c r="C126" s="348" t="s">
        <v>1423</v>
      </c>
      <c r="D126" s="348"/>
      <c r="E126" s="348"/>
      <c r="F126" s="348"/>
      <c r="G126" s="348"/>
      <c r="H126" s="348"/>
      <c r="I126" s="348"/>
      <c r="J126" s="348"/>
      <c r="K126" s="348"/>
      <c r="L126" s="1"/>
      <c r="M126" s="1"/>
      <c r="N126" s="1"/>
      <c r="O126" s="1"/>
      <c r="P126" s="1"/>
      <c r="Q126" s="1"/>
    </row>
    <row r="127" spans="1:19" ht="17.45" customHeight="1" x14ac:dyDescent="0.15">
      <c r="A127" s="347" t="s">
        <v>22</v>
      </c>
      <c r="B127" s="347"/>
      <c r="C127" s="352" t="s">
        <v>1424</v>
      </c>
      <c r="D127" s="352"/>
      <c r="E127" s="352"/>
      <c r="F127" s="352"/>
      <c r="G127" s="352"/>
      <c r="H127" s="352"/>
      <c r="I127" s="352"/>
      <c r="J127" s="352"/>
      <c r="K127" s="352"/>
      <c r="L127" s="1"/>
      <c r="M127" s="1"/>
      <c r="N127" s="1"/>
      <c r="O127" s="1"/>
      <c r="P127" s="1"/>
      <c r="Q127" s="1"/>
    </row>
    <row r="129" spans="1:17" ht="16.350000000000001" customHeight="1" x14ac:dyDescent="0.3">
      <c r="A129" s="282" t="s">
        <v>17</v>
      </c>
      <c r="B129" s="283"/>
      <c r="C129" s="275" t="s">
        <v>2208</v>
      </c>
      <c r="D129" s="275"/>
      <c r="E129" s="275"/>
      <c r="F129" s="275"/>
      <c r="G129" s="275"/>
      <c r="H129" s="275"/>
      <c r="I129" s="275"/>
      <c r="J129" s="275"/>
      <c r="K129" s="275"/>
      <c r="L129" s="1"/>
      <c r="M129" s="1"/>
      <c r="N129" s="67"/>
      <c r="O129" s="1"/>
      <c r="P129" s="1"/>
      <c r="Q129" s="1"/>
    </row>
    <row r="130" spans="1:17" ht="16.350000000000001" customHeight="1" x14ac:dyDescent="0.3">
      <c r="A130" s="280" t="s">
        <v>18</v>
      </c>
      <c r="B130" s="280"/>
      <c r="C130" s="281" t="s">
        <v>523</v>
      </c>
      <c r="D130" s="281"/>
      <c r="E130" s="281"/>
      <c r="F130" s="281"/>
      <c r="G130" s="281"/>
      <c r="H130" s="281"/>
      <c r="I130" s="281"/>
      <c r="J130" s="281"/>
      <c r="K130" s="281"/>
      <c r="L130" s="1"/>
      <c r="M130" s="1"/>
      <c r="N130" s="1"/>
      <c r="O130" s="1"/>
      <c r="P130" s="1"/>
      <c r="Q130" s="1"/>
    </row>
    <row r="131" spans="1:17" ht="16.350000000000001" customHeight="1" x14ac:dyDescent="0.3">
      <c r="A131" s="264" t="s">
        <v>19</v>
      </c>
      <c r="B131" s="264"/>
      <c r="C131" s="281" t="s">
        <v>1416</v>
      </c>
      <c r="D131" s="281"/>
      <c r="E131" s="281"/>
      <c r="F131" s="281"/>
      <c r="G131" s="281"/>
      <c r="H131" s="281"/>
      <c r="I131" s="281"/>
      <c r="J131" s="281"/>
      <c r="K131" s="281"/>
      <c r="L131" s="1"/>
      <c r="M131" s="1"/>
      <c r="N131" s="1"/>
      <c r="O131" s="1"/>
      <c r="P131" s="1"/>
      <c r="Q131" s="1"/>
    </row>
    <row r="132" spans="1:17" ht="16.350000000000001" customHeight="1" x14ac:dyDescent="0.3">
      <c r="A132" s="270" t="s">
        <v>172</v>
      </c>
      <c r="B132" s="271"/>
      <c r="C132" s="353" t="s">
        <v>1419</v>
      </c>
      <c r="D132" s="354"/>
      <c r="E132" s="354"/>
      <c r="F132" s="354"/>
      <c r="G132" s="354"/>
      <c r="H132" s="354"/>
      <c r="I132" s="354"/>
      <c r="J132" s="354"/>
      <c r="K132" s="355"/>
      <c r="L132" s="1"/>
      <c r="M132" s="1"/>
      <c r="N132" s="1"/>
      <c r="O132" s="1"/>
      <c r="P132" s="1"/>
      <c r="Q132" s="1"/>
    </row>
    <row r="133" spans="1:17" ht="16.350000000000001" customHeight="1" x14ac:dyDescent="0.3">
      <c r="A133" s="270" t="s">
        <v>119</v>
      </c>
      <c r="B133" s="271"/>
      <c r="C133" s="348" t="s">
        <v>1421</v>
      </c>
      <c r="D133" s="348"/>
      <c r="E133" s="348"/>
      <c r="F133" s="348"/>
      <c r="G133" s="348"/>
      <c r="H133" s="348"/>
      <c r="I133" s="348"/>
      <c r="J133" s="348"/>
      <c r="K133" s="348"/>
      <c r="L133" s="1"/>
      <c r="M133" s="1"/>
      <c r="N133" s="1"/>
      <c r="O133" s="1"/>
      <c r="P133" s="1"/>
      <c r="Q133" s="1"/>
    </row>
    <row r="134" spans="1:17" ht="16.350000000000001" customHeight="1" x14ac:dyDescent="0.3">
      <c r="A134" s="270" t="s">
        <v>114</v>
      </c>
      <c r="B134" s="271"/>
      <c r="C134" s="281" t="s">
        <v>1422</v>
      </c>
      <c r="D134" s="281"/>
      <c r="E134" s="281"/>
      <c r="F134" s="281"/>
      <c r="G134" s="281"/>
      <c r="H134" s="281"/>
      <c r="I134" s="281"/>
      <c r="J134" s="281"/>
      <c r="K134" s="281"/>
      <c r="L134" s="1"/>
      <c r="M134" s="1"/>
      <c r="N134" s="1"/>
      <c r="O134" s="1"/>
      <c r="P134" s="1"/>
      <c r="Q134" s="1"/>
    </row>
    <row r="135" spans="1:17" ht="16.350000000000001" customHeight="1" x14ac:dyDescent="0.3">
      <c r="A135" s="270" t="s">
        <v>114</v>
      </c>
      <c r="B135" s="271"/>
      <c r="C135" s="358" t="s">
        <v>2209</v>
      </c>
      <c r="D135" s="358"/>
      <c r="E135" s="358"/>
      <c r="F135" s="358"/>
      <c r="G135" s="358"/>
      <c r="H135" s="358"/>
      <c r="I135" s="358"/>
      <c r="J135" s="358"/>
      <c r="K135" s="358"/>
      <c r="L135" s="1"/>
      <c r="M135" s="1"/>
      <c r="N135" s="1"/>
      <c r="O135" s="1"/>
      <c r="P135" s="1"/>
      <c r="Q135" s="1"/>
    </row>
    <row r="136" spans="1:17" ht="17.45" customHeight="1" x14ac:dyDescent="0.15">
      <c r="A136" s="347" t="s">
        <v>22</v>
      </c>
      <c r="B136" s="347"/>
      <c r="C136" s="352" t="s">
        <v>1424</v>
      </c>
      <c r="D136" s="352"/>
      <c r="E136" s="352"/>
      <c r="F136" s="352"/>
      <c r="G136" s="352"/>
      <c r="H136" s="352"/>
      <c r="I136" s="352"/>
      <c r="J136" s="352"/>
      <c r="K136" s="352"/>
      <c r="L136" s="1"/>
      <c r="M136" s="1"/>
      <c r="N136" s="1"/>
      <c r="O136" s="1"/>
      <c r="P136" s="1"/>
      <c r="Q136" s="1"/>
    </row>
    <row r="137" spans="1:17" ht="17.45" customHeight="1" x14ac:dyDescent="0.15">
      <c r="A137" s="347" t="s">
        <v>261</v>
      </c>
      <c r="B137" s="347"/>
      <c r="C137" s="348" t="s">
        <v>167</v>
      </c>
      <c r="D137" s="348"/>
      <c r="E137" s="348"/>
      <c r="F137" s="348"/>
      <c r="G137" s="348"/>
      <c r="H137" s="348"/>
      <c r="I137" s="348"/>
      <c r="J137" s="348"/>
      <c r="K137" s="348"/>
      <c r="L137" s="1"/>
      <c r="M137" s="1"/>
      <c r="N137" s="1"/>
      <c r="O137" s="1"/>
      <c r="P137" s="1"/>
      <c r="Q137" s="1"/>
    </row>
  </sheetData>
  <mergeCells count="250">
    <mergeCell ref="C38:D38"/>
    <mergeCell ref="E38:F38"/>
    <mergeCell ref="C39:D39"/>
    <mergeCell ref="E39:F39"/>
    <mergeCell ref="C41:D41"/>
    <mergeCell ref="G97:H97"/>
    <mergeCell ref="A127:B127"/>
    <mergeCell ref="C127:K127"/>
    <mergeCell ref="C69:D69"/>
    <mergeCell ref="E69:F69"/>
    <mergeCell ref="G69:H69"/>
    <mergeCell ref="I69:J69"/>
    <mergeCell ref="C70:D70"/>
    <mergeCell ref="E70:F70"/>
    <mergeCell ref="G70:H70"/>
    <mergeCell ref="I70:J70"/>
    <mergeCell ref="C121:K121"/>
    <mergeCell ref="A120:B120"/>
    <mergeCell ref="A126:B126"/>
    <mergeCell ref="A121:B121"/>
    <mergeCell ref="C126:K126"/>
    <mergeCell ref="G94:H94"/>
    <mergeCell ref="G95:H95"/>
    <mergeCell ref="G96:H96"/>
    <mergeCell ref="P36:Q36"/>
    <mergeCell ref="P37:Q37"/>
    <mergeCell ref="E102:F102"/>
    <mergeCell ref="G102:H102"/>
    <mergeCell ref="I102:J102"/>
    <mergeCell ref="L102:M102"/>
    <mergeCell ref="N102:O102"/>
    <mergeCell ref="G61:H61"/>
    <mergeCell ref="L61:M61"/>
    <mergeCell ref="L68:M68"/>
    <mergeCell ref="N61:O61"/>
    <mergeCell ref="G91:H91"/>
    <mergeCell ref="E82:F82"/>
    <mergeCell ref="G82:H82"/>
    <mergeCell ref="K78:O78"/>
    <mergeCell ref="K81:O81"/>
    <mergeCell ref="K73:O73"/>
    <mergeCell ref="C77:H77"/>
    <mergeCell ref="N79:O79"/>
    <mergeCell ref="L65:O65"/>
    <mergeCell ref="N68:O68"/>
    <mergeCell ref="N101:O101"/>
    <mergeCell ref="N47:O47"/>
    <mergeCell ref="G84:H84"/>
    <mergeCell ref="R30:S30"/>
    <mergeCell ref="G90:H90"/>
    <mergeCell ref="R36:S36"/>
    <mergeCell ref="R31:S31"/>
    <mergeCell ref="R29:S29"/>
    <mergeCell ref="N30:O30"/>
    <mergeCell ref="L60:M60"/>
    <mergeCell ref="I41:J41"/>
    <mergeCell ref="L70:M70"/>
    <mergeCell ref="N70:O70"/>
    <mergeCell ref="N60:O60"/>
    <mergeCell ref="I60:J60"/>
    <mergeCell ref="P30:Q30"/>
    <mergeCell ref="I30:J30"/>
    <mergeCell ref="K30:L30"/>
    <mergeCell ref="P41:Q41"/>
    <mergeCell ref="N40:O40"/>
    <mergeCell ref="M46:S46"/>
    <mergeCell ref="G31:H31"/>
    <mergeCell ref="L75:O75"/>
    <mergeCell ref="P47:Q47"/>
    <mergeCell ref="M48:S48"/>
    <mergeCell ref="N49:O49"/>
    <mergeCell ref="L69:M69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R14:S14"/>
    <mergeCell ref="G13:H13"/>
    <mergeCell ref="I13:J13"/>
    <mergeCell ref="K13:L13"/>
    <mergeCell ref="I103:J103"/>
    <mergeCell ref="L103:M103"/>
    <mergeCell ref="N103:O103"/>
    <mergeCell ref="R50:S50"/>
    <mergeCell ref="I101:J101"/>
    <mergeCell ref="L101:M101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A133:B133"/>
    <mergeCell ref="C133:K133"/>
    <mergeCell ref="A134:B134"/>
    <mergeCell ref="C134:K134"/>
    <mergeCell ref="A135:B135"/>
    <mergeCell ref="C135:K135"/>
    <mergeCell ref="A129:B129"/>
    <mergeCell ref="C129:K129"/>
    <mergeCell ref="A130:B130"/>
    <mergeCell ref="C130:K130"/>
    <mergeCell ref="A131:B131"/>
    <mergeCell ref="C131:K131"/>
    <mergeCell ref="A132:B132"/>
    <mergeCell ref="C132:K132"/>
    <mergeCell ref="C59:D59"/>
    <mergeCell ref="I59:J59"/>
    <mergeCell ref="C60:D60"/>
    <mergeCell ref="E60:F60"/>
    <mergeCell ref="G60:H60"/>
    <mergeCell ref="A124:B124"/>
    <mergeCell ref="A123:B123"/>
    <mergeCell ref="C123:K123"/>
    <mergeCell ref="C124:K124"/>
    <mergeCell ref="C103:D103"/>
    <mergeCell ref="E103:F103"/>
    <mergeCell ref="G103:H103"/>
    <mergeCell ref="C102:D102"/>
    <mergeCell ref="C68:D68"/>
    <mergeCell ref="E68:F68"/>
    <mergeCell ref="G86:H86"/>
    <mergeCell ref="G92:H92"/>
    <mergeCell ref="C82:D82"/>
    <mergeCell ref="G98:H98"/>
    <mergeCell ref="C101:D101"/>
    <mergeCell ref="E101:F101"/>
    <mergeCell ref="P111:Q111"/>
    <mergeCell ref="A137:B137"/>
    <mergeCell ref="C137:K137"/>
    <mergeCell ref="A108:Q108"/>
    <mergeCell ref="C109:D109"/>
    <mergeCell ref="E109:F109"/>
    <mergeCell ref="G109:H109"/>
    <mergeCell ref="I109:J109"/>
    <mergeCell ref="K109:L109"/>
    <mergeCell ref="N109:O109"/>
    <mergeCell ref="P109:Q109"/>
    <mergeCell ref="C110:D110"/>
    <mergeCell ref="E110:F110"/>
    <mergeCell ref="G110:H110"/>
    <mergeCell ref="I110:J110"/>
    <mergeCell ref="K110:L110"/>
    <mergeCell ref="N110:O110"/>
    <mergeCell ref="P110:Q110"/>
    <mergeCell ref="C125:K125"/>
    <mergeCell ref="C120:K120"/>
    <mergeCell ref="C122:K122"/>
    <mergeCell ref="A125:B125"/>
    <mergeCell ref="A136:B136"/>
    <mergeCell ref="C136:K136"/>
    <mergeCell ref="C52:D52"/>
    <mergeCell ref="E52:F52"/>
    <mergeCell ref="C111:D111"/>
    <mergeCell ref="E111:F111"/>
    <mergeCell ref="G111:H111"/>
    <mergeCell ref="I111:J111"/>
    <mergeCell ref="K111:L111"/>
    <mergeCell ref="N111:O111"/>
    <mergeCell ref="G101:H101"/>
    <mergeCell ref="N59:O59"/>
    <mergeCell ref="N69:O69"/>
    <mergeCell ref="L59:M59"/>
    <mergeCell ref="G87:H87"/>
    <mergeCell ref="G88:H88"/>
    <mergeCell ref="G59:H59"/>
    <mergeCell ref="I61:J61"/>
    <mergeCell ref="G68:H68"/>
    <mergeCell ref="I68:J68"/>
    <mergeCell ref="C65:J65"/>
    <mergeCell ref="C61:D61"/>
    <mergeCell ref="E61:F61"/>
    <mergeCell ref="C54:D54"/>
    <mergeCell ref="E54:F54"/>
    <mergeCell ref="E59:F59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topLeftCell="A66" workbookViewId="0">
      <selection activeCell="A70" sqref="A70:XFD74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55" t="s">
        <v>112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37"/>
      <c r="W1" s="37"/>
      <c r="X1" s="37"/>
      <c r="Y1" s="37"/>
    </row>
    <row r="2" spans="1:248" ht="17.100000000000001" customHeight="1" x14ac:dyDescent="0.15">
      <c r="B2" s="256" t="s">
        <v>113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39"/>
      <c r="W2" s="39"/>
      <c r="X2" s="39"/>
      <c r="Y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91" t="s">
        <v>245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</row>
    <row r="5" spans="1:248" ht="14.25" hidden="1" x14ac:dyDescent="0.15">
      <c r="A5" s="3" t="s">
        <v>1</v>
      </c>
      <c r="B5" s="3" t="s">
        <v>2</v>
      </c>
      <c r="C5" s="323" t="s">
        <v>247</v>
      </c>
      <c r="D5" s="249"/>
      <c r="E5" s="301" t="s">
        <v>246</v>
      </c>
      <c r="F5" s="301"/>
      <c r="G5" s="301" t="s">
        <v>546</v>
      </c>
      <c r="H5" s="301"/>
      <c r="I5" s="298" t="s">
        <v>248</v>
      </c>
      <c r="J5" s="302"/>
      <c r="K5" s="3" t="s">
        <v>2</v>
      </c>
      <c r="L5" s="323" t="s">
        <v>247</v>
      </c>
      <c r="M5" s="249"/>
      <c r="N5" s="301" t="s">
        <v>246</v>
      </c>
      <c r="O5" s="301"/>
      <c r="P5" s="301" t="s">
        <v>546</v>
      </c>
      <c r="Q5" s="301"/>
    </row>
    <row r="6" spans="1:248" ht="14.25" hidden="1" x14ac:dyDescent="0.15">
      <c r="A6" s="300" t="s">
        <v>3</v>
      </c>
      <c r="B6" s="300" t="s">
        <v>4</v>
      </c>
      <c r="C6" s="249" t="s">
        <v>9</v>
      </c>
      <c r="D6" s="249"/>
      <c r="E6" s="250" t="s">
        <v>249</v>
      </c>
      <c r="F6" s="250"/>
      <c r="G6" s="250" t="s">
        <v>250</v>
      </c>
      <c r="H6" s="250"/>
      <c r="I6" s="247" t="s">
        <v>10</v>
      </c>
      <c r="J6" s="305"/>
      <c r="K6" s="300" t="s">
        <v>4</v>
      </c>
      <c r="L6" s="249" t="s">
        <v>9</v>
      </c>
      <c r="M6" s="249"/>
      <c r="N6" s="250" t="s">
        <v>249</v>
      </c>
      <c r="O6" s="250"/>
      <c r="P6" s="250" t="s">
        <v>250</v>
      </c>
      <c r="Q6" s="250"/>
    </row>
    <row r="7" spans="1:248" ht="14.25" hidden="1" x14ac:dyDescent="0.15">
      <c r="A7" s="308"/>
      <c r="B7" s="308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8"/>
      <c r="L7" s="300" t="s">
        <v>5</v>
      </c>
      <c r="M7" s="300"/>
      <c r="N7" s="300" t="s">
        <v>5</v>
      </c>
      <c r="O7" s="300"/>
      <c r="P7" s="300" t="s">
        <v>5</v>
      </c>
      <c r="Q7" s="300"/>
    </row>
    <row r="8" spans="1:248" ht="31.7" hidden="1" customHeight="1" x14ac:dyDescent="0.15">
      <c r="A8" s="64"/>
      <c r="B8" s="82"/>
      <c r="C8" s="58" t="s">
        <v>426</v>
      </c>
      <c r="D8" s="58" t="s">
        <v>427</v>
      </c>
      <c r="E8" s="58" t="s">
        <v>428</v>
      </c>
      <c r="F8" s="58" t="s">
        <v>429</v>
      </c>
      <c r="G8" s="58" t="s">
        <v>430</v>
      </c>
      <c r="H8" s="58" t="s">
        <v>431</v>
      </c>
      <c r="I8" s="58" t="s">
        <v>438</v>
      </c>
      <c r="J8" s="58" t="s">
        <v>439</v>
      </c>
      <c r="K8" s="29"/>
      <c r="L8" s="58" t="s">
        <v>426</v>
      </c>
      <c r="M8" s="58" t="s">
        <v>427</v>
      </c>
      <c r="N8" s="58" t="s">
        <v>428</v>
      </c>
      <c r="O8" s="58" t="s">
        <v>429</v>
      </c>
      <c r="P8" s="58" t="s">
        <v>430</v>
      </c>
      <c r="Q8" s="58" t="s">
        <v>431</v>
      </c>
    </row>
    <row r="9" spans="1:248" ht="14.25" hidden="1" x14ac:dyDescent="0.15">
      <c r="A9" s="10" t="s">
        <v>299</v>
      </c>
      <c r="B9" s="87" t="s">
        <v>441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440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4.25" hidden="1" x14ac:dyDescent="0.15">
      <c r="A10" s="10" t="s">
        <v>467</v>
      </c>
      <c r="B10" s="87" t="s">
        <v>443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442</v>
      </c>
      <c r="L10" s="396" t="s">
        <v>559</v>
      </c>
      <c r="M10" s="397"/>
      <c r="N10" s="398" t="s">
        <v>560</v>
      </c>
      <c r="O10" s="399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4.25" hidden="1" x14ac:dyDescent="0.15">
      <c r="A11" s="10" t="s">
        <v>466</v>
      </c>
      <c r="B11" s="87" t="s">
        <v>445</v>
      </c>
      <c r="C11" s="396" t="s">
        <v>559</v>
      </c>
      <c r="D11" s="397"/>
      <c r="E11" s="398" t="s">
        <v>560</v>
      </c>
      <c r="F11" s="399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444</v>
      </c>
      <c r="L11" s="396" t="s">
        <v>588</v>
      </c>
      <c r="M11" s="397"/>
      <c r="N11" s="398" t="s">
        <v>589</v>
      </c>
      <c r="O11" s="399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4.25" hidden="1" x14ac:dyDescent="0.15">
      <c r="A12" s="10" t="s">
        <v>299</v>
      </c>
      <c r="B12" s="87" t="s">
        <v>447</v>
      </c>
      <c r="C12" s="396" t="s">
        <v>588</v>
      </c>
      <c r="D12" s="397"/>
      <c r="E12" s="398" t="s">
        <v>589</v>
      </c>
      <c r="F12" s="399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401" t="s">
        <v>270</v>
      </c>
      <c r="L12" s="402"/>
      <c r="M12" s="402"/>
      <c r="N12" s="402"/>
      <c r="O12" s="402"/>
      <c r="P12" s="402"/>
      <c r="Q12" s="403"/>
      <c r="R12" s="26"/>
      <c r="S12" s="26"/>
      <c r="T12" s="26"/>
      <c r="U12" s="26"/>
    </row>
    <row r="13" spans="1:248" ht="14.25" hidden="1" x14ac:dyDescent="0.15">
      <c r="A13" s="251" t="s">
        <v>131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252"/>
      <c r="R13" s="26"/>
      <c r="S13" s="26"/>
      <c r="T13" s="26"/>
      <c r="U13" s="26"/>
    </row>
    <row r="14" spans="1:248" ht="14.25" hidden="1" x14ac:dyDescent="0.15">
      <c r="A14" s="10" t="s">
        <v>403</v>
      </c>
      <c r="B14" s="87" t="s">
        <v>510</v>
      </c>
      <c r="C14" s="396" t="s">
        <v>618</v>
      </c>
      <c r="D14" s="397"/>
      <c r="E14" s="79" t="s">
        <v>48</v>
      </c>
      <c r="F14" s="79" t="s">
        <v>48</v>
      </c>
      <c r="G14" s="396" t="s">
        <v>619</v>
      </c>
      <c r="H14" s="397"/>
      <c r="I14" s="19">
        <v>44879</v>
      </c>
      <c r="J14" s="19">
        <f t="shared" ref="J14" si="12">I14+1</f>
        <v>44880</v>
      </c>
      <c r="K14" s="87" t="s">
        <v>481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4.25" hidden="1" x14ac:dyDescent="0.15">
      <c r="A15" s="10" t="s">
        <v>403</v>
      </c>
      <c r="B15" s="87" t="s">
        <v>586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587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4.25" hidden="1" x14ac:dyDescent="0.15">
      <c r="A16" s="10" t="s">
        <v>403</v>
      </c>
      <c r="B16" s="87" t="s">
        <v>441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440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4.25" hidden="1" x14ac:dyDescent="0.15">
      <c r="A17" s="10" t="s">
        <v>403</v>
      </c>
      <c r="B17" s="87" t="s">
        <v>443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442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4.25" hidden="1" x14ac:dyDescent="0.15">
      <c r="A18" s="10" t="s">
        <v>403</v>
      </c>
      <c r="B18" s="87" t="s">
        <v>445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444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4.25" hidden="1" x14ac:dyDescent="0.15">
      <c r="A19" s="10" t="s">
        <v>403</v>
      </c>
      <c r="B19" s="87" t="s">
        <v>447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446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4.25" hidden="1" x14ac:dyDescent="0.15">
      <c r="A20" s="10" t="s">
        <v>403</v>
      </c>
      <c r="B20" s="87" t="s">
        <v>459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458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4.25" hidden="1" x14ac:dyDescent="0.15">
      <c r="A21" s="10" t="s">
        <v>403</v>
      </c>
      <c r="B21" s="87" t="s">
        <v>622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623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4.25" hidden="1" x14ac:dyDescent="0.15">
      <c r="A22" s="10" t="s">
        <v>403</v>
      </c>
      <c r="B22" s="87" t="s">
        <v>624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626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889</v>
      </c>
      <c r="R22" s="26"/>
      <c r="S22" s="26"/>
      <c r="T22" s="26"/>
      <c r="U22" s="26"/>
    </row>
    <row r="23" spans="1:21" s="2" customFormat="1" ht="15.75" hidden="1" x14ac:dyDescent="0.15">
      <c r="A23" s="391" t="s">
        <v>796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</row>
    <row r="24" spans="1:21" ht="14.25" hidden="1" x14ac:dyDescent="0.15">
      <c r="A24" s="3" t="s">
        <v>1</v>
      </c>
      <c r="B24" s="3" t="s">
        <v>2</v>
      </c>
      <c r="C24" s="323" t="s">
        <v>354</v>
      </c>
      <c r="D24" s="249"/>
      <c r="E24" s="323" t="s">
        <v>208</v>
      </c>
      <c r="F24" s="249"/>
      <c r="G24" s="301" t="s">
        <v>546</v>
      </c>
      <c r="H24" s="301"/>
      <c r="I24" s="298" t="s">
        <v>254</v>
      </c>
      <c r="J24" s="302"/>
      <c r="K24" s="3" t="s">
        <v>2</v>
      </c>
      <c r="L24" s="323" t="s">
        <v>354</v>
      </c>
      <c r="M24" s="249"/>
      <c r="N24" s="323" t="s">
        <v>208</v>
      </c>
      <c r="O24" s="249"/>
      <c r="P24" s="301" t="s">
        <v>546</v>
      </c>
      <c r="Q24" s="301"/>
    </row>
    <row r="25" spans="1:21" ht="14.25" hidden="1" x14ac:dyDescent="0.15">
      <c r="A25" s="300" t="s">
        <v>3</v>
      </c>
      <c r="B25" s="300" t="s">
        <v>4</v>
      </c>
      <c r="C25" s="249" t="s">
        <v>348</v>
      </c>
      <c r="D25" s="249"/>
      <c r="E25" s="249" t="s">
        <v>9</v>
      </c>
      <c r="F25" s="249"/>
      <c r="G25" s="250" t="s">
        <v>146</v>
      </c>
      <c r="H25" s="250"/>
      <c r="I25" s="247" t="s">
        <v>10</v>
      </c>
      <c r="J25" s="305"/>
      <c r="K25" s="300" t="s">
        <v>4</v>
      </c>
      <c r="L25" s="249" t="s">
        <v>348</v>
      </c>
      <c r="M25" s="249"/>
      <c r="N25" s="249" t="s">
        <v>9</v>
      </c>
      <c r="O25" s="249"/>
      <c r="P25" s="250" t="s">
        <v>146</v>
      </c>
      <c r="Q25" s="250"/>
    </row>
    <row r="26" spans="1:21" ht="14.25" hidden="1" x14ac:dyDescent="0.15">
      <c r="A26" s="308"/>
      <c r="B26" s="308"/>
      <c r="C26" s="247" t="s">
        <v>5</v>
      </c>
      <c r="D26" s="248"/>
      <c r="E26" s="300" t="s">
        <v>5</v>
      </c>
      <c r="F26" s="300"/>
      <c r="G26" s="300" t="s">
        <v>5</v>
      </c>
      <c r="H26" s="300"/>
      <c r="I26" s="300" t="s">
        <v>5</v>
      </c>
      <c r="J26" s="300"/>
      <c r="K26" s="308"/>
      <c r="L26" s="247" t="s">
        <v>5</v>
      </c>
      <c r="M26" s="248"/>
      <c r="N26" s="300" t="s">
        <v>5</v>
      </c>
      <c r="O26" s="300"/>
      <c r="P26" s="300" t="s">
        <v>5</v>
      </c>
      <c r="Q26" s="300"/>
    </row>
    <row r="27" spans="1:21" ht="25.5" hidden="1" x14ac:dyDescent="0.15">
      <c r="A27" s="64"/>
      <c r="B27" s="82"/>
      <c r="C27" s="58" t="s">
        <v>797</v>
      </c>
      <c r="D27" s="58" t="s">
        <v>798</v>
      </c>
      <c r="E27" s="58" t="s">
        <v>426</v>
      </c>
      <c r="F27" s="58" t="s">
        <v>427</v>
      </c>
      <c r="G27" s="58" t="s">
        <v>917</v>
      </c>
      <c r="H27" s="58" t="s">
        <v>251</v>
      </c>
      <c r="I27" s="58" t="s">
        <v>799</v>
      </c>
      <c r="J27" s="58" t="s">
        <v>918</v>
      </c>
      <c r="K27" s="29"/>
      <c r="L27" s="58" t="s">
        <v>797</v>
      </c>
      <c r="M27" s="58" t="s">
        <v>798</v>
      </c>
      <c r="N27" s="58" t="s">
        <v>426</v>
      </c>
      <c r="O27" s="58" t="s">
        <v>427</v>
      </c>
      <c r="P27" s="58" t="s">
        <v>917</v>
      </c>
      <c r="Q27" s="58" t="s">
        <v>251</v>
      </c>
    </row>
    <row r="28" spans="1:21" ht="14.25" hidden="1" x14ac:dyDescent="0.15">
      <c r="A28" s="10" t="s">
        <v>919</v>
      </c>
      <c r="B28" s="87" t="s">
        <v>713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873</v>
      </c>
      <c r="I28" s="19">
        <v>44969</v>
      </c>
      <c r="J28" s="19">
        <f t="shared" ref="J28" si="26">I28+1</f>
        <v>44970</v>
      </c>
      <c r="K28" s="87" t="s">
        <v>717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4.25" hidden="1" x14ac:dyDescent="0.15">
      <c r="A29" s="10" t="s">
        <v>919</v>
      </c>
      <c r="B29" s="87" t="s">
        <v>781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780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873</v>
      </c>
      <c r="R29" s="26"/>
      <c r="S29" s="26"/>
      <c r="T29" s="26"/>
      <c r="U29" s="26"/>
    </row>
    <row r="30" spans="1:21" s="2" customFormat="1" ht="15.75" hidden="1" x14ac:dyDescent="0.15">
      <c r="A30" s="391" t="s">
        <v>920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</row>
    <row r="31" spans="1:21" ht="14.25" hidden="1" x14ac:dyDescent="0.15">
      <c r="A31" s="3" t="s">
        <v>1</v>
      </c>
      <c r="B31" s="3" t="s">
        <v>2</v>
      </c>
      <c r="C31" s="323" t="s">
        <v>354</v>
      </c>
      <c r="D31" s="249"/>
      <c r="E31" s="323" t="s">
        <v>208</v>
      </c>
      <c r="F31" s="249"/>
      <c r="G31" s="301" t="s">
        <v>546</v>
      </c>
      <c r="H31" s="301"/>
      <c r="I31" s="298" t="s">
        <v>186</v>
      </c>
      <c r="J31" s="299"/>
      <c r="K31" s="298" t="s">
        <v>254</v>
      </c>
      <c r="L31" s="302"/>
      <c r="M31" s="3" t="s">
        <v>2</v>
      </c>
      <c r="N31" s="323" t="s">
        <v>354</v>
      </c>
      <c r="O31" s="249"/>
      <c r="P31" s="323" t="s">
        <v>208</v>
      </c>
      <c r="Q31" s="249"/>
      <c r="R31" s="301" t="s">
        <v>546</v>
      </c>
      <c r="S31" s="301"/>
      <c r="T31" s="298" t="s">
        <v>186</v>
      </c>
      <c r="U31" s="299"/>
    </row>
    <row r="32" spans="1:21" ht="14.25" hidden="1" x14ac:dyDescent="0.15">
      <c r="A32" s="300" t="s">
        <v>3</v>
      </c>
      <c r="B32" s="300" t="s">
        <v>4</v>
      </c>
      <c r="C32" s="249" t="s">
        <v>348</v>
      </c>
      <c r="D32" s="249"/>
      <c r="E32" s="249" t="s">
        <v>9</v>
      </c>
      <c r="F32" s="249"/>
      <c r="G32" s="250" t="s">
        <v>146</v>
      </c>
      <c r="H32" s="250"/>
      <c r="I32" s="247" t="s">
        <v>187</v>
      </c>
      <c r="J32" s="248"/>
      <c r="K32" s="247" t="s">
        <v>10</v>
      </c>
      <c r="L32" s="305"/>
      <c r="M32" s="300" t="s">
        <v>4</v>
      </c>
      <c r="N32" s="249" t="s">
        <v>348</v>
      </c>
      <c r="O32" s="249"/>
      <c r="P32" s="249" t="s">
        <v>9</v>
      </c>
      <c r="Q32" s="249"/>
      <c r="R32" s="250" t="s">
        <v>146</v>
      </c>
      <c r="S32" s="250"/>
      <c r="T32" s="247" t="s">
        <v>187</v>
      </c>
      <c r="U32" s="248"/>
    </row>
    <row r="33" spans="1:23" ht="14.25" hidden="1" x14ac:dyDescent="0.15">
      <c r="A33" s="308"/>
      <c r="B33" s="308"/>
      <c r="C33" s="247" t="s">
        <v>5</v>
      </c>
      <c r="D33" s="248"/>
      <c r="E33" s="300" t="s">
        <v>5</v>
      </c>
      <c r="F33" s="300"/>
      <c r="G33" s="300" t="s">
        <v>5</v>
      </c>
      <c r="H33" s="300"/>
      <c r="I33" s="365" t="s">
        <v>5</v>
      </c>
      <c r="J33" s="365"/>
      <c r="K33" s="300" t="s">
        <v>5</v>
      </c>
      <c r="L33" s="300"/>
      <c r="M33" s="308"/>
      <c r="N33" s="247" t="s">
        <v>5</v>
      </c>
      <c r="O33" s="248"/>
      <c r="P33" s="300" t="s">
        <v>5</v>
      </c>
      <c r="Q33" s="300"/>
      <c r="R33" s="300" t="s">
        <v>5</v>
      </c>
      <c r="S33" s="300"/>
      <c r="T33" s="365" t="s">
        <v>5</v>
      </c>
      <c r="U33" s="365"/>
    </row>
    <row r="34" spans="1:23" ht="25.5" hidden="1" x14ac:dyDescent="0.15">
      <c r="A34" s="64"/>
      <c r="B34" s="82"/>
      <c r="C34" s="58" t="s">
        <v>797</v>
      </c>
      <c r="D34" s="58" t="s">
        <v>798</v>
      </c>
      <c r="E34" s="58" t="s">
        <v>921</v>
      </c>
      <c r="F34" s="58" t="s">
        <v>922</v>
      </c>
      <c r="G34" s="58" t="s">
        <v>923</v>
      </c>
      <c r="H34" s="58" t="s">
        <v>924</v>
      </c>
      <c r="I34" s="58" t="s">
        <v>925</v>
      </c>
      <c r="J34" s="58" t="s">
        <v>926</v>
      </c>
      <c r="K34" s="58" t="s">
        <v>799</v>
      </c>
      <c r="L34" s="58" t="s">
        <v>918</v>
      </c>
      <c r="M34" s="29"/>
      <c r="N34" s="58" t="s">
        <v>797</v>
      </c>
      <c r="O34" s="58" t="s">
        <v>798</v>
      </c>
      <c r="P34" s="58" t="s">
        <v>921</v>
      </c>
      <c r="Q34" s="58" t="s">
        <v>922</v>
      </c>
      <c r="R34" s="58" t="s">
        <v>923</v>
      </c>
      <c r="S34" s="58" t="s">
        <v>924</v>
      </c>
      <c r="T34" s="58" t="s">
        <v>925</v>
      </c>
      <c r="U34" s="58" t="s">
        <v>926</v>
      </c>
    </row>
    <row r="35" spans="1:23" ht="14.25" hidden="1" x14ac:dyDescent="0.15">
      <c r="A35" s="10" t="s">
        <v>919</v>
      </c>
      <c r="B35" s="87" t="s">
        <v>783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782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4.25" hidden="1" x14ac:dyDescent="0.15">
      <c r="A36" s="10" t="s">
        <v>919</v>
      </c>
      <c r="B36" s="87" t="s">
        <v>800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801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75" hidden="1" x14ac:dyDescent="0.15">
      <c r="A37" s="391" t="s">
        <v>920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</row>
    <row r="38" spans="1:23" ht="14.25" hidden="1" x14ac:dyDescent="0.15">
      <c r="A38" s="3" t="s">
        <v>1</v>
      </c>
      <c r="B38" s="3" t="s">
        <v>2</v>
      </c>
      <c r="C38" s="323" t="s">
        <v>354</v>
      </c>
      <c r="D38" s="249"/>
      <c r="E38" s="323" t="s">
        <v>203</v>
      </c>
      <c r="F38" s="249"/>
      <c r="G38" s="301" t="s">
        <v>546</v>
      </c>
      <c r="H38" s="301"/>
      <c r="I38" s="298" t="s">
        <v>186</v>
      </c>
      <c r="J38" s="299"/>
      <c r="K38" s="386" t="s">
        <v>1053</v>
      </c>
      <c r="L38" s="387"/>
      <c r="M38" s="3" t="s">
        <v>2</v>
      </c>
      <c r="N38" s="323" t="s">
        <v>354</v>
      </c>
      <c r="O38" s="249"/>
      <c r="P38" s="323" t="s">
        <v>203</v>
      </c>
      <c r="Q38" s="249"/>
      <c r="R38" s="301" t="s">
        <v>546</v>
      </c>
      <c r="S38" s="301"/>
      <c r="T38" s="298" t="s">
        <v>186</v>
      </c>
      <c r="U38" s="299"/>
    </row>
    <row r="39" spans="1:23" ht="14.25" hidden="1" x14ac:dyDescent="0.15">
      <c r="A39" s="300" t="s">
        <v>3</v>
      </c>
      <c r="B39" s="300" t="s">
        <v>4</v>
      </c>
      <c r="C39" s="249" t="s">
        <v>348</v>
      </c>
      <c r="D39" s="249"/>
      <c r="E39" s="249" t="s">
        <v>9</v>
      </c>
      <c r="F39" s="249"/>
      <c r="G39" s="250" t="s">
        <v>146</v>
      </c>
      <c r="H39" s="250"/>
      <c r="I39" s="247" t="s">
        <v>187</v>
      </c>
      <c r="J39" s="248"/>
      <c r="K39" s="247" t="s">
        <v>10</v>
      </c>
      <c r="L39" s="305"/>
      <c r="M39" s="300" t="s">
        <v>4</v>
      </c>
      <c r="N39" s="249" t="s">
        <v>348</v>
      </c>
      <c r="O39" s="249"/>
      <c r="P39" s="249" t="s">
        <v>9</v>
      </c>
      <c r="Q39" s="249"/>
      <c r="R39" s="250" t="s">
        <v>146</v>
      </c>
      <c r="S39" s="250"/>
      <c r="T39" s="247" t="s">
        <v>187</v>
      </c>
      <c r="U39" s="248"/>
    </row>
    <row r="40" spans="1:23" ht="14.25" hidden="1" x14ac:dyDescent="0.15">
      <c r="A40" s="308"/>
      <c r="B40" s="308"/>
      <c r="C40" s="247" t="s">
        <v>5</v>
      </c>
      <c r="D40" s="248"/>
      <c r="E40" s="300" t="s">
        <v>5</v>
      </c>
      <c r="F40" s="300"/>
      <c r="G40" s="300" t="s">
        <v>5</v>
      </c>
      <c r="H40" s="300"/>
      <c r="I40" s="365" t="s">
        <v>5</v>
      </c>
      <c r="J40" s="365"/>
      <c r="K40" s="300" t="s">
        <v>5</v>
      </c>
      <c r="L40" s="300"/>
      <c r="M40" s="308"/>
      <c r="N40" s="247" t="s">
        <v>5</v>
      </c>
      <c r="O40" s="248"/>
      <c r="P40" s="300" t="s">
        <v>5</v>
      </c>
      <c r="Q40" s="300"/>
      <c r="R40" s="300" t="s">
        <v>5</v>
      </c>
      <c r="S40" s="300"/>
      <c r="T40" s="365" t="s">
        <v>5</v>
      </c>
      <c r="U40" s="365"/>
    </row>
    <row r="41" spans="1:23" ht="25.5" hidden="1" x14ac:dyDescent="0.15">
      <c r="A41" s="64"/>
      <c r="B41" s="82"/>
      <c r="C41" s="58" t="s">
        <v>797</v>
      </c>
      <c r="D41" s="58" t="s">
        <v>798</v>
      </c>
      <c r="E41" s="58" t="s">
        <v>921</v>
      </c>
      <c r="F41" s="58" t="s">
        <v>922</v>
      </c>
      <c r="G41" s="58" t="s">
        <v>923</v>
      </c>
      <c r="H41" s="58" t="s">
        <v>924</v>
      </c>
      <c r="I41" s="58" t="s">
        <v>925</v>
      </c>
      <c r="J41" s="58" t="s">
        <v>926</v>
      </c>
      <c r="K41" s="58" t="s">
        <v>799</v>
      </c>
      <c r="L41" s="58" t="s">
        <v>256</v>
      </c>
      <c r="M41" s="29"/>
      <c r="N41" s="58" t="s">
        <v>797</v>
      </c>
      <c r="O41" s="58" t="s">
        <v>798</v>
      </c>
      <c r="P41" s="58" t="s">
        <v>921</v>
      </c>
      <c r="Q41" s="58" t="s">
        <v>922</v>
      </c>
      <c r="R41" s="58" t="s">
        <v>923</v>
      </c>
      <c r="S41" s="58" t="s">
        <v>924</v>
      </c>
      <c r="T41" s="58" t="s">
        <v>925</v>
      </c>
      <c r="U41" s="58" t="s">
        <v>926</v>
      </c>
    </row>
    <row r="42" spans="1:23" ht="14.25" hidden="1" x14ac:dyDescent="0.15">
      <c r="A42" s="10" t="s">
        <v>403</v>
      </c>
      <c r="B42" s="87" t="s">
        <v>895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896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4.25" hidden="1" x14ac:dyDescent="0.15">
      <c r="A43" s="10" t="s">
        <v>403</v>
      </c>
      <c r="B43" s="87" t="s">
        <v>897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898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4.25" hidden="1" x14ac:dyDescent="0.15">
      <c r="A44" s="10" t="s">
        <v>403</v>
      </c>
      <c r="B44" s="87" t="s">
        <v>899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900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75" hidden="1" x14ac:dyDescent="0.15">
      <c r="A45" s="391" t="s">
        <v>920</v>
      </c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</row>
    <row r="46" spans="1:23" ht="14.25" hidden="1" x14ac:dyDescent="0.15">
      <c r="A46" s="3" t="s">
        <v>1</v>
      </c>
      <c r="B46" s="3" t="s">
        <v>2</v>
      </c>
      <c r="C46" s="323" t="s">
        <v>354</v>
      </c>
      <c r="D46" s="249"/>
      <c r="E46" s="323" t="s">
        <v>203</v>
      </c>
      <c r="F46" s="249"/>
      <c r="G46" s="301" t="s">
        <v>546</v>
      </c>
      <c r="H46" s="301"/>
      <c r="I46" s="298" t="s">
        <v>186</v>
      </c>
      <c r="J46" s="299"/>
      <c r="K46" s="386" t="s">
        <v>1053</v>
      </c>
      <c r="L46" s="387"/>
      <c r="M46" s="3" t="s">
        <v>2</v>
      </c>
      <c r="N46" s="323" t="s">
        <v>354</v>
      </c>
      <c r="O46" s="249"/>
      <c r="P46" s="323" t="s">
        <v>203</v>
      </c>
      <c r="Q46" s="249"/>
      <c r="R46" s="301" t="s">
        <v>546</v>
      </c>
      <c r="S46" s="301"/>
      <c r="T46" s="298" t="s">
        <v>186</v>
      </c>
      <c r="U46" s="299"/>
    </row>
    <row r="47" spans="1:23" ht="14.25" hidden="1" x14ac:dyDescent="0.15">
      <c r="A47" s="300" t="s">
        <v>3</v>
      </c>
      <c r="B47" s="300" t="s">
        <v>4</v>
      </c>
      <c r="C47" s="249" t="s">
        <v>348</v>
      </c>
      <c r="D47" s="249"/>
      <c r="E47" s="249" t="s">
        <v>9</v>
      </c>
      <c r="F47" s="249"/>
      <c r="G47" s="250" t="s">
        <v>146</v>
      </c>
      <c r="H47" s="250"/>
      <c r="I47" s="247" t="s">
        <v>187</v>
      </c>
      <c r="J47" s="248"/>
      <c r="K47" s="247" t="s">
        <v>10</v>
      </c>
      <c r="L47" s="305"/>
      <c r="M47" s="300" t="s">
        <v>4</v>
      </c>
      <c r="N47" s="249" t="s">
        <v>348</v>
      </c>
      <c r="O47" s="249"/>
      <c r="P47" s="249" t="s">
        <v>9</v>
      </c>
      <c r="Q47" s="249"/>
      <c r="R47" s="250" t="s">
        <v>146</v>
      </c>
      <c r="S47" s="250"/>
      <c r="T47" s="247" t="s">
        <v>187</v>
      </c>
      <c r="U47" s="248"/>
    </row>
    <row r="48" spans="1:23" ht="14.25" hidden="1" x14ac:dyDescent="0.15">
      <c r="A48" s="308"/>
      <c r="B48" s="308"/>
      <c r="C48" s="247" t="s">
        <v>5</v>
      </c>
      <c r="D48" s="248"/>
      <c r="E48" s="300" t="s">
        <v>5</v>
      </c>
      <c r="F48" s="300"/>
      <c r="G48" s="300" t="s">
        <v>5</v>
      </c>
      <c r="H48" s="300"/>
      <c r="I48" s="365" t="s">
        <v>5</v>
      </c>
      <c r="J48" s="365"/>
      <c r="K48" s="300" t="s">
        <v>5</v>
      </c>
      <c r="L48" s="300"/>
      <c r="M48" s="308"/>
      <c r="N48" s="247" t="s">
        <v>5</v>
      </c>
      <c r="O48" s="248"/>
      <c r="P48" s="300" t="s">
        <v>5</v>
      </c>
      <c r="Q48" s="300"/>
      <c r="R48" s="300" t="s">
        <v>5</v>
      </c>
      <c r="S48" s="300"/>
      <c r="T48" s="365" t="s">
        <v>5</v>
      </c>
      <c r="U48" s="365"/>
    </row>
    <row r="49" spans="1:25" ht="25.5" hidden="1" x14ac:dyDescent="0.15">
      <c r="A49" s="64"/>
      <c r="B49" s="82"/>
      <c r="C49" s="58" t="s">
        <v>1188</v>
      </c>
      <c r="D49" s="58" t="s">
        <v>1189</v>
      </c>
      <c r="E49" s="58" t="s">
        <v>921</v>
      </c>
      <c r="F49" s="58" t="s">
        <v>922</v>
      </c>
      <c r="G49" s="58" t="s">
        <v>923</v>
      </c>
      <c r="H49" s="58" t="s">
        <v>924</v>
      </c>
      <c r="I49" s="58" t="s">
        <v>1190</v>
      </c>
      <c r="J49" s="58" t="s">
        <v>1191</v>
      </c>
      <c r="K49" s="58" t="s">
        <v>1192</v>
      </c>
      <c r="L49" s="58" t="s">
        <v>257</v>
      </c>
      <c r="M49" s="29"/>
      <c r="N49" s="58" t="s">
        <v>1188</v>
      </c>
      <c r="O49" s="58" t="s">
        <v>1189</v>
      </c>
      <c r="P49" s="58" t="s">
        <v>921</v>
      </c>
      <c r="Q49" s="58" t="s">
        <v>922</v>
      </c>
      <c r="R49" s="58" t="s">
        <v>923</v>
      </c>
      <c r="S49" s="58" t="s">
        <v>924</v>
      </c>
      <c r="T49" s="58" t="s">
        <v>1193</v>
      </c>
      <c r="U49" s="58" t="s">
        <v>255</v>
      </c>
    </row>
    <row r="50" spans="1:25" ht="14.25" hidden="1" x14ac:dyDescent="0.15">
      <c r="A50" s="10" t="s">
        <v>403</v>
      </c>
      <c r="B50" s="87" t="s">
        <v>901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902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4.25" hidden="1" x14ac:dyDescent="0.15">
      <c r="A51" s="10" t="s">
        <v>403</v>
      </c>
      <c r="B51" s="87" t="s">
        <v>1056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1055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4.25" hidden="1" x14ac:dyDescent="0.15">
      <c r="A52" s="10" t="s">
        <v>403</v>
      </c>
      <c r="B52" s="87" t="s">
        <v>1058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1057</v>
      </c>
      <c r="N52" s="19">
        <f t="shared" si="59"/>
        <v>45034</v>
      </c>
      <c r="O52" s="19">
        <f t="shared" si="52"/>
        <v>45034</v>
      </c>
      <c r="P52" s="309" t="s">
        <v>1665</v>
      </c>
      <c r="Q52" s="311"/>
      <c r="R52" s="309" t="s">
        <v>1666</v>
      </c>
      <c r="S52" s="311"/>
      <c r="T52" s="19">
        <v>45038</v>
      </c>
      <c r="U52" s="19">
        <f t="shared" si="54"/>
        <v>45038</v>
      </c>
      <c r="V52" s="26"/>
      <c r="W52" s="26"/>
    </row>
    <row r="53" spans="1:25" s="2" customFormat="1" ht="15.75" hidden="1" x14ac:dyDescent="0.15">
      <c r="A53" s="391" t="s">
        <v>2146</v>
      </c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</row>
    <row r="54" spans="1:25" ht="14.25" hidden="1" x14ac:dyDescent="0.15">
      <c r="A54" s="3" t="s">
        <v>1</v>
      </c>
      <c r="B54" s="3" t="s">
        <v>2</v>
      </c>
      <c r="C54" s="323" t="s">
        <v>354</v>
      </c>
      <c r="D54" s="249"/>
      <c r="E54" s="301" t="s">
        <v>546</v>
      </c>
      <c r="F54" s="301"/>
      <c r="G54" s="323" t="s">
        <v>203</v>
      </c>
      <c r="H54" s="249"/>
      <c r="I54" s="298" t="s">
        <v>186</v>
      </c>
      <c r="J54" s="299"/>
      <c r="K54" s="386" t="s">
        <v>1053</v>
      </c>
      <c r="L54" s="387"/>
      <c r="M54" s="3" t="s">
        <v>2</v>
      </c>
      <c r="N54" s="323" t="s">
        <v>354</v>
      </c>
      <c r="O54" s="249"/>
      <c r="P54" s="301" t="s">
        <v>546</v>
      </c>
      <c r="Q54" s="301"/>
      <c r="R54" s="323" t="s">
        <v>203</v>
      </c>
      <c r="S54" s="249"/>
      <c r="T54" s="298" t="s">
        <v>186</v>
      </c>
      <c r="U54" s="299"/>
    </row>
    <row r="55" spans="1:25" ht="14.25" hidden="1" x14ac:dyDescent="0.15">
      <c r="A55" s="300" t="s">
        <v>3</v>
      </c>
      <c r="B55" s="300" t="s">
        <v>4</v>
      </c>
      <c r="C55" s="249" t="s">
        <v>348</v>
      </c>
      <c r="D55" s="249"/>
      <c r="E55" s="250" t="s">
        <v>146</v>
      </c>
      <c r="F55" s="250"/>
      <c r="G55" s="249" t="s">
        <v>9</v>
      </c>
      <c r="H55" s="249"/>
      <c r="I55" s="247" t="s">
        <v>187</v>
      </c>
      <c r="J55" s="248"/>
      <c r="K55" s="247" t="s">
        <v>10</v>
      </c>
      <c r="L55" s="305"/>
      <c r="M55" s="300" t="s">
        <v>4</v>
      </c>
      <c r="N55" s="249" t="s">
        <v>348</v>
      </c>
      <c r="O55" s="249"/>
      <c r="P55" s="250" t="s">
        <v>146</v>
      </c>
      <c r="Q55" s="250"/>
      <c r="R55" s="249" t="s">
        <v>9</v>
      </c>
      <c r="S55" s="249"/>
      <c r="T55" s="247" t="s">
        <v>187</v>
      </c>
      <c r="U55" s="248"/>
    </row>
    <row r="56" spans="1:25" ht="14.25" hidden="1" x14ac:dyDescent="0.15">
      <c r="A56" s="308"/>
      <c r="B56" s="308"/>
      <c r="C56" s="247" t="s">
        <v>5</v>
      </c>
      <c r="D56" s="248"/>
      <c r="E56" s="300" t="s">
        <v>5</v>
      </c>
      <c r="F56" s="300"/>
      <c r="G56" s="300" t="s">
        <v>5</v>
      </c>
      <c r="H56" s="300"/>
      <c r="I56" s="365" t="s">
        <v>5</v>
      </c>
      <c r="J56" s="365"/>
      <c r="K56" s="300" t="s">
        <v>5</v>
      </c>
      <c r="L56" s="300"/>
      <c r="M56" s="308"/>
      <c r="N56" s="247" t="s">
        <v>5</v>
      </c>
      <c r="O56" s="248"/>
      <c r="P56" s="300" t="s">
        <v>5</v>
      </c>
      <c r="Q56" s="300"/>
      <c r="R56" s="300" t="s">
        <v>5</v>
      </c>
      <c r="S56" s="300"/>
      <c r="T56" s="365" t="s">
        <v>5</v>
      </c>
      <c r="U56" s="365"/>
    </row>
    <row r="57" spans="1:25" ht="25.5" hidden="1" x14ac:dyDescent="0.15">
      <c r="A57" s="64"/>
      <c r="B57" s="82"/>
      <c r="C57" s="58" t="s">
        <v>1188</v>
      </c>
      <c r="D57" s="58" t="s">
        <v>1189</v>
      </c>
      <c r="E57" s="58" t="s">
        <v>921</v>
      </c>
      <c r="F57" s="58" t="s">
        <v>1663</v>
      </c>
      <c r="G57" s="58" t="s">
        <v>923</v>
      </c>
      <c r="H57" s="58" t="s">
        <v>1664</v>
      </c>
      <c r="I57" s="58" t="s">
        <v>1190</v>
      </c>
      <c r="J57" s="58" t="s">
        <v>1191</v>
      </c>
      <c r="K57" s="58" t="s">
        <v>1192</v>
      </c>
      <c r="L57" s="58" t="s">
        <v>257</v>
      </c>
      <c r="M57" s="29"/>
      <c r="N57" s="58" t="s">
        <v>1188</v>
      </c>
      <c r="O57" s="58" t="s">
        <v>1189</v>
      </c>
      <c r="P57" s="58" t="s">
        <v>921</v>
      </c>
      <c r="Q57" s="58" t="s">
        <v>1663</v>
      </c>
      <c r="R57" s="58" t="s">
        <v>923</v>
      </c>
      <c r="S57" s="58" t="s">
        <v>1664</v>
      </c>
      <c r="T57" s="58" t="s">
        <v>1193</v>
      </c>
      <c r="U57" s="58" t="s">
        <v>255</v>
      </c>
    </row>
    <row r="58" spans="1:25" ht="14.25" hidden="1" x14ac:dyDescent="0.15">
      <c r="A58" s="10" t="s">
        <v>403</v>
      </c>
      <c r="B58" s="87" t="s">
        <v>1060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1059</v>
      </c>
      <c r="N58" s="19">
        <v>45043</v>
      </c>
      <c r="O58" s="19">
        <f t="shared" si="52"/>
        <v>45043</v>
      </c>
      <c r="P58" s="309" t="s">
        <v>1820</v>
      </c>
      <c r="Q58" s="311"/>
      <c r="R58" s="309" t="s">
        <v>1821</v>
      </c>
      <c r="S58" s="311"/>
      <c r="T58" s="309" t="s">
        <v>1822</v>
      </c>
      <c r="U58" s="311"/>
      <c r="V58" s="26"/>
      <c r="W58" s="26"/>
    </row>
    <row r="59" spans="1:25" ht="14.25" hidden="1" x14ac:dyDescent="0.15">
      <c r="A59" s="10" t="s">
        <v>403</v>
      </c>
      <c r="B59" s="87" t="s">
        <v>1061</v>
      </c>
      <c r="C59" s="19">
        <v>45043</v>
      </c>
      <c r="D59" s="19">
        <f t="shared" si="44"/>
        <v>45043</v>
      </c>
      <c r="E59" s="309" t="s">
        <v>1820</v>
      </c>
      <c r="F59" s="311"/>
      <c r="G59" s="309" t="s">
        <v>1821</v>
      </c>
      <c r="H59" s="311"/>
      <c r="I59" s="309" t="s">
        <v>1822</v>
      </c>
      <c r="J59" s="311"/>
      <c r="K59" s="19">
        <v>45049</v>
      </c>
      <c r="L59" s="19">
        <f>K59+1</f>
        <v>45050</v>
      </c>
      <c r="M59" s="87" t="s">
        <v>1062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4.25" hidden="1" x14ac:dyDescent="0.15">
      <c r="A60" s="10" t="s">
        <v>403</v>
      </c>
      <c r="B60" s="87" t="s">
        <v>1521</v>
      </c>
      <c r="C60" s="309" t="s">
        <v>131</v>
      </c>
      <c r="D60" s="345"/>
      <c r="E60" s="345"/>
      <c r="F60" s="345"/>
      <c r="G60" s="345"/>
      <c r="H60" s="345"/>
      <c r="I60" s="345"/>
      <c r="J60" s="345"/>
      <c r="K60" s="345"/>
      <c r="L60" s="346"/>
      <c r="M60" s="87" t="s">
        <v>1523</v>
      </c>
      <c r="N60" s="309" t="s">
        <v>131</v>
      </c>
      <c r="O60" s="345"/>
      <c r="P60" s="345"/>
      <c r="Q60" s="345"/>
      <c r="R60" s="345"/>
      <c r="S60" s="345"/>
      <c r="T60" s="345"/>
      <c r="U60" s="346"/>
      <c r="V60" s="26"/>
      <c r="W60" s="26"/>
    </row>
    <row r="61" spans="1:25" ht="14.25" hidden="1" x14ac:dyDescent="0.15">
      <c r="A61" s="10" t="s">
        <v>403</v>
      </c>
      <c r="B61" s="87" t="s">
        <v>1522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1524</v>
      </c>
      <c r="N61" s="309" t="s">
        <v>1872</v>
      </c>
      <c r="O61" s="311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4.25" hidden="1" x14ac:dyDescent="0.2">
      <c r="A62" s="23" t="s">
        <v>468</v>
      </c>
      <c r="B62" s="87" t="s">
        <v>1181</v>
      </c>
      <c r="C62" s="19">
        <v>45062</v>
      </c>
      <c r="D62" s="181" t="s">
        <v>1875</v>
      </c>
      <c r="E62" s="309" t="s">
        <v>1902</v>
      </c>
      <c r="F62" s="311"/>
      <c r="G62" s="309" t="s">
        <v>1874</v>
      </c>
      <c r="H62" s="311"/>
      <c r="I62" s="309" t="s">
        <v>1901</v>
      </c>
      <c r="J62" s="311"/>
      <c r="K62" s="19">
        <v>45069</v>
      </c>
      <c r="L62" s="19">
        <f t="shared" si="68"/>
        <v>45070</v>
      </c>
      <c r="M62" s="87" t="s">
        <v>1182</v>
      </c>
      <c r="N62" s="19">
        <f>L62+1</f>
        <v>45071</v>
      </c>
      <c r="O62" s="181" t="s">
        <v>2033</v>
      </c>
      <c r="P62" s="309" t="s">
        <v>2034</v>
      </c>
      <c r="Q62" s="311"/>
      <c r="R62" s="309" t="s">
        <v>2035</v>
      </c>
      <c r="S62" s="311"/>
      <c r="T62" s="309" t="s">
        <v>2036</v>
      </c>
      <c r="U62" s="311"/>
      <c r="V62" s="26"/>
      <c r="W62" s="26"/>
    </row>
    <row r="63" spans="1:25" s="2" customFormat="1" ht="15.75" x14ac:dyDescent="0.15">
      <c r="A63" s="391" t="s">
        <v>1930</v>
      </c>
      <c r="B63" s="392"/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</row>
    <row r="64" spans="1:25" ht="14.25" x14ac:dyDescent="0.15">
      <c r="A64" s="3" t="s">
        <v>1</v>
      </c>
      <c r="B64" s="3" t="s">
        <v>2</v>
      </c>
      <c r="C64" s="323" t="s">
        <v>354</v>
      </c>
      <c r="D64" s="249"/>
      <c r="E64" s="301" t="s">
        <v>246</v>
      </c>
      <c r="F64" s="301"/>
      <c r="G64" s="301" t="s">
        <v>546</v>
      </c>
      <c r="H64" s="301"/>
      <c r="I64" s="323" t="s">
        <v>203</v>
      </c>
      <c r="J64" s="249"/>
      <c r="K64" s="298" t="s">
        <v>186</v>
      </c>
      <c r="L64" s="299"/>
      <c r="M64" s="386" t="s">
        <v>1053</v>
      </c>
      <c r="N64" s="387"/>
      <c r="O64" s="3" t="s">
        <v>2</v>
      </c>
      <c r="P64" s="323" t="s">
        <v>354</v>
      </c>
      <c r="Q64" s="249"/>
      <c r="R64" s="301" t="s">
        <v>246</v>
      </c>
      <c r="S64" s="301"/>
      <c r="T64" s="301" t="s">
        <v>546</v>
      </c>
      <c r="U64" s="301"/>
      <c r="V64" s="323" t="s">
        <v>203</v>
      </c>
      <c r="W64" s="249"/>
      <c r="X64" s="298" t="s">
        <v>186</v>
      </c>
      <c r="Y64" s="299"/>
    </row>
    <row r="65" spans="1:27" ht="14.25" x14ac:dyDescent="0.15">
      <c r="A65" s="300" t="s">
        <v>3</v>
      </c>
      <c r="B65" s="300" t="s">
        <v>4</v>
      </c>
      <c r="C65" s="249" t="s">
        <v>348</v>
      </c>
      <c r="D65" s="249"/>
      <c r="E65" s="250" t="s">
        <v>249</v>
      </c>
      <c r="F65" s="250"/>
      <c r="G65" s="250" t="s">
        <v>146</v>
      </c>
      <c r="H65" s="250"/>
      <c r="I65" s="249" t="s">
        <v>9</v>
      </c>
      <c r="J65" s="249"/>
      <c r="K65" s="247" t="s">
        <v>187</v>
      </c>
      <c r="L65" s="248"/>
      <c r="M65" s="247" t="s">
        <v>10</v>
      </c>
      <c r="N65" s="305"/>
      <c r="O65" s="300" t="s">
        <v>4</v>
      </c>
      <c r="P65" s="249" t="s">
        <v>348</v>
      </c>
      <c r="Q65" s="249"/>
      <c r="R65" s="250" t="s">
        <v>249</v>
      </c>
      <c r="S65" s="250"/>
      <c r="T65" s="250" t="s">
        <v>146</v>
      </c>
      <c r="U65" s="250"/>
      <c r="V65" s="249" t="s">
        <v>9</v>
      </c>
      <c r="W65" s="249"/>
      <c r="X65" s="247" t="s">
        <v>187</v>
      </c>
      <c r="Y65" s="248"/>
    </row>
    <row r="66" spans="1:27" ht="14.25" x14ac:dyDescent="0.15">
      <c r="A66" s="308"/>
      <c r="B66" s="308"/>
      <c r="C66" s="247" t="s">
        <v>5</v>
      </c>
      <c r="D66" s="248"/>
      <c r="E66" s="300" t="s">
        <v>5</v>
      </c>
      <c r="F66" s="300"/>
      <c r="G66" s="300" t="s">
        <v>5</v>
      </c>
      <c r="H66" s="300"/>
      <c r="I66" s="300" t="s">
        <v>5</v>
      </c>
      <c r="J66" s="300"/>
      <c r="K66" s="365" t="s">
        <v>5</v>
      </c>
      <c r="L66" s="365"/>
      <c r="M66" s="300" t="s">
        <v>5</v>
      </c>
      <c r="N66" s="300"/>
      <c r="O66" s="308"/>
      <c r="P66" s="247" t="s">
        <v>5</v>
      </c>
      <c r="Q66" s="248"/>
      <c r="R66" s="300" t="s">
        <v>5</v>
      </c>
      <c r="S66" s="300"/>
      <c r="T66" s="300" t="s">
        <v>5</v>
      </c>
      <c r="U66" s="300"/>
      <c r="V66" s="300" t="s">
        <v>5</v>
      </c>
      <c r="W66" s="300"/>
      <c r="X66" s="365" t="s">
        <v>5</v>
      </c>
      <c r="Y66" s="365"/>
    </row>
    <row r="67" spans="1:27" ht="25.5" x14ac:dyDescent="0.15">
      <c r="A67" s="64"/>
      <c r="B67" s="82"/>
      <c r="C67" s="58" t="s">
        <v>1188</v>
      </c>
      <c r="D67" s="58" t="s">
        <v>1189</v>
      </c>
      <c r="E67" s="58" t="s">
        <v>1931</v>
      </c>
      <c r="F67" s="58" t="s">
        <v>1932</v>
      </c>
      <c r="G67" s="58" t="s">
        <v>921</v>
      </c>
      <c r="H67" s="58" t="s">
        <v>1663</v>
      </c>
      <c r="I67" s="58" t="s">
        <v>923</v>
      </c>
      <c r="J67" s="58" t="s">
        <v>1664</v>
      </c>
      <c r="K67" s="58" t="s">
        <v>1190</v>
      </c>
      <c r="L67" s="58" t="s">
        <v>1191</v>
      </c>
      <c r="M67" s="58" t="s">
        <v>1192</v>
      </c>
      <c r="N67" s="58" t="s">
        <v>257</v>
      </c>
      <c r="O67" s="29"/>
      <c r="P67" s="58" t="s">
        <v>1188</v>
      </c>
      <c r="Q67" s="58" t="s">
        <v>1189</v>
      </c>
      <c r="R67" s="58" t="s">
        <v>1931</v>
      </c>
      <c r="S67" s="58" t="s">
        <v>1932</v>
      </c>
      <c r="T67" s="58" t="s">
        <v>921</v>
      </c>
      <c r="U67" s="58" t="s">
        <v>1663</v>
      </c>
      <c r="V67" s="58" t="s">
        <v>923</v>
      </c>
      <c r="W67" s="58" t="s">
        <v>1664</v>
      </c>
      <c r="X67" s="58" t="s">
        <v>1193</v>
      </c>
      <c r="Y67" s="58" t="s">
        <v>255</v>
      </c>
    </row>
    <row r="68" spans="1:27" ht="14.25" x14ac:dyDescent="0.2">
      <c r="A68" s="23" t="s">
        <v>468</v>
      </c>
      <c r="B68" s="87" t="s">
        <v>1183</v>
      </c>
      <c r="C68" s="19">
        <v>45071</v>
      </c>
      <c r="D68" s="19">
        <v>45071</v>
      </c>
      <c r="E68" s="19">
        <v>45073</v>
      </c>
      <c r="F68" s="19">
        <v>45073</v>
      </c>
      <c r="G68" s="309" t="s">
        <v>2034</v>
      </c>
      <c r="H68" s="311"/>
      <c r="I68" s="309" t="s">
        <v>2035</v>
      </c>
      <c r="J68" s="311"/>
      <c r="K68" s="309" t="s">
        <v>2036</v>
      </c>
      <c r="L68" s="311"/>
      <c r="M68" s="19">
        <v>45077</v>
      </c>
      <c r="N68" s="19">
        <v>45077</v>
      </c>
      <c r="O68" s="87" t="s">
        <v>1184</v>
      </c>
      <c r="P68" s="309" t="s">
        <v>2114</v>
      </c>
      <c r="Q68" s="311"/>
      <c r="R68" s="309" t="s">
        <v>2115</v>
      </c>
      <c r="S68" s="311"/>
      <c r="T68" s="309" t="s">
        <v>2116</v>
      </c>
      <c r="U68" s="311"/>
      <c r="V68" s="309" t="s">
        <v>2117</v>
      </c>
      <c r="W68" s="346"/>
      <c r="X68" s="19"/>
      <c r="Y68" s="19"/>
    </row>
    <row r="69" spans="1:27" ht="14.25" x14ac:dyDescent="0.2">
      <c r="A69" s="23" t="s">
        <v>352</v>
      </c>
      <c r="B69" s="87" t="s">
        <v>1172</v>
      </c>
      <c r="C69" s="309"/>
      <c r="D69" s="311"/>
      <c r="E69" s="309" t="s">
        <v>2118</v>
      </c>
      <c r="F69" s="311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09" t="s">
        <v>873</v>
      </c>
      <c r="L69" s="311"/>
      <c r="M69" s="19">
        <v>45081</v>
      </c>
      <c r="N69" s="19">
        <f>M69+1</f>
        <v>45082</v>
      </c>
      <c r="O69" s="87" t="s">
        <v>1173</v>
      </c>
      <c r="P69" s="309" t="s">
        <v>2140</v>
      </c>
      <c r="Q69" s="311"/>
      <c r="R69" s="309" t="s">
        <v>2141</v>
      </c>
      <c r="S69" s="311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75" x14ac:dyDescent="0.15">
      <c r="A70" s="388" t="s">
        <v>2156</v>
      </c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90"/>
    </row>
    <row r="71" spans="1:27" ht="17.100000000000001" customHeight="1" x14ac:dyDescent="0.15">
      <c r="A71" s="3" t="s">
        <v>1</v>
      </c>
      <c r="B71" s="3" t="s">
        <v>2</v>
      </c>
      <c r="C71" s="323" t="s">
        <v>354</v>
      </c>
      <c r="D71" s="249"/>
      <c r="E71" s="323" t="s">
        <v>203</v>
      </c>
      <c r="F71" s="249"/>
      <c r="G71" s="301" t="s">
        <v>546</v>
      </c>
      <c r="H71" s="301"/>
      <c r="I71" s="298" t="s">
        <v>186</v>
      </c>
      <c r="J71" s="299"/>
      <c r="K71" s="386" t="s">
        <v>1053</v>
      </c>
      <c r="L71" s="387"/>
      <c r="M71" s="3" t="s">
        <v>2</v>
      </c>
      <c r="N71" s="323" t="s">
        <v>354</v>
      </c>
      <c r="O71" s="249"/>
      <c r="P71" s="323" t="s">
        <v>203</v>
      </c>
      <c r="Q71" s="249"/>
      <c r="R71" s="301" t="s">
        <v>546</v>
      </c>
      <c r="S71" s="301"/>
      <c r="T71" s="298" t="s">
        <v>186</v>
      </c>
      <c r="U71" s="299"/>
    </row>
    <row r="72" spans="1:27" ht="14.25" x14ac:dyDescent="0.15">
      <c r="A72" s="300" t="s">
        <v>3</v>
      </c>
      <c r="B72" s="300" t="s">
        <v>4</v>
      </c>
      <c r="C72" s="249" t="s">
        <v>348</v>
      </c>
      <c r="D72" s="249"/>
      <c r="E72" s="324" t="s">
        <v>9</v>
      </c>
      <c r="F72" s="325"/>
      <c r="G72" s="247" t="s">
        <v>146</v>
      </c>
      <c r="H72" s="248"/>
      <c r="I72" s="247" t="s">
        <v>187</v>
      </c>
      <c r="J72" s="248"/>
      <c r="K72" s="247" t="s">
        <v>10</v>
      </c>
      <c r="L72" s="248"/>
      <c r="M72" s="300" t="s">
        <v>4</v>
      </c>
      <c r="N72" s="249" t="s">
        <v>348</v>
      </c>
      <c r="O72" s="249"/>
      <c r="P72" s="324" t="s">
        <v>9</v>
      </c>
      <c r="Q72" s="325"/>
      <c r="R72" s="247" t="s">
        <v>146</v>
      </c>
      <c r="S72" s="248"/>
      <c r="T72" s="247" t="s">
        <v>187</v>
      </c>
      <c r="U72" s="248"/>
    </row>
    <row r="73" spans="1:27" ht="14.25" x14ac:dyDescent="0.15">
      <c r="A73" s="308"/>
      <c r="B73" s="308"/>
      <c r="C73" s="247" t="s">
        <v>5</v>
      </c>
      <c r="D73" s="248"/>
      <c r="E73" s="247" t="s">
        <v>5</v>
      </c>
      <c r="F73" s="248"/>
      <c r="G73" s="247" t="s">
        <v>5</v>
      </c>
      <c r="H73" s="248"/>
      <c r="I73" s="247" t="s">
        <v>5</v>
      </c>
      <c r="J73" s="248"/>
      <c r="K73" s="247" t="s">
        <v>5</v>
      </c>
      <c r="L73" s="248"/>
      <c r="M73" s="308"/>
      <c r="N73" s="247" t="s">
        <v>5</v>
      </c>
      <c r="O73" s="248"/>
      <c r="P73" s="247" t="s">
        <v>5</v>
      </c>
      <c r="Q73" s="248"/>
      <c r="R73" s="247" t="s">
        <v>5</v>
      </c>
      <c r="S73" s="248"/>
      <c r="T73" s="247" t="s">
        <v>5</v>
      </c>
      <c r="U73" s="248"/>
    </row>
    <row r="74" spans="1:27" ht="25.5" x14ac:dyDescent="0.15">
      <c r="A74" s="64"/>
      <c r="B74" s="82"/>
      <c r="C74" s="58" t="s">
        <v>2147</v>
      </c>
      <c r="D74" s="58" t="s">
        <v>676</v>
      </c>
      <c r="E74" s="58" t="s">
        <v>257</v>
      </c>
      <c r="F74" s="58" t="s">
        <v>2148</v>
      </c>
      <c r="G74" s="58" t="s">
        <v>1188</v>
      </c>
      <c r="H74" s="58" t="s">
        <v>2149</v>
      </c>
      <c r="I74" s="58" t="s">
        <v>1357</v>
      </c>
      <c r="J74" s="58" t="s">
        <v>760</v>
      </c>
      <c r="K74" s="58" t="s">
        <v>2150</v>
      </c>
      <c r="L74" s="58" t="s">
        <v>2151</v>
      </c>
      <c r="M74" s="29"/>
      <c r="N74" s="58" t="s">
        <v>2147</v>
      </c>
      <c r="O74" s="58" t="s">
        <v>676</v>
      </c>
      <c r="P74" s="58" t="s">
        <v>257</v>
      </c>
      <c r="Q74" s="58" t="s">
        <v>2148</v>
      </c>
      <c r="R74" s="58" t="s">
        <v>1188</v>
      </c>
      <c r="S74" s="58" t="s">
        <v>2149</v>
      </c>
      <c r="T74" s="58" t="s">
        <v>1357</v>
      </c>
      <c r="U74" s="58" t="s">
        <v>760</v>
      </c>
    </row>
    <row r="75" spans="1:27" ht="14.25" x14ac:dyDescent="0.15">
      <c r="A75" s="10" t="s">
        <v>403</v>
      </c>
      <c r="B75" s="87" t="s">
        <v>1880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1881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1393</v>
      </c>
      <c r="V75" s="26"/>
      <c r="W75" s="26"/>
    </row>
    <row r="76" spans="1:27" ht="14.25" x14ac:dyDescent="0.15">
      <c r="A76" s="10" t="s">
        <v>462</v>
      </c>
      <c r="B76" s="87" t="s">
        <v>1673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384" t="s">
        <v>2247</v>
      </c>
      <c r="L76" s="385"/>
      <c r="M76" s="11" t="s">
        <v>1670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4.25" x14ac:dyDescent="0.15">
      <c r="A77" s="10" t="s">
        <v>462</v>
      </c>
      <c r="B77" s="87" t="s">
        <v>2217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2246</v>
      </c>
      <c r="I77" s="384" t="s">
        <v>2248</v>
      </c>
      <c r="J77" s="385"/>
      <c r="K77" s="309" t="s">
        <v>2244</v>
      </c>
      <c r="L77" s="311"/>
      <c r="M77" s="11" t="s">
        <v>2218</v>
      </c>
      <c r="N77" s="309" t="s">
        <v>2245</v>
      </c>
      <c r="O77" s="311"/>
      <c r="P77" s="309" t="s">
        <v>2461</v>
      </c>
      <c r="Q77" s="311"/>
      <c r="R77" s="309" t="s">
        <v>2462</v>
      </c>
      <c r="S77" s="311"/>
      <c r="T77" s="235" t="s">
        <v>2457</v>
      </c>
      <c r="U77" s="126" t="s">
        <v>2458</v>
      </c>
      <c r="V77" s="26"/>
      <c r="W77" s="26"/>
    </row>
    <row r="78" spans="1:27" ht="17.100000000000001" customHeight="1" x14ac:dyDescent="0.15">
      <c r="A78" s="10" t="s">
        <v>462</v>
      </c>
      <c r="B78" s="87" t="s">
        <v>2508</v>
      </c>
      <c r="C78" s="49" t="s">
        <v>48</v>
      </c>
      <c r="D78" s="49" t="s">
        <v>48</v>
      </c>
      <c r="E78" s="49" t="s">
        <v>48</v>
      </c>
      <c r="F78" s="49" t="s">
        <v>48</v>
      </c>
      <c r="G78" s="19">
        <v>45148</v>
      </c>
      <c r="H78" s="19">
        <v>45148</v>
      </c>
      <c r="I78" s="19">
        <v>45149</v>
      </c>
      <c r="J78" s="19">
        <v>45149</v>
      </c>
      <c r="K78" s="19">
        <v>45151</v>
      </c>
      <c r="L78" s="19">
        <v>45151</v>
      </c>
      <c r="M78" s="87" t="s">
        <v>2513</v>
      </c>
      <c r="N78" s="19">
        <v>45152</v>
      </c>
      <c r="O78" s="19">
        <v>45152</v>
      </c>
      <c r="P78" s="49" t="s">
        <v>48</v>
      </c>
      <c r="Q78" s="49" t="s">
        <v>48</v>
      </c>
      <c r="R78" s="49" t="s">
        <v>48</v>
      </c>
      <c r="S78" s="49" t="s">
        <v>48</v>
      </c>
      <c r="T78" s="19">
        <v>45154</v>
      </c>
      <c r="U78" s="19">
        <v>45154</v>
      </c>
    </row>
    <row r="79" spans="1:27" ht="17.100000000000001" customHeight="1" x14ac:dyDescent="0.15">
      <c r="A79" s="86"/>
      <c r="B79" s="83"/>
      <c r="C79" s="241"/>
      <c r="D79" s="241"/>
      <c r="E79" s="241"/>
      <c r="F79" s="241"/>
      <c r="G79" s="26"/>
      <c r="H79" s="26"/>
      <c r="I79" s="26"/>
      <c r="J79" s="26"/>
      <c r="K79" s="26"/>
      <c r="L79" s="26"/>
    </row>
    <row r="80" spans="1:27" ht="16.5" x14ac:dyDescent="0.15">
      <c r="A80" s="240" t="s">
        <v>81</v>
      </c>
      <c r="B80" s="393" t="s">
        <v>120</v>
      </c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2"/>
      <c r="O80" s="2"/>
      <c r="P80" s="2"/>
    </row>
    <row r="81" spans="1:21" ht="16.5" x14ac:dyDescent="0.15">
      <c r="A81" s="13" t="s">
        <v>347</v>
      </c>
      <c r="B81" s="297" t="s">
        <v>353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"/>
      <c r="O81" s="2"/>
      <c r="P81" s="160"/>
    </row>
    <row r="82" spans="1:21" ht="16.5" x14ac:dyDescent="0.15">
      <c r="A82" s="108" t="s">
        <v>199</v>
      </c>
      <c r="B82" s="394" t="s">
        <v>204</v>
      </c>
      <c r="C82" s="394"/>
      <c r="D82" s="394"/>
      <c r="E82" s="394"/>
      <c r="F82" s="394"/>
      <c r="G82" s="394"/>
      <c r="H82" s="394"/>
      <c r="I82" s="394"/>
      <c r="J82" s="394"/>
      <c r="K82" s="394"/>
      <c r="L82" s="394"/>
      <c r="M82" s="394"/>
      <c r="N82" s="2"/>
      <c r="O82" s="2"/>
      <c r="P82" s="2"/>
    </row>
    <row r="83" spans="1:21" ht="15.6" hidden="1" customHeight="1" x14ac:dyDescent="0.15">
      <c r="A83" s="108" t="s">
        <v>124</v>
      </c>
      <c r="B83" s="395" t="s">
        <v>125</v>
      </c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</row>
    <row r="84" spans="1:21" ht="16.5" x14ac:dyDescent="0.15">
      <c r="A84" s="108" t="s">
        <v>174</v>
      </c>
      <c r="B84" s="394" t="s">
        <v>268</v>
      </c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40"/>
      <c r="O84" s="40"/>
      <c r="P84" s="40"/>
    </row>
    <row r="85" spans="1:21" ht="15.6" customHeight="1" x14ac:dyDescent="0.3">
      <c r="A85" s="109" t="s">
        <v>53</v>
      </c>
      <c r="B85" s="348" t="s">
        <v>547</v>
      </c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85"/>
      <c r="O85" s="85"/>
      <c r="P85" s="85"/>
      <c r="S85" s="1"/>
      <c r="T85" s="1"/>
      <c r="U85" s="1"/>
    </row>
    <row r="86" spans="1:21" ht="15.6" hidden="1" customHeight="1" x14ac:dyDescent="0.3">
      <c r="A86" s="109" t="s">
        <v>195</v>
      </c>
      <c r="B86" s="348" t="s">
        <v>502</v>
      </c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98"/>
      <c r="O86" s="98"/>
      <c r="P86" s="98"/>
      <c r="Q86" s="1"/>
    </row>
    <row r="87" spans="1:21" ht="15.6" hidden="1" customHeight="1" x14ac:dyDescent="0.15">
      <c r="A87" s="13" t="s">
        <v>91</v>
      </c>
      <c r="B87" s="107" t="s">
        <v>115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40"/>
      <c r="O87" s="40"/>
      <c r="P87" s="40"/>
    </row>
    <row r="88" spans="1:21" ht="16.5" x14ac:dyDescent="0.15">
      <c r="A88" s="13" t="s">
        <v>122</v>
      </c>
      <c r="B88" s="297" t="s">
        <v>243</v>
      </c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40"/>
      <c r="O88" s="40"/>
      <c r="P88" s="40"/>
    </row>
    <row r="89" spans="1:21" ht="16.5" x14ac:dyDescent="0.15">
      <c r="A89" s="14" t="s">
        <v>116</v>
      </c>
      <c r="B89" s="404" t="s">
        <v>1054</v>
      </c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"/>
      <c r="O89" s="40"/>
      <c r="P89" s="40"/>
    </row>
    <row r="90" spans="1:21" ht="16.5" hidden="1" x14ac:dyDescent="0.15">
      <c r="A90" s="14" t="s">
        <v>116</v>
      </c>
      <c r="B90" s="297" t="s">
        <v>121</v>
      </c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40"/>
      <c r="O90" s="40"/>
      <c r="P90" s="40"/>
    </row>
  </sheetData>
  <mergeCells count="301">
    <mergeCell ref="B89:M89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C7:D7"/>
    <mergeCell ref="E7:F7"/>
    <mergeCell ref="G7:H7"/>
    <mergeCell ref="N6:O6"/>
    <mergeCell ref="P6:Q6"/>
    <mergeCell ref="L6:M6"/>
    <mergeCell ref="B90:M90"/>
    <mergeCell ref="B86:M86"/>
    <mergeCell ref="B80:M80"/>
    <mergeCell ref="B82:M82"/>
    <mergeCell ref="B84:M84"/>
    <mergeCell ref="B88:M88"/>
    <mergeCell ref="B85:M85"/>
    <mergeCell ref="B83:P83"/>
    <mergeCell ref="B81:M81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83"/>
  <sheetViews>
    <sheetView topLeftCell="A55" workbookViewId="0">
      <selection activeCell="S75" sqref="S75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55" t="s">
        <v>1425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42" ht="17.100000000000001" customHeight="1" x14ac:dyDescent="0.15">
      <c r="B2" s="256" t="s">
        <v>1426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388" t="s">
        <v>1427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90"/>
    </row>
    <row r="5" spans="1:242" hidden="1" x14ac:dyDescent="0.15">
      <c r="A5" s="3" t="s">
        <v>1</v>
      </c>
      <c r="B5" s="3" t="s">
        <v>2</v>
      </c>
      <c r="C5" s="301" t="s">
        <v>1428</v>
      </c>
      <c r="D5" s="301"/>
      <c r="E5" s="298" t="s">
        <v>1429</v>
      </c>
      <c r="F5" s="299"/>
      <c r="G5" s="301" t="s">
        <v>1430</v>
      </c>
      <c r="H5" s="301"/>
      <c r="I5" s="323" t="s">
        <v>1431</v>
      </c>
      <c r="J5" s="249"/>
      <c r="K5" s="298" t="s">
        <v>1432</v>
      </c>
      <c r="L5" s="299"/>
      <c r="M5" s="3" t="s">
        <v>2</v>
      </c>
      <c r="N5" s="301" t="s">
        <v>1428</v>
      </c>
      <c r="O5" s="301"/>
      <c r="P5" s="298" t="s">
        <v>1429</v>
      </c>
      <c r="Q5" s="299"/>
      <c r="R5" s="301" t="s">
        <v>1430</v>
      </c>
      <c r="S5" s="301"/>
      <c r="T5" s="323" t="s">
        <v>1431</v>
      </c>
      <c r="U5" s="249"/>
    </row>
    <row r="6" spans="1:242" hidden="1" x14ac:dyDescent="0.15">
      <c r="A6" s="300" t="s">
        <v>3</v>
      </c>
      <c r="B6" s="300" t="s">
        <v>4</v>
      </c>
      <c r="C6" s="250" t="s">
        <v>1433</v>
      </c>
      <c r="D6" s="250"/>
      <c r="E6" s="247" t="s">
        <v>1434</v>
      </c>
      <c r="F6" s="248"/>
      <c r="G6" s="247" t="s">
        <v>1435</v>
      </c>
      <c r="H6" s="248"/>
      <c r="I6" s="324" t="s">
        <v>9</v>
      </c>
      <c r="J6" s="325"/>
      <c r="K6" s="247" t="s">
        <v>10</v>
      </c>
      <c r="L6" s="248"/>
      <c r="M6" s="300" t="s">
        <v>4</v>
      </c>
      <c r="N6" s="250" t="s">
        <v>1433</v>
      </c>
      <c r="O6" s="250"/>
      <c r="P6" s="247" t="s">
        <v>1434</v>
      </c>
      <c r="Q6" s="248"/>
      <c r="R6" s="247" t="s">
        <v>1435</v>
      </c>
      <c r="S6" s="248"/>
      <c r="T6" s="324" t="s">
        <v>9</v>
      </c>
      <c r="U6" s="325"/>
    </row>
    <row r="7" spans="1:242" hidden="1" x14ac:dyDescent="0.15">
      <c r="A7" s="308"/>
      <c r="B7" s="308"/>
      <c r="C7" s="300" t="s">
        <v>5</v>
      </c>
      <c r="D7" s="300"/>
      <c r="E7" s="247" t="s">
        <v>5</v>
      </c>
      <c r="F7" s="248"/>
      <c r="G7" s="247" t="s">
        <v>5</v>
      </c>
      <c r="H7" s="248"/>
      <c r="I7" s="247" t="s">
        <v>5</v>
      </c>
      <c r="J7" s="248"/>
      <c r="K7" s="247" t="s">
        <v>5</v>
      </c>
      <c r="L7" s="248"/>
      <c r="M7" s="308"/>
      <c r="N7" s="300" t="s">
        <v>5</v>
      </c>
      <c r="O7" s="300"/>
      <c r="P7" s="247" t="s">
        <v>5</v>
      </c>
      <c r="Q7" s="248"/>
      <c r="R7" s="247" t="s">
        <v>5</v>
      </c>
      <c r="S7" s="248"/>
      <c r="T7" s="247" t="s">
        <v>5</v>
      </c>
      <c r="U7" s="248"/>
    </row>
    <row r="8" spans="1:242" ht="31.7" hidden="1" customHeight="1" x14ac:dyDescent="0.15">
      <c r="A8" s="64"/>
      <c r="B8" s="82"/>
      <c r="C8" s="58" t="s">
        <v>1436</v>
      </c>
      <c r="D8" s="58" t="s">
        <v>1437</v>
      </c>
      <c r="E8" s="58" t="s">
        <v>1438</v>
      </c>
      <c r="F8" s="58" t="s">
        <v>1439</v>
      </c>
      <c r="G8" s="58" t="s">
        <v>1440</v>
      </c>
      <c r="H8" s="58" t="s">
        <v>1441</v>
      </c>
      <c r="I8" s="58" t="s">
        <v>1442</v>
      </c>
      <c r="J8" s="58" t="s">
        <v>1443</v>
      </c>
      <c r="K8" s="58" t="s">
        <v>1444</v>
      </c>
      <c r="L8" s="58" t="s">
        <v>1445</v>
      </c>
      <c r="M8" s="29"/>
      <c r="N8" s="58" t="s">
        <v>1436</v>
      </c>
      <c r="O8" s="58" t="s">
        <v>1437</v>
      </c>
      <c r="P8" s="58" t="s">
        <v>1438</v>
      </c>
      <c r="Q8" s="58" t="s">
        <v>1439</v>
      </c>
      <c r="R8" s="58" t="s">
        <v>1440</v>
      </c>
      <c r="S8" s="58" t="s">
        <v>1441</v>
      </c>
      <c r="T8" s="58" t="s">
        <v>1442</v>
      </c>
      <c r="U8" s="58" t="s">
        <v>1443</v>
      </c>
      <c r="V8" s="66"/>
      <c r="W8" s="66"/>
    </row>
    <row r="9" spans="1:242" hidden="1" x14ac:dyDescent="0.15">
      <c r="A9" s="10" t="s">
        <v>1446</v>
      </c>
      <c r="B9" s="87" t="s">
        <v>501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500</v>
      </c>
      <c r="N9" s="79" t="s">
        <v>1447</v>
      </c>
      <c r="O9" s="79" t="s">
        <v>1447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15">
      <c r="A10" s="10" t="s">
        <v>1446</v>
      </c>
      <c r="B10" s="87" t="s">
        <v>512</v>
      </c>
      <c r="C10" s="79" t="s">
        <v>1447</v>
      </c>
      <c r="D10" s="79" t="s">
        <v>1447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511</v>
      </c>
      <c r="N10" s="79" t="s">
        <v>1447</v>
      </c>
      <c r="O10" s="79" t="s">
        <v>1447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15">
      <c r="A11" s="10" t="s">
        <v>1446</v>
      </c>
      <c r="B11" s="87" t="s">
        <v>554</v>
      </c>
      <c r="C11" s="79" t="s">
        <v>1447</v>
      </c>
      <c r="D11" s="79" t="s">
        <v>1447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555</v>
      </c>
      <c r="N11" s="79" t="s">
        <v>1447</v>
      </c>
      <c r="O11" s="79" t="s">
        <v>1447</v>
      </c>
      <c r="P11" s="363" t="s">
        <v>1448</v>
      </c>
      <c r="Q11" s="364"/>
      <c r="R11" s="309" t="s">
        <v>1449</v>
      </c>
      <c r="S11" s="311"/>
      <c r="T11" s="309" t="s">
        <v>1450</v>
      </c>
      <c r="U11" s="311"/>
      <c r="V11" s="26"/>
      <c r="W11" s="26"/>
    </row>
    <row r="12" spans="1:242" s="2" customFormat="1" ht="17.100000000000001" hidden="1" customHeight="1" x14ac:dyDescent="0.15">
      <c r="A12" s="388" t="s">
        <v>1451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90"/>
    </row>
    <row r="13" spans="1:242" hidden="1" x14ac:dyDescent="0.15">
      <c r="A13" s="3" t="s">
        <v>1</v>
      </c>
      <c r="B13" s="3" t="s">
        <v>2</v>
      </c>
      <c r="C13" s="298" t="s">
        <v>1452</v>
      </c>
      <c r="D13" s="299"/>
      <c r="E13" s="301" t="s">
        <v>1453</v>
      </c>
      <c r="F13" s="301"/>
      <c r="G13" s="323" t="s">
        <v>1454</v>
      </c>
      <c r="H13" s="249"/>
      <c r="I13" s="298" t="s">
        <v>1455</v>
      </c>
      <c r="J13" s="299"/>
      <c r="K13" s="3" t="s">
        <v>2</v>
      </c>
      <c r="L13" s="298" t="s">
        <v>1452</v>
      </c>
      <c r="M13" s="299"/>
      <c r="N13" s="301" t="s">
        <v>1453</v>
      </c>
      <c r="O13" s="301"/>
      <c r="P13" s="323" t="s">
        <v>1454</v>
      </c>
      <c r="Q13" s="249"/>
    </row>
    <row r="14" spans="1:242" hidden="1" x14ac:dyDescent="0.15">
      <c r="A14" s="300" t="s">
        <v>3</v>
      </c>
      <c r="B14" s="300" t="s">
        <v>4</v>
      </c>
      <c r="C14" s="247" t="s">
        <v>1434</v>
      </c>
      <c r="D14" s="248"/>
      <c r="E14" s="247" t="s">
        <v>1435</v>
      </c>
      <c r="F14" s="248"/>
      <c r="G14" s="324" t="s">
        <v>9</v>
      </c>
      <c r="H14" s="325"/>
      <c r="I14" s="247" t="s">
        <v>10</v>
      </c>
      <c r="J14" s="248"/>
      <c r="K14" s="300" t="s">
        <v>4</v>
      </c>
      <c r="L14" s="247" t="s">
        <v>1434</v>
      </c>
      <c r="M14" s="248"/>
      <c r="N14" s="247" t="s">
        <v>1435</v>
      </c>
      <c r="O14" s="248"/>
      <c r="P14" s="324" t="s">
        <v>9</v>
      </c>
      <c r="Q14" s="325"/>
    </row>
    <row r="15" spans="1:242" hidden="1" x14ac:dyDescent="0.15">
      <c r="A15" s="308"/>
      <c r="B15" s="308"/>
      <c r="C15" s="247" t="s">
        <v>5</v>
      </c>
      <c r="D15" s="248"/>
      <c r="E15" s="247" t="s">
        <v>5</v>
      </c>
      <c r="F15" s="248"/>
      <c r="G15" s="247" t="s">
        <v>5</v>
      </c>
      <c r="H15" s="248"/>
      <c r="I15" s="247" t="s">
        <v>5</v>
      </c>
      <c r="J15" s="248"/>
      <c r="K15" s="308"/>
      <c r="L15" s="247" t="s">
        <v>5</v>
      </c>
      <c r="M15" s="248"/>
      <c r="N15" s="247" t="s">
        <v>5</v>
      </c>
      <c r="O15" s="248"/>
      <c r="P15" s="247" t="s">
        <v>5</v>
      </c>
      <c r="Q15" s="248"/>
    </row>
    <row r="16" spans="1:242" ht="31.7" hidden="1" customHeight="1" x14ac:dyDescent="0.15">
      <c r="A16" s="64"/>
      <c r="B16" s="82"/>
      <c r="C16" s="58" t="s">
        <v>1438</v>
      </c>
      <c r="D16" s="58" t="s">
        <v>1439</v>
      </c>
      <c r="E16" s="58" t="s">
        <v>1440</v>
      </c>
      <c r="F16" s="58" t="s">
        <v>1441</v>
      </c>
      <c r="G16" s="58" t="s">
        <v>1442</v>
      </c>
      <c r="H16" s="58" t="s">
        <v>1443</v>
      </c>
      <c r="I16" s="58" t="s">
        <v>1444</v>
      </c>
      <c r="J16" s="58" t="s">
        <v>1445</v>
      </c>
      <c r="K16" s="29"/>
      <c r="L16" s="58" t="s">
        <v>1438</v>
      </c>
      <c r="M16" s="58" t="s">
        <v>1439</v>
      </c>
      <c r="N16" s="58" t="s">
        <v>1440</v>
      </c>
      <c r="O16" s="58" t="s">
        <v>1441</v>
      </c>
      <c r="P16" s="58" t="s">
        <v>1442</v>
      </c>
      <c r="Q16" s="58" t="s">
        <v>1443</v>
      </c>
      <c r="R16" s="66"/>
      <c r="S16" s="66"/>
    </row>
    <row r="17" spans="1:19" ht="15" hidden="1" customHeight="1" x14ac:dyDescent="0.15">
      <c r="A17" s="10" t="s">
        <v>1446</v>
      </c>
      <c r="B17" s="87" t="s">
        <v>556</v>
      </c>
      <c r="C17" s="363" t="s">
        <v>1448</v>
      </c>
      <c r="D17" s="364"/>
      <c r="E17" s="309" t="s">
        <v>1449</v>
      </c>
      <c r="F17" s="311"/>
      <c r="G17" s="309" t="s">
        <v>1450</v>
      </c>
      <c r="H17" s="311"/>
      <c r="I17" s="19">
        <v>44923</v>
      </c>
      <c r="J17" s="19">
        <f t="shared" ref="J17:J30" si="10">I17+1</f>
        <v>44924</v>
      </c>
      <c r="K17" s="11" t="s">
        <v>557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15">
      <c r="A18" s="10" t="s">
        <v>1446</v>
      </c>
      <c r="B18" s="87" t="s">
        <v>1456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08" t="s">
        <v>1457</v>
      </c>
      <c r="L18" s="409"/>
      <c r="M18" s="409"/>
      <c r="N18" s="409"/>
      <c r="O18" s="409"/>
      <c r="P18" s="409"/>
      <c r="Q18" s="410"/>
      <c r="R18" s="26"/>
      <c r="S18" s="26"/>
    </row>
    <row r="19" spans="1:19" ht="15" hidden="1" customHeight="1" x14ac:dyDescent="0.15">
      <c r="A19" s="142" t="s">
        <v>1458</v>
      </c>
      <c r="B19" s="87" t="s">
        <v>1459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1460</v>
      </c>
      <c r="L19" s="140" t="s">
        <v>1461</v>
      </c>
      <c r="M19" s="141" t="s">
        <v>1462</v>
      </c>
      <c r="N19" s="48" t="s">
        <v>1463</v>
      </c>
      <c r="O19" s="19">
        <v>44953</v>
      </c>
      <c r="P19" s="143"/>
      <c r="Q19" s="144"/>
      <c r="R19" s="26"/>
      <c r="S19" s="26"/>
    </row>
    <row r="20" spans="1:19" ht="15" hidden="1" customHeight="1" x14ac:dyDescent="0.15">
      <c r="A20" s="10" t="s">
        <v>1464</v>
      </c>
      <c r="B20" s="87" t="s">
        <v>1465</v>
      </c>
      <c r="C20" s="411" t="s">
        <v>1466</v>
      </c>
      <c r="D20" s="412"/>
      <c r="E20" s="19">
        <v>44943</v>
      </c>
      <c r="F20" s="19">
        <f t="shared" si="16"/>
        <v>44943</v>
      </c>
      <c r="G20" s="140" t="s">
        <v>1467</v>
      </c>
      <c r="H20" s="48" t="s">
        <v>1468</v>
      </c>
      <c r="I20" s="19">
        <v>44946</v>
      </c>
      <c r="J20" s="19">
        <f t="shared" si="10"/>
        <v>44947</v>
      </c>
      <c r="K20" s="11" t="s">
        <v>1469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15">
      <c r="A21" s="10" t="s">
        <v>1464</v>
      </c>
      <c r="B21" s="87" t="s">
        <v>1470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1471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15">
      <c r="A22" s="10" t="s">
        <v>1464</v>
      </c>
      <c r="B22" s="87" t="s">
        <v>1472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1473</v>
      </c>
      <c r="L22" s="363" t="s">
        <v>1474</v>
      </c>
      <c r="M22" s="364"/>
      <c r="N22" s="309" t="s">
        <v>1475</v>
      </c>
      <c r="O22" s="311"/>
      <c r="P22" s="145" t="s">
        <v>1476</v>
      </c>
      <c r="Q22" s="145" t="s">
        <v>1477</v>
      </c>
      <c r="R22" s="26"/>
      <c r="S22" s="26"/>
    </row>
    <row r="23" spans="1:19" ht="15" hidden="1" customHeight="1" x14ac:dyDescent="0.15">
      <c r="A23" s="142" t="s">
        <v>1478</v>
      </c>
      <c r="B23" s="87" t="s">
        <v>1479</v>
      </c>
      <c r="C23" s="48" t="s">
        <v>1480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1481</v>
      </c>
      <c r="I23" s="19">
        <v>44965</v>
      </c>
      <c r="J23" s="19">
        <f t="shared" si="10"/>
        <v>44966</v>
      </c>
      <c r="K23" s="11" t="s">
        <v>1482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15">
      <c r="A24" s="142" t="s">
        <v>1478</v>
      </c>
      <c r="B24" s="87" t="s">
        <v>712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716</v>
      </c>
      <c r="L24" s="155" t="s">
        <v>1483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15">
      <c r="A25" s="142" t="s">
        <v>1478</v>
      </c>
      <c r="B25" s="87" t="s">
        <v>713</v>
      </c>
      <c r="C25" s="155" t="s">
        <v>1483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717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15">
      <c r="A26" s="142" t="s">
        <v>1478</v>
      </c>
      <c r="B26" s="87" t="s">
        <v>781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780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15">
      <c r="A27" s="142" t="s">
        <v>1478</v>
      </c>
      <c r="B27" s="87" t="s">
        <v>783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782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15">
      <c r="A28" s="142" t="s">
        <v>1478</v>
      </c>
      <c r="B28" s="87" t="s">
        <v>800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801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15">
      <c r="A29" s="142" t="s">
        <v>1478</v>
      </c>
      <c r="B29" s="87" t="s">
        <v>895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896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15">
      <c r="A30" s="142" t="s">
        <v>1478</v>
      </c>
      <c r="B30" s="87" t="s">
        <v>897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1484</v>
      </c>
      <c r="L30" s="163" t="s">
        <v>1485</v>
      </c>
      <c r="M30" s="146" t="s">
        <v>1486</v>
      </c>
      <c r="N30" s="19">
        <v>45018</v>
      </c>
      <c r="O30" s="19">
        <f>N30+1</f>
        <v>45019</v>
      </c>
      <c r="P30" s="309" t="s">
        <v>1487</v>
      </c>
      <c r="Q30" s="311"/>
      <c r="R30" s="26"/>
      <c r="S30" s="26"/>
    </row>
    <row r="31" spans="1:19" s="2" customFormat="1" ht="15.75" hidden="1" x14ac:dyDescent="0.15">
      <c r="A31" s="388" t="s">
        <v>1451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90"/>
    </row>
    <row r="32" spans="1:19" ht="17.100000000000001" hidden="1" customHeight="1" x14ac:dyDescent="0.15">
      <c r="A32" s="3" t="s">
        <v>1</v>
      </c>
      <c r="B32" s="3" t="s">
        <v>2</v>
      </c>
      <c r="C32" s="298" t="s">
        <v>1452</v>
      </c>
      <c r="D32" s="299"/>
      <c r="E32" s="301" t="s">
        <v>1453</v>
      </c>
      <c r="F32" s="301"/>
      <c r="G32" s="323" t="s">
        <v>1454</v>
      </c>
      <c r="H32" s="249"/>
      <c r="I32" s="386" t="s">
        <v>1488</v>
      </c>
      <c r="J32" s="387"/>
      <c r="K32" s="3" t="s">
        <v>2</v>
      </c>
      <c r="L32" s="298" t="s">
        <v>1452</v>
      </c>
      <c r="M32" s="299"/>
      <c r="N32" s="301" t="s">
        <v>1453</v>
      </c>
      <c r="O32" s="301"/>
      <c r="P32" s="323" t="s">
        <v>1454</v>
      </c>
      <c r="Q32" s="249"/>
    </row>
    <row r="33" spans="1:23" hidden="1" x14ac:dyDescent="0.15">
      <c r="A33" s="300" t="s">
        <v>3</v>
      </c>
      <c r="B33" s="300" t="s">
        <v>4</v>
      </c>
      <c r="C33" s="247" t="s">
        <v>1434</v>
      </c>
      <c r="D33" s="248"/>
      <c r="E33" s="247" t="s">
        <v>1435</v>
      </c>
      <c r="F33" s="248"/>
      <c r="G33" s="324" t="s">
        <v>9</v>
      </c>
      <c r="H33" s="325"/>
      <c r="I33" s="247" t="s">
        <v>10</v>
      </c>
      <c r="J33" s="248"/>
      <c r="K33" s="300" t="s">
        <v>4</v>
      </c>
      <c r="L33" s="247" t="s">
        <v>1434</v>
      </c>
      <c r="M33" s="248"/>
      <c r="N33" s="247" t="s">
        <v>1435</v>
      </c>
      <c r="O33" s="248"/>
      <c r="P33" s="324" t="s">
        <v>9</v>
      </c>
      <c r="Q33" s="325"/>
    </row>
    <row r="34" spans="1:23" hidden="1" x14ac:dyDescent="0.15">
      <c r="A34" s="308"/>
      <c r="B34" s="308"/>
      <c r="C34" s="247" t="s">
        <v>5</v>
      </c>
      <c r="D34" s="248"/>
      <c r="E34" s="247" t="s">
        <v>5</v>
      </c>
      <c r="F34" s="248"/>
      <c r="G34" s="247" t="s">
        <v>5</v>
      </c>
      <c r="H34" s="248"/>
      <c r="I34" s="247" t="s">
        <v>5</v>
      </c>
      <c r="J34" s="248"/>
      <c r="K34" s="308"/>
      <c r="L34" s="247" t="s">
        <v>5</v>
      </c>
      <c r="M34" s="248"/>
      <c r="N34" s="247" t="s">
        <v>5</v>
      </c>
      <c r="O34" s="248"/>
      <c r="P34" s="247" t="s">
        <v>5</v>
      </c>
      <c r="Q34" s="248"/>
    </row>
    <row r="35" spans="1:23" ht="25.5" hidden="1" x14ac:dyDescent="0.15">
      <c r="A35" s="64"/>
      <c r="B35" s="82"/>
      <c r="C35" s="58" t="s">
        <v>1438</v>
      </c>
      <c r="D35" s="58" t="s">
        <v>1439</v>
      </c>
      <c r="E35" s="58" t="s">
        <v>1440</v>
      </c>
      <c r="F35" s="58" t="s">
        <v>1441</v>
      </c>
      <c r="G35" s="58" t="s">
        <v>1442</v>
      </c>
      <c r="H35" s="58" t="s">
        <v>1443</v>
      </c>
      <c r="I35" s="58" t="s">
        <v>1444</v>
      </c>
      <c r="J35" s="58" t="s">
        <v>1445</v>
      </c>
      <c r="K35" s="29"/>
      <c r="L35" s="58" t="s">
        <v>1438</v>
      </c>
      <c r="M35" s="58" t="s">
        <v>1439</v>
      </c>
      <c r="N35" s="58" t="s">
        <v>1440</v>
      </c>
      <c r="O35" s="58" t="s">
        <v>1441</v>
      </c>
      <c r="P35" s="58" t="s">
        <v>1442</v>
      </c>
      <c r="Q35" s="58" t="s">
        <v>1443</v>
      </c>
      <c r="R35" s="66"/>
      <c r="S35" s="66"/>
    </row>
    <row r="36" spans="1:23" ht="31.9" hidden="1" customHeight="1" x14ac:dyDescent="0.2">
      <c r="A36" s="23" t="s">
        <v>1446</v>
      </c>
      <c r="B36" s="87" t="s">
        <v>1489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1490</v>
      </c>
      <c r="H36" s="19">
        <v>45019</v>
      </c>
      <c r="I36" s="19">
        <f>H36+2</f>
        <v>45021</v>
      </c>
      <c r="J36" s="19">
        <f>I36+1</f>
        <v>45022</v>
      </c>
      <c r="K36" s="11" t="s">
        <v>1491</v>
      </c>
      <c r="L36" s="48" t="s">
        <v>1492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75" hidden="1" x14ac:dyDescent="0.15">
      <c r="A37" s="388" t="s">
        <v>1451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90"/>
    </row>
    <row r="38" spans="1:23" hidden="1" x14ac:dyDescent="0.15">
      <c r="A38" s="3" t="s">
        <v>1</v>
      </c>
      <c r="B38" s="3" t="s">
        <v>2</v>
      </c>
      <c r="C38" s="301" t="s">
        <v>1493</v>
      </c>
      <c r="D38" s="301"/>
      <c r="E38" s="298" t="s">
        <v>1452</v>
      </c>
      <c r="F38" s="299"/>
      <c r="G38" s="301" t="s">
        <v>1453</v>
      </c>
      <c r="H38" s="301"/>
      <c r="I38" s="323" t="s">
        <v>1454</v>
      </c>
      <c r="J38" s="249"/>
      <c r="K38" s="386" t="s">
        <v>1488</v>
      </c>
      <c r="L38" s="387"/>
      <c r="M38" s="3" t="s">
        <v>2</v>
      </c>
      <c r="N38" s="301" t="s">
        <v>1493</v>
      </c>
      <c r="O38" s="301"/>
      <c r="P38" s="298" t="s">
        <v>1452</v>
      </c>
      <c r="Q38" s="299"/>
      <c r="R38" s="301" t="s">
        <v>1453</v>
      </c>
      <c r="S38" s="301"/>
      <c r="T38" s="323" t="s">
        <v>1454</v>
      </c>
      <c r="U38" s="249"/>
    </row>
    <row r="39" spans="1:23" hidden="1" x14ac:dyDescent="0.15">
      <c r="A39" s="300" t="s">
        <v>3</v>
      </c>
      <c r="B39" s="300" t="s">
        <v>4</v>
      </c>
      <c r="C39" s="250" t="s">
        <v>1433</v>
      </c>
      <c r="D39" s="250"/>
      <c r="E39" s="247" t="s">
        <v>1434</v>
      </c>
      <c r="F39" s="248"/>
      <c r="G39" s="247" t="s">
        <v>1435</v>
      </c>
      <c r="H39" s="248"/>
      <c r="I39" s="324" t="s">
        <v>9</v>
      </c>
      <c r="J39" s="325"/>
      <c r="K39" s="247" t="s">
        <v>10</v>
      </c>
      <c r="L39" s="248"/>
      <c r="M39" s="300" t="s">
        <v>4</v>
      </c>
      <c r="N39" s="250" t="s">
        <v>1433</v>
      </c>
      <c r="O39" s="250"/>
      <c r="P39" s="247" t="s">
        <v>1434</v>
      </c>
      <c r="Q39" s="248"/>
      <c r="R39" s="247" t="s">
        <v>1435</v>
      </c>
      <c r="S39" s="248"/>
      <c r="T39" s="324" t="s">
        <v>9</v>
      </c>
      <c r="U39" s="325"/>
    </row>
    <row r="40" spans="1:23" hidden="1" x14ac:dyDescent="0.15">
      <c r="A40" s="308"/>
      <c r="B40" s="308"/>
      <c r="C40" s="300" t="s">
        <v>5</v>
      </c>
      <c r="D40" s="300"/>
      <c r="E40" s="247" t="s">
        <v>5</v>
      </c>
      <c r="F40" s="248"/>
      <c r="G40" s="247" t="s">
        <v>5</v>
      </c>
      <c r="H40" s="248"/>
      <c r="I40" s="247" t="s">
        <v>5</v>
      </c>
      <c r="J40" s="248"/>
      <c r="K40" s="247" t="s">
        <v>5</v>
      </c>
      <c r="L40" s="248"/>
      <c r="M40" s="308"/>
      <c r="N40" s="300" t="s">
        <v>5</v>
      </c>
      <c r="O40" s="300"/>
      <c r="P40" s="247" t="s">
        <v>5</v>
      </c>
      <c r="Q40" s="248"/>
      <c r="R40" s="247" t="s">
        <v>5</v>
      </c>
      <c r="S40" s="248"/>
      <c r="T40" s="247" t="s">
        <v>5</v>
      </c>
      <c r="U40" s="248"/>
    </row>
    <row r="41" spans="1:23" ht="25.5" hidden="1" x14ac:dyDescent="0.15">
      <c r="A41" s="64"/>
      <c r="B41" s="82"/>
      <c r="C41" s="58" t="s">
        <v>1436</v>
      </c>
      <c r="D41" s="58" t="s">
        <v>1437</v>
      </c>
      <c r="E41" s="58" t="s">
        <v>1438</v>
      </c>
      <c r="F41" s="58" t="s">
        <v>1439</v>
      </c>
      <c r="G41" s="58" t="s">
        <v>1440</v>
      </c>
      <c r="H41" s="58" t="s">
        <v>1441</v>
      </c>
      <c r="I41" s="58" t="s">
        <v>1442</v>
      </c>
      <c r="J41" s="58" t="s">
        <v>1443</v>
      </c>
      <c r="K41" s="58" t="s">
        <v>1444</v>
      </c>
      <c r="L41" s="58" t="s">
        <v>1445</v>
      </c>
      <c r="M41" s="29"/>
      <c r="N41" s="58" t="s">
        <v>1436</v>
      </c>
      <c r="O41" s="58" t="s">
        <v>1437</v>
      </c>
      <c r="P41" s="58" t="s">
        <v>1438</v>
      </c>
      <c r="Q41" s="58" t="s">
        <v>1439</v>
      </c>
      <c r="R41" s="58" t="s">
        <v>1440</v>
      </c>
      <c r="S41" s="58" t="s">
        <v>1441</v>
      </c>
      <c r="T41" s="58" t="s">
        <v>1442</v>
      </c>
      <c r="U41" s="58" t="s">
        <v>1443</v>
      </c>
      <c r="V41" s="66"/>
      <c r="W41" s="66"/>
    </row>
    <row r="42" spans="1:23" hidden="1" x14ac:dyDescent="0.2">
      <c r="A42" s="23" t="s">
        <v>1446</v>
      </c>
      <c r="B42" s="87" t="s">
        <v>1494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1495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09" t="s">
        <v>1564</v>
      </c>
      <c r="S42" s="311"/>
      <c r="T42" s="309" t="s">
        <v>1566</v>
      </c>
      <c r="U42" s="311"/>
    </row>
    <row r="43" spans="1:23" hidden="1" x14ac:dyDescent="0.15">
      <c r="A43" s="10" t="s">
        <v>462</v>
      </c>
      <c r="B43" s="87" t="s">
        <v>901</v>
      </c>
      <c r="C43" s="48" t="s">
        <v>48</v>
      </c>
      <c r="D43" s="48" t="s">
        <v>48</v>
      </c>
      <c r="E43" s="309" t="s">
        <v>1665</v>
      </c>
      <c r="F43" s="416"/>
      <c r="G43" s="309" t="s">
        <v>1666</v>
      </c>
      <c r="H43" s="311"/>
      <c r="I43" s="309" t="s">
        <v>1667</v>
      </c>
      <c r="J43" s="311"/>
      <c r="K43" s="19">
        <v>45038</v>
      </c>
      <c r="L43" s="19">
        <f>K43+1</f>
        <v>45039</v>
      </c>
      <c r="M43" s="11" t="s">
        <v>1184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15">
      <c r="A44" s="10" t="s">
        <v>462</v>
      </c>
      <c r="B44" s="87" t="s">
        <v>1556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1557</v>
      </c>
      <c r="N44" s="19">
        <f>L44+2</f>
        <v>45048</v>
      </c>
      <c r="O44" s="19">
        <f>N44</f>
        <v>45048</v>
      </c>
      <c r="P44" s="413" t="s">
        <v>1406</v>
      </c>
      <c r="Q44" s="414"/>
      <c r="R44" s="19">
        <v>45050</v>
      </c>
      <c r="S44" s="19">
        <f>R44</f>
        <v>45050</v>
      </c>
      <c r="T44" s="309" t="s">
        <v>1559</v>
      </c>
      <c r="U44" s="311"/>
    </row>
    <row r="45" spans="1:23" hidden="1" x14ac:dyDescent="0.2">
      <c r="A45" s="23" t="s">
        <v>1446</v>
      </c>
      <c r="B45" s="87" t="s">
        <v>895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896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">
      <c r="A46" s="23" t="s">
        <v>1446</v>
      </c>
      <c r="B46" s="87" t="s">
        <v>897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898</v>
      </c>
      <c r="N46" s="181" t="s">
        <v>1873</v>
      </c>
      <c r="O46" s="19">
        <v>45064</v>
      </c>
      <c r="P46" s="309" t="s">
        <v>1902</v>
      </c>
      <c r="Q46" s="311"/>
      <c r="R46" s="309" t="s">
        <v>1874</v>
      </c>
      <c r="S46" s="311"/>
      <c r="T46" s="309" t="s">
        <v>1901</v>
      </c>
      <c r="U46" s="311"/>
    </row>
    <row r="47" spans="1:23" hidden="1" x14ac:dyDescent="0.15">
      <c r="A47" s="10" t="s">
        <v>403</v>
      </c>
      <c r="B47" s="87" t="s">
        <v>1674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1669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75" hidden="1" x14ac:dyDescent="0.15">
      <c r="A48" s="388" t="s">
        <v>1933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90"/>
    </row>
    <row r="49" spans="1:21" ht="17.100000000000001" hidden="1" customHeight="1" x14ac:dyDescent="0.15">
      <c r="A49" s="3" t="s">
        <v>1</v>
      </c>
      <c r="B49" s="3" t="s">
        <v>2</v>
      </c>
      <c r="C49" s="298" t="s">
        <v>186</v>
      </c>
      <c r="D49" s="299"/>
      <c r="E49" s="301" t="s">
        <v>546</v>
      </c>
      <c r="F49" s="301"/>
      <c r="G49" s="323" t="s">
        <v>203</v>
      </c>
      <c r="H49" s="249"/>
      <c r="I49" s="386" t="s">
        <v>1053</v>
      </c>
      <c r="J49" s="387"/>
      <c r="K49" s="3" t="s">
        <v>2</v>
      </c>
      <c r="L49" s="298" t="s">
        <v>186</v>
      </c>
      <c r="M49" s="299"/>
      <c r="N49" s="301" t="s">
        <v>546</v>
      </c>
      <c r="O49" s="301"/>
      <c r="P49" s="323" t="s">
        <v>203</v>
      </c>
      <c r="Q49" s="249"/>
    </row>
    <row r="50" spans="1:21" hidden="1" x14ac:dyDescent="0.15">
      <c r="A50" s="300" t="s">
        <v>3</v>
      </c>
      <c r="B50" s="300" t="s">
        <v>4</v>
      </c>
      <c r="C50" s="247" t="s">
        <v>187</v>
      </c>
      <c r="D50" s="248"/>
      <c r="E50" s="247" t="s">
        <v>146</v>
      </c>
      <c r="F50" s="248"/>
      <c r="G50" s="324" t="s">
        <v>9</v>
      </c>
      <c r="H50" s="325"/>
      <c r="I50" s="247" t="s">
        <v>10</v>
      </c>
      <c r="J50" s="248"/>
      <c r="K50" s="300" t="s">
        <v>4</v>
      </c>
      <c r="L50" s="247" t="s">
        <v>187</v>
      </c>
      <c r="M50" s="248"/>
      <c r="N50" s="247" t="s">
        <v>146</v>
      </c>
      <c r="O50" s="248"/>
      <c r="P50" s="324" t="s">
        <v>9</v>
      </c>
      <c r="Q50" s="325"/>
    </row>
    <row r="51" spans="1:21" hidden="1" x14ac:dyDescent="0.15">
      <c r="A51" s="308"/>
      <c r="B51" s="308"/>
      <c r="C51" s="247" t="s">
        <v>5</v>
      </c>
      <c r="D51" s="248"/>
      <c r="E51" s="247" t="s">
        <v>5</v>
      </c>
      <c r="F51" s="248"/>
      <c r="G51" s="247" t="s">
        <v>5</v>
      </c>
      <c r="H51" s="248"/>
      <c r="I51" s="247" t="s">
        <v>5</v>
      </c>
      <c r="J51" s="248"/>
      <c r="K51" s="308"/>
      <c r="L51" s="247" t="s">
        <v>5</v>
      </c>
      <c r="M51" s="248"/>
      <c r="N51" s="247" t="s">
        <v>5</v>
      </c>
      <c r="O51" s="248"/>
      <c r="P51" s="247" t="s">
        <v>5</v>
      </c>
      <c r="Q51" s="248"/>
    </row>
    <row r="52" spans="1:21" ht="25.5" hidden="1" x14ac:dyDescent="0.15">
      <c r="A52" s="64"/>
      <c r="B52" s="82"/>
      <c r="C52" s="58" t="s">
        <v>1438</v>
      </c>
      <c r="D52" s="58" t="s">
        <v>1439</v>
      </c>
      <c r="E52" s="58" t="s">
        <v>256</v>
      </c>
      <c r="F52" s="58" t="s">
        <v>1441</v>
      </c>
      <c r="G52" s="58" t="s">
        <v>257</v>
      </c>
      <c r="H52" s="58" t="s">
        <v>1443</v>
      </c>
      <c r="I52" s="58" t="s">
        <v>258</v>
      </c>
      <c r="J52" s="58" t="s">
        <v>1445</v>
      </c>
      <c r="K52" s="29"/>
      <c r="L52" s="58" t="s">
        <v>1438</v>
      </c>
      <c r="M52" s="58" t="s">
        <v>1439</v>
      </c>
      <c r="N52" s="58" t="s">
        <v>256</v>
      </c>
      <c r="O52" s="58" t="s">
        <v>1441</v>
      </c>
      <c r="P52" s="58" t="s">
        <v>257</v>
      </c>
      <c r="Q52" s="58" t="s">
        <v>1443</v>
      </c>
      <c r="R52" s="66"/>
      <c r="S52" s="66"/>
    </row>
    <row r="53" spans="1:21" hidden="1" x14ac:dyDescent="0.15">
      <c r="A53" s="10" t="s">
        <v>403</v>
      </c>
      <c r="B53" s="87" t="s">
        <v>1673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1670</v>
      </c>
      <c r="L53" s="309" t="s">
        <v>2031</v>
      </c>
      <c r="M53" s="311"/>
      <c r="N53" s="309" t="s">
        <v>1828</v>
      </c>
      <c r="O53" s="311"/>
      <c r="P53" s="309" t="s">
        <v>2032</v>
      </c>
      <c r="Q53" s="311"/>
      <c r="R53" s="26"/>
      <c r="S53" s="26"/>
      <c r="T53" s="26"/>
      <c r="U53" s="26"/>
    </row>
    <row r="54" spans="1:21" hidden="1" x14ac:dyDescent="0.15">
      <c r="A54" s="10" t="s">
        <v>403</v>
      </c>
      <c r="B54" s="87" t="s">
        <v>1878</v>
      </c>
      <c r="C54" s="309" t="s">
        <v>2031</v>
      </c>
      <c r="D54" s="311"/>
      <c r="E54" s="309" t="s">
        <v>1828</v>
      </c>
      <c r="F54" s="311"/>
      <c r="G54" s="309" t="s">
        <v>2032</v>
      </c>
      <c r="H54" s="311"/>
      <c r="I54" s="19">
        <v>45079</v>
      </c>
      <c r="J54" s="19">
        <f>I54</f>
        <v>45079</v>
      </c>
      <c r="K54" s="11" t="s">
        <v>1879</v>
      </c>
      <c r="L54" s="309" t="s">
        <v>2152</v>
      </c>
      <c r="M54" s="311"/>
      <c r="N54" s="309" t="s">
        <v>2153</v>
      </c>
      <c r="O54" s="311"/>
      <c r="P54" s="181" t="s">
        <v>2154</v>
      </c>
      <c r="Q54" s="181" t="s">
        <v>2139</v>
      </c>
      <c r="R54" s="26"/>
      <c r="S54" s="26"/>
      <c r="T54" s="26"/>
      <c r="U54" s="26"/>
    </row>
    <row r="55" spans="1:21" s="2" customFormat="1" ht="15.75" x14ac:dyDescent="0.15">
      <c r="A55" s="391" t="s">
        <v>2155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1:21" x14ac:dyDescent="0.15">
      <c r="A56" s="3" t="s">
        <v>1</v>
      </c>
      <c r="B56" s="3" t="s">
        <v>2</v>
      </c>
      <c r="C56" s="301" t="s">
        <v>246</v>
      </c>
      <c r="D56" s="301"/>
      <c r="E56" s="298" t="s">
        <v>186</v>
      </c>
      <c r="F56" s="299"/>
      <c r="G56" s="301" t="s">
        <v>546</v>
      </c>
      <c r="H56" s="301"/>
      <c r="I56" s="323" t="s">
        <v>203</v>
      </c>
      <c r="J56" s="249"/>
      <c r="K56" s="405" t="s">
        <v>1053</v>
      </c>
      <c r="L56" s="406"/>
      <c r="M56" s="3" t="s">
        <v>2</v>
      </c>
      <c r="N56" s="301" t="s">
        <v>246</v>
      </c>
      <c r="O56" s="301"/>
      <c r="P56" s="298" t="s">
        <v>186</v>
      </c>
      <c r="Q56" s="299"/>
      <c r="R56" s="301" t="s">
        <v>546</v>
      </c>
      <c r="S56" s="301"/>
      <c r="T56" s="323" t="s">
        <v>203</v>
      </c>
      <c r="U56" s="249"/>
    </row>
    <row r="57" spans="1:21" x14ac:dyDescent="0.15">
      <c r="A57" s="300" t="s">
        <v>3</v>
      </c>
      <c r="B57" s="300" t="s">
        <v>4</v>
      </c>
      <c r="C57" s="250" t="s">
        <v>249</v>
      </c>
      <c r="D57" s="250"/>
      <c r="E57" s="247" t="s">
        <v>187</v>
      </c>
      <c r="F57" s="248"/>
      <c r="G57" s="250" t="s">
        <v>146</v>
      </c>
      <c r="H57" s="250"/>
      <c r="I57" s="249" t="s">
        <v>9</v>
      </c>
      <c r="J57" s="249"/>
      <c r="K57" s="247" t="s">
        <v>10</v>
      </c>
      <c r="L57" s="305"/>
      <c r="M57" s="300" t="s">
        <v>4</v>
      </c>
      <c r="N57" s="250" t="s">
        <v>249</v>
      </c>
      <c r="O57" s="250"/>
      <c r="P57" s="247" t="s">
        <v>187</v>
      </c>
      <c r="Q57" s="248"/>
      <c r="R57" s="250" t="s">
        <v>146</v>
      </c>
      <c r="S57" s="250"/>
      <c r="T57" s="249" t="s">
        <v>9</v>
      </c>
      <c r="U57" s="249"/>
    </row>
    <row r="58" spans="1:21" x14ac:dyDescent="0.15">
      <c r="A58" s="308"/>
      <c r="B58" s="308"/>
      <c r="C58" s="300" t="s">
        <v>5</v>
      </c>
      <c r="D58" s="300"/>
      <c r="E58" s="365" t="s">
        <v>5</v>
      </c>
      <c r="F58" s="365"/>
      <c r="G58" s="300" t="s">
        <v>5</v>
      </c>
      <c r="H58" s="300"/>
      <c r="I58" s="300" t="s">
        <v>5</v>
      </c>
      <c r="J58" s="300"/>
      <c r="K58" s="300" t="s">
        <v>5</v>
      </c>
      <c r="L58" s="300"/>
      <c r="M58" s="308"/>
      <c r="N58" s="300" t="s">
        <v>5</v>
      </c>
      <c r="O58" s="300"/>
      <c r="P58" s="365" t="s">
        <v>5</v>
      </c>
      <c r="Q58" s="365"/>
      <c r="R58" s="300" t="s">
        <v>5</v>
      </c>
      <c r="S58" s="300"/>
      <c r="T58" s="300" t="s">
        <v>5</v>
      </c>
      <c r="U58" s="300"/>
    </row>
    <row r="59" spans="1:21" ht="25.5" x14ac:dyDescent="0.15">
      <c r="A59" s="64"/>
      <c r="B59" s="82"/>
      <c r="C59" s="58" t="s">
        <v>2142</v>
      </c>
      <c r="D59" s="58" t="s">
        <v>486</v>
      </c>
      <c r="E59" s="58" t="s">
        <v>2143</v>
      </c>
      <c r="F59" s="58" t="s">
        <v>2144</v>
      </c>
      <c r="G59" s="58" t="s">
        <v>428</v>
      </c>
      <c r="H59" s="58" t="s">
        <v>251</v>
      </c>
      <c r="I59" s="58" t="s">
        <v>2145</v>
      </c>
      <c r="J59" s="58" t="s">
        <v>431</v>
      </c>
      <c r="K59" s="58" t="s">
        <v>1192</v>
      </c>
      <c r="L59" s="58" t="s">
        <v>257</v>
      </c>
      <c r="M59" s="29"/>
      <c r="N59" s="58" t="s">
        <v>2142</v>
      </c>
      <c r="O59" s="58" t="s">
        <v>486</v>
      </c>
      <c r="P59" s="58" t="s">
        <v>2143</v>
      </c>
      <c r="Q59" s="58" t="s">
        <v>2144</v>
      </c>
      <c r="R59" s="58" t="s">
        <v>428</v>
      </c>
      <c r="S59" s="58" t="s">
        <v>251</v>
      </c>
      <c r="T59" s="58" t="s">
        <v>2145</v>
      </c>
      <c r="U59" s="58" t="s">
        <v>431</v>
      </c>
    </row>
    <row r="60" spans="1:21" x14ac:dyDescent="0.2">
      <c r="A60" s="23" t="s">
        <v>352</v>
      </c>
      <c r="B60" s="87" t="s">
        <v>897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898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x14ac:dyDescent="0.2">
      <c r="A61" s="23" t="s">
        <v>352</v>
      </c>
      <c r="B61" s="87" t="s">
        <v>899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900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x14ac:dyDescent="0.2">
      <c r="A62" s="23" t="s">
        <v>352</v>
      </c>
      <c r="B62" s="87" t="s">
        <v>901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902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x14ac:dyDescent="0.2">
      <c r="A63" s="23" t="s">
        <v>352</v>
      </c>
      <c r="B63" s="87" t="s">
        <v>1056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1055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x14ac:dyDescent="0.2">
      <c r="A64" s="23" t="s">
        <v>352</v>
      </c>
      <c r="B64" s="87" t="s">
        <v>1058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1057</v>
      </c>
      <c r="N64" s="309" t="s">
        <v>2487</v>
      </c>
      <c r="O64" s="311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75" x14ac:dyDescent="0.15">
      <c r="A65" s="388" t="s">
        <v>2488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90"/>
    </row>
    <row r="66" spans="1:23" ht="17.100000000000001" customHeight="1" x14ac:dyDescent="0.15">
      <c r="A66" s="3" t="s">
        <v>1</v>
      </c>
      <c r="B66" s="3" t="s">
        <v>2</v>
      </c>
      <c r="C66" s="323" t="s">
        <v>354</v>
      </c>
      <c r="D66" s="249"/>
      <c r="E66" s="298" t="s">
        <v>186</v>
      </c>
      <c r="F66" s="299"/>
      <c r="G66" s="301" t="s">
        <v>546</v>
      </c>
      <c r="H66" s="301"/>
      <c r="I66" s="323" t="s">
        <v>203</v>
      </c>
      <c r="J66" s="249"/>
      <c r="K66" s="405" t="s">
        <v>1053</v>
      </c>
      <c r="L66" s="406"/>
      <c r="M66" s="3" t="s">
        <v>2</v>
      </c>
      <c r="N66" s="323" t="s">
        <v>354</v>
      </c>
      <c r="O66" s="249"/>
      <c r="P66" s="298" t="s">
        <v>186</v>
      </c>
      <c r="Q66" s="299"/>
      <c r="R66" s="301" t="s">
        <v>546</v>
      </c>
      <c r="S66" s="301"/>
      <c r="T66" s="323" t="s">
        <v>203</v>
      </c>
      <c r="U66" s="249"/>
    </row>
    <row r="67" spans="1:23" x14ac:dyDescent="0.15">
      <c r="A67" s="300" t="s">
        <v>3</v>
      </c>
      <c r="B67" s="300" t="s">
        <v>4</v>
      </c>
      <c r="C67" s="249" t="s">
        <v>348</v>
      </c>
      <c r="D67" s="249"/>
      <c r="E67" s="247" t="s">
        <v>187</v>
      </c>
      <c r="F67" s="248"/>
      <c r="G67" s="247" t="s">
        <v>146</v>
      </c>
      <c r="H67" s="248"/>
      <c r="I67" s="324" t="s">
        <v>9</v>
      </c>
      <c r="J67" s="325"/>
      <c r="K67" s="247" t="s">
        <v>10</v>
      </c>
      <c r="L67" s="248"/>
      <c r="M67" s="300" t="s">
        <v>4</v>
      </c>
      <c r="N67" s="249" t="s">
        <v>348</v>
      </c>
      <c r="O67" s="249"/>
      <c r="P67" s="247" t="s">
        <v>187</v>
      </c>
      <c r="Q67" s="248"/>
      <c r="R67" s="247" t="s">
        <v>146</v>
      </c>
      <c r="S67" s="248"/>
      <c r="T67" s="324" t="s">
        <v>9</v>
      </c>
      <c r="U67" s="325"/>
    </row>
    <row r="68" spans="1:23" x14ac:dyDescent="0.15">
      <c r="A68" s="308"/>
      <c r="B68" s="308"/>
      <c r="C68" s="247" t="s">
        <v>5</v>
      </c>
      <c r="D68" s="248"/>
      <c r="E68" s="247" t="s">
        <v>5</v>
      </c>
      <c r="F68" s="248"/>
      <c r="G68" s="247" t="s">
        <v>5</v>
      </c>
      <c r="H68" s="248"/>
      <c r="I68" s="247" t="s">
        <v>5</v>
      </c>
      <c r="J68" s="248"/>
      <c r="K68" s="247" t="s">
        <v>5</v>
      </c>
      <c r="L68" s="248"/>
      <c r="M68" s="308"/>
      <c r="N68" s="247" t="s">
        <v>5</v>
      </c>
      <c r="O68" s="248"/>
      <c r="P68" s="247" t="s">
        <v>5</v>
      </c>
      <c r="Q68" s="248"/>
      <c r="R68" s="247" t="s">
        <v>5</v>
      </c>
      <c r="S68" s="248"/>
      <c r="T68" s="247" t="s">
        <v>5</v>
      </c>
      <c r="U68" s="248"/>
    </row>
    <row r="69" spans="1:23" ht="25.5" x14ac:dyDescent="0.15">
      <c r="A69" s="64"/>
      <c r="B69" s="82"/>
      <c r="C69" s="29" t="s">
        <v>2360</v>
      </c>
      <c r="D69" s="29" t="s">
        <v>1194</v>
      </c>
      <c r="E69" s="58" t="s">
        <v>2143</v>
      </c>
      <c r="F69" s="58" t="s">
        <v>2144</v>
      </c>
      <c r="G69" s="58" t="s">
        <v>428</v>
      </c>
      <c r="H69" s="58" t="s">
        <v>251</v>
      </c>
      <c r="I69" s="58" t="s">
        <v>2145</v>
      </c>
      <c r="J69" s="58" t="s">
        <v>431</v>
      </c>
      <c r="K69" s="58" t="s">
        <v>1192</v>
      </c>
      <c r="L69" s="58" t="s">
        <v>257</v>
      </c>
      <c r="M69" s="29"/>
      <c r="N69" s="29" t="s">
        <v>2360</v>
      </c>
      <c r="O69" s="29" t="s">
        <v>1194</v>
      </c>
      <c r="P69" s="58" t="s">
        <v>2143</v>
      </c>
      <c r="Q69" s="58" t="s">
        <v>2144</v>
      </c>
      <c r="R69" s="58" t="s">
        <v>428</v>
      </c>
      <c r="S69" s="58" t="s">
        <v>251</v>
      </c>
      <c r="T69" s="58" t="s">
        <v>2145</v>
      </c>
      <c r="U69" s="58" t="s">
        <v>431</v>
      </c>
    </row>
    <row r="70" spans="1:23" x14ac:dyDescent="0.2">
      <c r="A70" s="23" t="s">
        <v>352</v>
      </c>
      <c r="B70" s="87" t="s">
        <v>2446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2447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x14ac:dyDescent="0.2">
      <c r="A71" s="23" t="s">
        <v>352</v>
      </c>
      <c r="B71" s="87" t="s">
        <v>1061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1062</v>
      </c>
      <c r="N71" s="112">
        <f>L71+1</f>
        <v>45132</v>
      </c>
      <c r="O71" s="112">
        <f>N71</f>
        <v>45132</v>
      </c>
      <c r="P71" s="112">
        <f>O71+2</f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x14ac:dyDescent="0.2">
      <c r="A72" s="23" t="s">
        <v>352</v>
      </c>
      <c r="B72" s="87" t="s">
        <v>1521</v>
      </c>
      <c r="C72" s="19">
        <v>45132</v>
      </c>
      <c r="D72" s="112">
        <f>C72</f>
        <v>45132</v>
      </c>
      <c r="E72" s="112">
        <f>D72+2</f>
        <v>45134</v>
      </c>
      <c r="F72" s="112">
        <f>E72</f>
        <v>45134</v>
      </c>
      <c r="G72" s="112">
        <f>F72+1</f>
        <v>45135</v>
      </c>
      <c r="H72" s="112">
        <f>G72</f>
        <v>45135</v>
      </c>
      <c r="I72" s="112">
        <f>H72+1</f>
        <v>45136</v>
      </c>
      <c r="J72" s="119">
        <f>I72</f>
        <v>45136</v>
      </c>
      <c r="K72" s="130">
        <f t="shared" si="57"/>
        <v>45137</v>
      </c>
      <c r="L72" s="130">
        <f t="shared" si="57"/>
        <v>45138</v>
      </c>
      <c r="M72" s="11" t="s">
        <v>1523</v>
      </c>
      <c r="N72" s="112">
        <f>L72+1</f>
        <v>45139</v>
      </c>
      <c r="O72" s="112">
        <f>N72</f>
        <v>45139</v>
      </c>
      <c r="P72" s="112">
        <f>O72+2</f>
        <v>45141</v>
      </c>
      <c r="Q72" s="112">
        <f t="shared" si="58"/>
        <v>45141</v>
      </c>
      <c r="R72" s="112">
        <f>Q72+1</f>
        <v>45142</v>
      </c>
      <c r="S72" s="112">
        <f>R72</f>
        <v>45142</v>
      </c>
      <c r="T72" s="112">
        <f>S72+1</f>
        <v>45143</v>
      </c>
      <c r="U72" s="119">
        <f>T72</f>
        <v>45143</v>
      </c>
      <c r="V72" s="26"/>
      <c r="W72" s="26"/>
    </row>
    <row r="73" spans="1:23" x14ac:dyDescent="0.2">
      <c r="A73" s="186"/>
      <c r="B73" s="8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83"/>
      <c r="N73" s="26"/>
      <c r="O73" s="26"/>
      <c r="P73" s="26"/>
      <c r="Q73" s="26"/>
      <c r="R73" s="26"/>
      <c r="S73" s="26"/>
      <c r="T73" s="26"/>
      <c r="U73" s="26"/>
    </row>
    <row r="74" spans="1:23" ht="15.6" customHeight="1" x14ac:dyDescent="0.15">
      <c r="A74" s="86"/>
      <c r="B74" s="83"/>
      <c r="C74" s="26"/>
      <c r="D74" s="26"/>
      <c r="E74" s="27"/>
      <c r="F74" s="27"/>
      <c r="G74" s="26"/>
      <c r="H74" s="26"/>
      <c r="I74" s="26"/>
      <c r="J74" s="26"/>
      <c r="K74" s="26"/>
      <c r="L74" s="26"/>
      <c r="M74" s="26"/>
      <c r="N74" s="26"/>
      <c r="O74" s="24"/>
      <c r="P74" s="26"/>
      <c r="Q74" s="26"/>
      <c r="R74" s="27"/>
      <c r="S74" s="27"/>
      <c r="T74" s="26"/>
      <c r="U74" s="26"/>
      <c r="V74" s="26"/>
      <c r="W74" s="26"/>
    </row>
    <row r="75" spans="1:23" ht="16.5" x14ac:dyDescent="0.15">
      <c r="A75" s="12" t="s">
        <v>1496</v>
      </c>
      <c r="B75" s="296" t="s">
        <v>1497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</row>
    <row r="76" spans="1:23" ht="16.5" hidden="1" x14ac:dyDescent="0.15">
      <c r="A76" s="13" t="s">
        <v>1498</v>
      </c>
      <c r="B76" s="297" t="s">
        <v>1499</v>
      </c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"/>
      <c r="P76" s="2"/>
    </row>
    <row r="77" spans="1:23" ht="16.5" hidden="1" x14ac:dyDescent="0.15">
      <c r="A77" s="13" t="s">
        <v>1500</v>
      </c>
      <c r="B77" s="297" t="s">
        <v>1501</v>
      </c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</row>
    <row r="78" spans="1:23" ht="16.5" x14ac:dyDescent="0.15">
      <c r="A78" s="13" t="s">
        <v>1500</v>
      </c>
      <c r="B78" s="297" t="s">
        <v>1502</v>
      </c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</row>
    <row r="79" spans="1:23" ht="16.5" x14ac:dyDescent="0.3">
      <c r="A79" s="56" t="s">
        <v>1503</v>
      </c>
      <c r="B79" s="281" t="s">
        <v>1504</v>
      </c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1"/>
      <c r="P79" s="1"/>
      <c r="Q79" s="1"/>
    </row>
    <row r="80" spans="1:23" ht="16.5" x14ac:dyDescent="0.15">
      <c r="A80" s="13" t="s">
        <v>1505</v>
      </c>
      <c r="B80" s="297" t="s">
        <v>1506</v>
      </c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</row>
    <row r="81" spans="1:18" ht="16.5" hidden="1" x14ac:dyDescent="0.15">
      <c r="A81" s="14" t="s">
        <v>1507</v>
      </c>
      <c r="B81" s="297" t="s">
        <v>1508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</row>
    <row r="82" spans="1:18" ht="16.5" x14ac:dyDescent="0.15">
      <c r="A82" s="14" t="s">
        <v>1507</v>
      </c>
      <c r="B82" s="404" t="s">
        <v>1509</v>
      </c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15"/>
      <c r="O82" s="40"/>
      <c r="P82" s="40"/>
    </row>
    <row r="83" spans="1:18" ht="16.5" x14ac:dyDescent="0.15">
      <c r="A83" s="13" t="s">
        <v>347</v>
      </c>
      <c r="B83" s="297" t="s">
        <v>353</v>
      </c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407"/>
      <c r="O83" s="2"/>
      <c r="P83" s="160"/>
      <c r="Q83" s="2"/>
      <c r="R83" s="2"/>
    </row>
  </sheetData>
  <mergeCells count="240"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  <mergeCell ref="B79:N79"/>
    <mergeCell ref="B80:N80"/>
    <mergeCell ref="B81:N81"/>
    <mergeCell ref="B82:N82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76:N76"/>
    <mergeCell ref="B75:N75"/>
    <mergeCell ref="T42:U42"/>
    <mergeCell ref="R42:S42"/>
    <mergeCell ref="E43:F43"/>
    <mergeCell ref="G43:H43"/>
    <mergeCell ref="I43:J43"/>
    <mergeCell ref="L53:M53"/>
    <mergeCell ref="P44:Q44"/>
    <mergeCell ref="T44:U44"/>
    <mergeCell ref="B77:N77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B83:N83"/>
    <mergeCell ref="B78:N78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96"/>
  <sheetViews>
    <sheetView topLeftCell="A66" workbookViewId="0">
      <selection activeCell="P92" sqref="P92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55" t="s">
        <v>42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232" ht="17.100000000000001" customHeight="1" x14ac:dyDescent="0.15">
      <c r="B2" s="256" t="s">
        <v>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22" t="s">
        <v>2356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1:232" hidden="1" x14ac:dyDescent="0.15">
      <c r="A5" s="3" t="s">
        <v>1</v>
      </c>
      <c r="B5" s="3" t="s">
        <v>2</v>
      </c>
      <c r="C5" s="323" t="s">
        <v>6</v>
      </c>
      <c r="D5" s="249"/>
      <c r="E5" s="301" t="s">
        <v>546</v>
      </c>
      <c r="F5" s="301"/>
      <c r="G5" s="298" t="s">
        <v>186</v>
      </c>
      <c r="H5" s="299"/>
      <c r="I5" s="298" t="s">
        <v>259</v>
      </c>
      <c r="J5" s="299"/>
      <c r="K5" s="3" t="s">
        <v>2</v>
      </c>
      <c r="L5" s="323" t="s">
        <v>6</v>
      </c>
      <c r="M5" s="249"/>
      <c r="N5" s="301" t="s">
        <v>546</v>
      </c>
      <c r="O5" s="301"/>
      <c r="P5" s="298" t="s">
        <v>186</v>
      </c>
      <c r="Q5" s="299"/>
    </row>
    <row r="6" spans="1:232" hidden="1" x14ac:dyDescent="0.15">
      <c r="A6" s="300" t="s">
        <v>3</v>
      </c>
      <c r="B6" s="300" t="s">
        <v>4</v>
      </c>
      <c r="C6" s="249" t="s">
        <v>9</v>
      </c>
      <c r="D6" s="249"/>
      <c r="E6" s="247" t="s">
        <v>146</v>
      </c>
      <c r="F6" s="248"/>
      <c r="G6" s="247" t="s">
        <v>187</v>
      </c>
      <c r="H6" s="248"/>
      <c r="I6" s="247" t="s">
        <v>260</v>
      </c>
      <c r="J6" s="248"/>
      <c r="K6" s="300" t="s">
        <v>4</v>
      </c>
      <c r="L6" s="249" t="s">
        <v>9</v>
      </c>
      <c r="M6" s="249"/>
      <c r="N6" s="247" t="s">
        <v>146</v>
      </c>
      <c r="O6" s="248"/>
      <c r="P6" s="247" t="s">
        <v>187</v>
      </c>
      <c r="Q6" s="248"/>
    </row>
    <row r="7" spans="1:232" hidden="1" x14ac:dyDescent="0.15">
      <c r="A7" s="308"/>
      <c r="B7" s="308"/>
      <c r="C7" s="247" t="s">
        <v>5</v>
      </c>
      <c r="D7" s="248"/>
      <c r="E7" s="247" t="s">
        <v>5</v>
      </c>
      <c r="F7" s="248"/>
      <c r="G7" s="365" t="s">
        <v>5</v>
      </c>
      <c r="H7" s="365"/>
      <c r="I7" s="365" t="s">
        <v>5</v>
      </c>
      <c r="J7" s="365"/>
      <c r="K7" s="308"/>
      <c r="L7" s="247" t="s">
        <v>5</v>
      </c>
      <c r="M7" s="248"/>
      <c r="N7" s="247" t="s">
        <v>5</v>
      </c>
      <c r="O7" s="248"/>
      <c r="P7" s="365" t="s">
        <v>5</v>
      </c>
      <c r="Q7" s="365"/>
    </row>
    <row r="8" spans="1:232" ht="25.5" hidden="1" x14ac:dyDescent="0.15">
      <c r="A8" s="64"/>
      <c r="B8" s="82"/>
      <c r="C8" s="29" t="s">
        <v>2357</v>
      </c>
      <c r="D8" s="29" t="s">
        <v>2358</v>
      </c>
      <c r="E8" s="29" t="s">
        <v>2359</v>
      </c>
      <c r="F8" s="29" t="s">
        <v>2360</v>
      </c>
      <c r="G8" s="29" t="s">
        <v>2361</v>
      </c>
      <c r="H8" s="29" t="s">
        <v>2362</v>
      </c>
      <c r="I8" s="29" t="s">
        <v>995</v>
      </c>
      <c r="J8" s="29" t="s">
        <v>2363</v>
      </c>
      <c r="K8" s="29"/>
      <c r="L8" s="29" t="s">
        <v>2357</v>
      </c>
      <c r="M8" s="29" t="s">
        <v>2358</v>
      </c>
      <c r="N8" s="29" t="s">
        <v>2359</v>
      </c>
      <c r="O8" s="29" t="s">
        <v>2360</v>
      </c>
      <c r="P8" s="29" t="s">
        <v>2361</v>
      </c>
      <c r="Q8" s="29" t="s">
        <v>2362</v>
      </c>
    </row>
    <row r="9" spans="1:232" hidden="1" x14ac:dyDescent="0.15">
      <c r="A9" s="430" t="s">
        <v>2364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2"/>
    </row>
    <row r="10" spans="1:232" hidden="1" x14ac:dyDescent="0.15">
      <c r="A10" s="430" t="s">
        <v>2364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2"/>
    </row>
    <row r="11" spans="1:232" hidden="1" x14ac:dyDescent="0.15">
      <c r="A11" s="10" t="s">
        <v>2365</v>
      </c>
      <c r="B11" s="87" t="s">
        <v>2366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2367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15">
      <c r="A12" s="10" t="s">
        <v>2365</v>
      </c>
      <c r="B12" s="87" t="s">
        <v>501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2368</v>
      </c>
      <c r="J12" s="20">
        <v>44863</v>
      </c>
      <c r="K12" s="11" t="s">
        <v>500</v>
      </c>
      <c r="L12" s="309" t="s">
        <v>2369</v>
      </c>
      <c r="M12" s="311"/>
      <c r="N12" s="309" t="s">
        <v>2370</v>
      </c>
      <c r="O12" s="311"/>
      <c r="P12" s="309" t="s">
        <v>2371</v>
      </c>
      <c r="Q12" s="311"/>
    </row>
    <row r="13" spans="1:232" hidden="1" x14ac:dyDescent="0.15">
      <c r="A13" s="428" t="s">
        <v>2372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16"/>
    </row>
    <row r="14" spans="1:232" hidden="1" x14ac:dyDescent="0.15">
      <c r="A14" s="10" t="s">
        <v>2365</v>
      </c>
      <c r="B14" s="87" t="s">
        <v>512</v>
      </c>
      <c r="C14" s="309" t="s">
        <v>2369</v>
      </c>
      <c r="D14" s="311"/>
      <c r="E14" s="309" t="s">
        <v>2370</v>
      </c>
      <c r="F14" s="311"/>
      <c r="G14" s="309" t="s">
        <v>2371</v>
      </c>
      <c r="H14" s="311"/>
      <c r="I14" s="48" t="s">
        <v>2373</v>
      </c>
      <c r="J14" s="19">
        <v>44876</v>
      </c>
      <c r="K14" s="11" t="s">
        <v>511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15">
      <c r="A15" s="10" t="s">
        <v>2365</v>
      </c>
      <c r="B15" s="87" t="s">
        <v>554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555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15">
      <c r="A16" s="10" t="s">
        <v>2365</v>
      </c>
      <c r="B16" s="87" t="s">
        <v>556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2374</v>
      </c>
      <c r="J16" s="20">
        <v>44891</v>
      </c>
      <c r="K16" s="11" t="s">
        <v>557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15">
      <c r="A17" s="428" t="s">
        <v>2372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16"/>
    </row>
    <row r="18" spans="1:19" hidden="1" x14ac:dyDescent="0.15">
      <c r="A18" s="10" t="s">
        <v>2365</v>
      </c>
      <c r="B18" s="87" t="s">
        <v>2375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2376</v>
      </c>
      <c r="J18" s="20">
        <v>44905</v>
      </c>
      <c r="K18" s="11" t="s">
        <v>2377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15">
      <c r="A19" s="10" t="s">
        <v>2365</v>
      </c>
      <c r="B19" s="87" t="s">
        <v>2378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2379</v>
      </c>
      <c r="J19" s="19">
        <v>44912</v>
      </c>
      <c r="K19" s="11" t="s">
        <v>2380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15">
      <c r="A20" s="428" t="s">
        <v>2372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16"/>
    </row>
    <row r="21" spans="1:19" hidden="1" x14ac:dyDescent="0.15">
      <c r="A21" s="10" t="s">
        <v>2365</v>
      </c>
      <c r="B21" s="87" t="s">
        <v>2381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2382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15">
      <c r="A22" s="10" t="s">
        <v>2365</v>
      </c>
      <c r="B22" s="87" t="s">
        <v>622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2383</v>
      </c>
      <c r="J22" s="20">
        <v>44932</v>
      </c>
      <c r="K22" s="11" t="s">
        <v>623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15">
      <c r="A23" s="232" t="s">
        <v>403</v>
      </c>
      <c r="B23" s="87" t="s">
        <v>1300</v>
      </c>
      <c r="C23" s="309" t="s">
        <v>2384</v>
      </c>
      <c r="D23" s="311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2385</v>
      </c>
      <c r="J23" s="130">
        <v>44942</v>
      </c>
      <c r="K23" s="11" t="s">
        <v>1301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1467</v>
      </c>
      <c r="Q23" s="48" t="s">
        <v>1468</v>
      </c>
    </row>
    <row r="24" spans="1:19" hidden="1" x14ac:dyDescent="0.15">
      <c r="A24" s="232" t="s">
        <v>462</v>
      </c>
      <c r="B24" s="87" t="s">
        <v>1300</v>
      </c>
      <c r="C24" s="48" t="s">
        <v>2386</v>
      </c>
      <c r="D24" s="146" t="s">
        <v>2387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2388</v>
      </c>
      <c r="J24" s="130">
        <v>44946</v>
      </c>
      <c r="K24" s="11" t="s">
        <v>1301</v>
      </c>
      <c r="L24" s="48" t="s">
        <v>2389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15">
      <c r="A25" s="232" t="s">
        <v>417</v>
      </c>
      <c r="B25" s="87" t="s">
        <v>710</v>
      </c>
      <c r="C25" s="309" t="s">
        <v>1461</v>
      </c>
      <c r="D25" s="311"/>
      <c r="E25" s="141" t="s">
        <v>1462</v>
      </c>
      <c r="F25" s="48" t="s">
        <v>1463</v>
      </c>
      <c r="G25" s="309" t="s">
        <v>2390</v>
      </c>
      <c r="H25" s="311"/>
      <c r="I25" s="48" t="s">
        <v>2391</v>
      </c>
      <c r="J25" s="20">
        <v>44956</v>
      </c>
      <c r="K25" s="11" t="s">
        <v>714</v>
      </c>
      <c r="L25" s="48" t="s">
        <v>1480</v>
      </c>
      <c r="M25" s="140" t="s">
        <v>2392</v>
      </c>
      <c r="N25" s="20">
        <v>44963</v>
      </c>
      <c r="O25" s="20">
        <v>44963</v>
      </c>
      <c r="P25" s="48" t="s">
        <v>2393</v>
      </c>
      <c r="Q25" s="141" t="s">
        <v>1481</v>
      </c>
    </row>
    <row r="26" spans="1:19" hidden="1" x14ac:dyDescent="0.15">
      <c r="A26" s="10" t="s">
        <v>462</v>
      </c>
      <c r="B26" s="87" t="s">
        <v>1319</v>
      </c>
      <c r="C26" s="48" t="s">
        <v>2389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2394</v>
      </c>
      <c r="I26" s="48" t="s">
        <v>2395</v>
      </c>
      <c r="J26" s="20">
        <v>44961</v>
      </c>
      <c r="K26" s="11" t="s">
        <v>1322</v>
      </c>
      <c r="L26" s="79" t="s">
        <v>2396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15">
      <c r="A27" s="10" t="s">
        <v>462</v>
      </c>
      <c r="B27" s="87" t="s">
        <v>711</v>
      </c>
      <c r="C27" s="79" t="s">
        <v>2396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2397</v>
      </c>
      <c r="J27" s="20">
        <f>H27+2</f>
        <v>44967</v>
      </c>
      <c r="K27" s="11" t="s">
        <v>715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15">
      <c r="A28" s="10" t="s">
        <v>462</v>
      </c>
      <c r="B28" s="87" t="s">
        <v>712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2398</v>
      </c>
      <c r="J28" s="19">
        <v>44975</v>
      </c>
      <c r="K28" s="11" t="s">
        <v>716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15">
      <c r="A29" s="10" t="s">
        <v>462</v>
      </c>
      <c r="B29" s="87" t="s">
        <v>713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2399</v>
      </c>
      <c r="J29" s="20">
        <v>44982</v>
      </c>
      <c r="K29" s="11" t="s">
        <v>717</v>
      </c>
      <c r="L29" s="79" t="s">
        <v>2400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15">
      <c r="A30" s="10" t="s">
        <v>462</v>
      </c>
      <c r="B30" s="87" t="s">
        <v>781</v>
      </c>
      <c r="C30" s="79" t="s">
        <v>2400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2401</v>
      </c>
      <c r="J30" s="79" t="s">
        <v>2402</v>
      </c>
      <c r="K30" s="11" t="s">
        <v>780</v>
      </c>
      <c r="L30" s="19">
        <v>44991</v>
      </c>
      <c r="M30" s="20">
        <f t="shared" si="36"/>
        <v>44991</v>
      </c>
      <c r="N30" s="309" t="s">
        <v>2403</v>
      </c>
      <c r="O30" s="311"/>
      <c r="P30" s="309" t="s">
        <v>2404</v>
      </c>
      <c r="Q30" s="311"/>
      <c r="R30" s="26"/>
      <c r="S30" s="26"/>
    </row>
    <row r="31" spans="1:19" hidden="1" x14ac:dyDescent="0.15">
      <c r="A31" s="10" t="s">
        <v>462</v>
      </c>
      <c r="B31" s="87" t="s">
        <v>783</v>
      </c>
      <c r="C31" s="19">
        <v>44991</v>
      </c>
      <c r="D31" s="20">
        <f t="shared" ref="D31" si="46">C31</f>
        <v>44991</v>
      </c>
      <c r="E31" s="309" t="s">
        <v>2403</v>
      </c>
      <c r="F31" s="311"/>
      <c r="G31" s="309" t="s">
        <v>2404</v>
      </c>
      <c r="H31" s="311"/>
      <c r="I31" s="48" t="s">
        <v>2405</v>
      </c>
      <c r="J31" s="20">
        <v>44996</v>
      </c>
      <c r="K31" s="11" t="s">
        <v>782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15">
      <c r="A32" s="10" t="s">
        <v>462</v>
      </c>
      <c r="B32" s="87" t="s">
        <v>800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2406</v>
      </c>
      <c r="J32" s="20">
        <v>45003</v>
      </c>
      <c r="K32" s="11" t="s">
        <v>801</v>
      </c>
      <c r="L32" s="49" t="s">
        <v>48</v>
      </c>
      <c r="M32" s="49" t="s">
        <v>48</v>
      </c>
      <c r="N32" s="309" t="s">
        <v>1154</v>
      </c>
      <c r="O32" s="311"/>
      <c r="P32" s="309" t="s">
        <v>2407</v>
      </c>
      <c r="Q32" s="311"/>
      <c r="R32" s="26"/>
      <c r="S32" s="26"/>
    </row>
    <row r="33" spans="1:21" hidden="1" x14ac:dyDescent="0.15">
      <c r="A33" s="232" t="s">
        <v>468</v>
      </c>
      <c r="B33" s="233" t="s">
        <v>790</v>
      </c>
      <c r="C33" s="161" t="s">
        <v>1152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2408</v>
      </c>
      <c r="J33" s="20">
        <v>45013</v>
      </c>
      <c r="K33" s="76" t="s">
        <v>791</v>
      </c>
      <c r="L33" s="309" t="s">
        <v>2409</v>
      </c>
      <c r="M33" s="311"/>
      <c r="N33" s="309" t="s">
        <v>2410</v>
      </c>
      <c r="O33" s="311"/>
      <c r="P33" s="146" t="s">
        <v>1490</v>
      </c>
      <c r="Q33" s="234" t="s">
        <v>2411</v>
      </c>
      <c r="R33" s="26"/>
      <c r="S33" s="26"/>
    </row>
    <row r="34" spans="1:21" s="2" customFormat="1" ht="15.75" hidden="1" x14ac:dyDescent="0.15">
      <c r="A34" s="422" t="s">
        <v>2412</v>
      </c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</row>
    <row r="35" spans="1:21" hidden="1" x14ac:dyDescent="0.15">
      <c r="A35" s="3" t="s">
        <v>1</v>
      </c>
      <c r="B35" s="3" t="s">
        <v>2</v>
      </c>
      <c r="C35" s="323" t="s">
        <v>6</v>
      </c>
      <c r="D35" s="249"/>
      <c r="E35" s="301" t="s">
        <v>546</v>
      </c>
      <c r="F35" s="301"/>
      <c r="G35" s="298" t="s">
        <v>186</v>
      </c>
      <c r="H35" s="299"/>
      <c r="I35" s="298" t="s">
        <v>248</v>
      </c>
      <c r="J35" s="299"/>
      <c r="K35" s="298" t="s">
        <v>259</v>
      </c>
      <c r="L35" s="299"/>
      <c r="M35" s="3" t="s">
        <v>2</v>
      </c>
      <c r="N35" s="323" t="s">
        <v>6</v>
      </c>
      <c r="O35" s="249"/>
      <c r="P35" s="301" t="s">
        <v>546</v>
      </c>
      <c r="Q35" s="301"/>
      <c r="R35" s="298" t="s">
        <v>186</v>
      </c>
      <c r="S35" s="299"/>
    </row>
    <row r="36" spans="1:21" hidden="1" x14ac:dyDescent="0.15">
      <c r="A36" s="300" t="s">
        <v>3</v>
      </c>
      <c r="B36" s="300" t="s">
        <v>4</v>
      </c>
      <c r="C36" s="249" t="s">
        <v>9</v>
      </c>
      <c r="D36" s="249"/>
      <c r="E36" s="247" t="s">
        <v>146</v>
      </c>
      <c r="F36" s="248"/>
      <c r="G36" s="247" t="s">
        <v>187</v>
      </c>
      <c r="H36" s="248"/>
      <c r="I36" s="247" t="s">
        <v>10</v>
      </c>
      <c r="J36" s="248"/>
      <c r="K36" s="247" t="s">
        <v>260</v>
      </c>
      <c r="L36" s="248"/>
      <c r="M36" s="300" t="s">
        <v>4</v>
      </c>
      <c r="N36" s="249" t="s">
        <v>9</v>
      </c>
      <c r="O36" s="249"/>
      <c r="P36" s="247" t="s">
        <v>146</v>
      </c>
      <c r="Q36" s="248"/>
      <c r="R36" s="247" t="s">
        <v>187</v>
      </c>
      <c r="S36" s="248"/>
    </row>
    <row r="37" spans="1:21" hidden="1" x14ac:dyDescent="0.15">
      <c r="A37" s="308"/>
      <c r="B37" s="308"/>
      <c r="C37" s="247" t="s">
        <v>5</v>
      </c>
      <c r="D37" s="248"/>
      <c r="E37" s="247" t="s">
        <v>5</v>
      </c>
      <c r="F37" s="248"/>
      <c r="G37" s="365" t="s">
        <v>5</v>
      </c>
      <c r="H37" s="365"/>
      <c r="I37" s="247" t="s">
        <v>5</v>
      </c>
      <c r="J37" s="248"/>
      <c r="K37" s="365" t="s">
        <v>5</v>
      </c>
      <c r="L37" s="365"/>
      <c r="M37" s="308"/>
      <c r="N37" s="247" t="s">
        <v>5</v>
      </c>
      <c r="O37" s="248"/>
      <c r="P37" s="247" t="s">
        <v>5</v>
      </c>
      <c r="Q37" s="248"/>
      <c r="R37" s="365" t="s">
        <v>5</v>
      </c>
      <c r="S37" s="365"/>
    </row>
    <row r="38" spans="1:21" ht="25.5" hidden="1" x14ac:dyDescent="0.15">
      <c r="A38" s="64"/>
      <c r="B38" s="82"/>
      <c r="C38" s="29" t="s">
        <v>1194</v>
      </c>
      <c r="D38" s="29" t="s">
        <v>1195</v>
      </c>
      <c r="E38" s="29" t="s">
        <v>2413</v>
      </c>
      <c r="F38" s="29" t="s">
        <v>2414</v>
      </c>
      <c r="G38" s="58" t="s">
        <v>2415</v>
      </c>
      <c r="H38" s="58" t="s">
        <v>2416</v>
      </c>
      <c r="I38" s="58" t="s">
        <v>2417</v>
      </c>
      <c r="J38" s="58" t="s">
        <v>1437</v>
      </c>
      <c r="K38" s="29" t="s">
        <v>2418</v>
      </c>
      <c r="L38" s="29" t="s">
        <v>2419</v>
      </c>
      <c r="M38" s="29"/>
      <c r="N38" s="29" t="s">
        <v>1194</v>
      </c>
      <c r="O38" s="29" t="s">
        <v>1195</v>
      </c>
      <c r="P38" s="29" t="s">
        <v>2413</v>
      </c>
      <c r="Q38" s="29" t="s">
        <v>2414</v>
      </c>
      <c r="R38" s="58" t="s">
        <v>2415</v>
      </c>
      <c r="S38" s="58" t="s">
        <v>2416</v>
      </c>
    </row>
    <row r="39" spans="1:21" hidden="1" x14ac:dyDescent="0.15">
      <c r="A39" s="142" t="s">
        <v>417</v>
      </c>
      <c r="B39" s="87" t="s">
        <v>1181</v>
      </c>
      <c r="C39" s="163" t="s">
        <v>1485</v>
      </c>
      <c r="D39" s="146" t="s">
        <v>1486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1182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15">
      <c r="A40" s="142" t="s">
        <v>417</v>
      </c>
      <c r="B40" s="87" t="s">
        <v>1183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1184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75" hidden="1" x14ac:dyDescent="0.15">
      <c r="A41" s="422" t="s">
        <v>2412</v>
      </c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</row>
    <row r="42" spans="1:21" hidden="1" x14ac:dyDescent="0.15">
      <c r="A42" s="3" t="s">
        <v>1</v>
      </c>
      <c r="B42" s="3" t="s">
        <v>2</v>
      </c>
      <c r="C42" s="323" t="s">
        <v>6</v>
      </c>
      <c r="D42" s="249"/>
      <c r="E42" s="301" t="s">
        <v>546</v>
      </c>
      <c r="F42" s="301"/>
      <c r="G42" s="298" t="s">
        <v>186</v>
      </c>
      <c r="H42" s="299"/>
      <c r="I42" s="386" t="s">
        <v>1565</v>
      </c>
      <c r="J42" s="424"/>
      <c r="K42" s="298" t="s">
        <v>259</v>
      </c>
      <c r="L42" s="299"/>
      <c r="M42" s="3" t="s">
        <v>2</v>
      </c>
      <c r="N42" s="323" t="s">
        <v>6</v>
      </c>
      <c r="O42" s="249"/>
      <c r="P42" s="301" t="s">
        <v>546</v>
      </c>
      <c r="Q42" s="301"/>
      <c r="R42" s="298" t="s">
        <v>186</v>
      </c>
      <c r="S42" s="299"/>
    </row>
    <row r="43" spans="1:21" hidden="1" x14ac:dyDescent="0.15">
      <c r="A43" s="300" t="s">
        <v>3</v>
      </c>
      <c r="B43" s="300" t="s">
        <v>4</v>
      </c>
      <c r="C43" s="249" t="s">
        <v>9</v>
      </c>
      <c r="D43" s="249"/>
      <c r="E43" s="247" t="s">
        <v>146</v>
      </c>
      <c r="F43" s="248"/>
      <c r="G43" s="247" t="s">
        <v>187</v>
      </c>
      <c r="H43" s="248"/>
      <c r="I43" s="247" t="s">
        <v>10</v>
      </c>
      <c r="J43" s="248"/>
      <c r="K43" s="247" t="s">
        <v>260</v>
      </c>
      <c r="L43" s="248"/>
      <c r="M43" s="300" t="s">
        <v>4</v>
      </c>
      <c r="N43" s="249" t="s">
        <v>9</v>
      </c>
      <c r="O43" s="249"/>
      <c r="P43" s="247" t="s">
        <v>146</v>
      </c>
      <c r="Q43" s="248"/>
      <c r="R43" s="247" t="s">
        <v>187</v>
      </c>
      <c r="S43" s="248"/>
    </row>
    <row r="44" spans="1:21" hidden="1" x14ac:dyDescent="0.15">
      <c r="A44" s="308"/>
      <c r="B44" s="308"/>
      <c r="C44" s="247" t="s">
        <v>5</v>
      </c>
      <c r="D44" s="248"/>
      <c r="E44" s="247" t="s">
        <v>5</v>
      </c>
      <c r="F44" s="248"/>
      <c r="G44" s="365" t="s">
        <v>5</v>
      </c>
      <c r="H44" s="365"/>
      <c r="I44" s="247" t="s">
        <v>5</v>
      </c>
      <c r="J44" s="248"/>
      <c r="K44" s="365" t="s">
        <v>5</v>
      </c>
      <c r="L44" s="365"/>
      <c r="M44" s="308"/>
      <c r="N44" s="247" t="s">
        <v>5</v>
      </c>
      <c r="O44" s="248"/>
      <c r="P44" s="247" t="s">
        <v>5</v>
      </c>
      <c r="Q44" s="248"/>
      <c r="R44" s="365" t="s">
        <v>5</v>
      </c>
      <c r="S44" s="365"/>
    </row>
    <row r="45" spans="1:21" ht="25.5" hidden="1" x14ac:dyDescent="0.15">
      <c r="A45" s="64"/>
      <c r="B45" s="82"/>
      <c r="C45" s="29" t="s">
        <v>1194</v>
      </c>
      <c r="D45" s="29" t="s">
        <v>1195</v>
      </c>
      <c r="E45" s="29" t="s">
        <v>2413</v>
      </c>
      <c r="F45" s="29" t="s">
        <v>2414</v>
      </c>
      <c r="G45" s="58" t="s">
        <v>2415</v>
      </c>
      <c r="H45" s="58" t="s">
        <v>2416</v>
      </c>
      <c r="I45" s="58" t="s">
        <v>2417</v>
      </c>
      <c r="J45" s="58" t="s">
        <v>1437</v>
      </c>
      <c r="K45" s="29" t="s">
        <v>2418</v>
      </c>
      <c r="L45" s="29" t="s">
        <v>2419</v>
      </c>
      <c r="M45" s="29"/>
      <c r="N45" s="29" t="s">
        <v>1194</v>
      </c>
      <c r="O45" s="29" t="s">
        <v>1195</v>
      </c>
      <c r="P45" s="29" t="s">
        <v>2413</v>
      </c>
      <c r="Q45" s="29" t="s">
        <v>2414</v>
      </c>
      <c r="R45" s="58" t="s">
        <v>2415</v>
      </c>
      <c r="S45" s="58" t="s">
        <v>2416</v>
      </c>
    </row>
    <row r="46" spans="1:21" hidden="1" x14ac:dyDescent="0.15">
      <c r="A46" s="142" t="s">
        <v>417</v>
      </c>
      <c r="B46" s="87" t="s">
        <v>1056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1055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15">
      <c r="A47" s="142" t="s">
        <v>417</v>
      </c>
      <c r="B47" s="87" t="s">
        <v>1058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1057</v>
      </c>
      <c r="N47" s="181" t="s">
        <v>2420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15">
      <c r="A48" s="142" t="s">
        <v>417</v>
      </c>
      <c r="B48" s="87" t="s">
        <v>1060</v>
      </c>
      <c r="C48" s="181" t="s">
        <v>2420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1059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15">
      <c r="A49" s="142" t="s">
        <v>417</v>
      </c>
      <c r="B49" s="87" t="s">
        <v>1061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1062</v>
      </c>
      <c r="N49" s="309" t="s">
        <v>1895</v>
      </c>
      <c r="O49" s="311"/>
      <c r="P49" s="309" t="s">
        <v>2421</v>
      </c>
      <c r="Q49" s="311"/>
      <c r="R49" s="49" t="s">
        <v>48</v>
      </c>
      <c r="S49" s="49" t="s">
        <v>48</v>
      </c>
      <c r="T49" s="26"/>
      <c r="U49" s="26"/>
    </row>
    <row r="50" spans="1:23" hidden="1" x14ac:dyDescent="0.15">
      <c r="A50" s="142" t="s">
        <v>417</v>
      </c>
      <c r="B50" s="87" t="s">
        <v>1518</v>
      </c>
      <c r="C50" s="363" t="s">
        <v>131</v>
      </c>
      <c r="D50" s="345"/>
      <c r="E50" s="345"/>
      <c r="F50" s="345"/>
      <c r="G50" s="345"/>
      <c r="H50" s="345"/>
      <c r="I50" s="345"/>
      <c r="J50" s="345"/>
      <c r="K50" s="345"/>
      <c r="L50" s="346"/>
      <c r="M50" s="11" t="s">
        <v>1517</v>
      </c>
      <c r="N50" s="309" t="s">
        <v>131</v>
      </c>
      <c r="O50" s="345"/>
      <c r="P50" s="345"/>
      <c r="Q50" s="345"/>
      <c r="R50" s="345"/>
      <c r="S50" s="346"/>
      <c r="T50" s="26"/>
      <c r="U50" s="26"/>
    </row>
    <row r="51" spans="1:23" hidden="1" x14ac:dyDescent="0.15">
      <c r="A51" s="142" t="s">
        <v>417</v>
      </c>
      <c r="B51" s="87" t="s">
        <v>1675</v>
      </c>
      <c r="C51" s="49" t="s">
        <v>48</v>
      </c>
      <c r="D51" s="49" t="s">
        <v>48</v>
      </c>
      <c r="E51" s="309" t="s">
        <v>1895</v>
      </c>
      <c r="F51" s="311"/>
      <c r="G51" s="309" t="s">
        <v>2421</v>
      </c>
      <c r="H51" s="311"/>
      <c r="I51" s="309" t="s">
        <v>2422</v>
      </c>
      <c r="J51" s="311"/>
      <c r="K51" s="426" t="s">
        <v>2423</v>
      </c>
      <c r="L51" s="427"/>
      <c r="M51" s="11" t="s">
        <v>1524</v>
      </c>
      <c r="N51" s="309" t="s">
        <v>2031</v>
      </c>
      <c r="O51" s="311"/>
      <c r="P51" s="309" t="s">
        <v>2424</v>
      </c>
      <c r="Q51" s="311"/>
      <c r="R51" s="309" t="s">
        <v>2032</v>
      </c>
      <c r="S51" s="311"/>
      <c r="T51" s="26"/>
      <c r="U51" s="26"/>
    </row>
    <row r="52" spans="1:23" s="2" customFormat="1" ht="15.75" hidden="1" x14ac:dyDescent="0.15">
      <c r="A52" s="422" t="s">
        <v>2412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</row>
    <row r="53" spans="1:23" hidden="1" x14ac:dyDescent="0.15">
      <c r="A53" s="3" t="s">
        <v>1</v>
      </c>
      <c r="B53" s="3" t="s">
        <v>2</v>
      </c>
      <c r="C53" s="298" t="s">
        <v>186</v>
      </c>
      <c r="D53" s="299"/>
      <c r="E53" s="323" t="s">
        <v>6</v>
      </c>
      <c r="F53" s="249"/>
      <c r="G53" s="301" t="s">
        <v>546</v>
      </c>
      <c r="H53" s="301"/>
      <c r="I53" s="386" t="s">
        <v>1565</v>
      </c>
      <c r="J53" s="424"/>
      <c r="K53" s="298" t="s">
        <v>259</v>
      </c>
      <c r="L53" s="299"/>
      <c r="M53" s="3" t="s">
        <v>2</v>
      </c>
      <c r="N53" s="298" t="s">
        <v>186</v>
      </c>
      <c r="O53" s="299"/>
      <c r="P53" s="323" t="s">
        <v>6</v>
      </c>
      <c r="Q53" s="249"/>
      <c r="R53" s="301" t="s">
        <v>546</v>
      </c>
      <c r="S53" s="301"/>
    </row>
    <row r="54" spans="1:23" hidden="1" x14ac:dyDescent="0.15">
      <c r="A54" s="300" t="s">
        <v>3</v>
      </c>
      <c r="B54" s="300" t="s">
        <v>4</v>
      </c>
      <c r="C54" s="247" t="s">
        <v>187</v>
      </c>
      <c r="D54" s="248"/>
      <c r="E54" s="249" t="s">
        <v>9</v>
      </c>
      <c r="F54" s="249"/>
      <c r="G54" s="247" t="s">
        <v>146</v>
      </c>
      <c r="H54" s="248"/>
      <c r="I54" s="247" t="s">
        <v>10</v>
      </c>
      <c r="J54" s="248"/>
      <c r="K54" s="247" t="s">
        <v>260</v>
      </c>
      <c r="L54" s="248"/>
      <c r="M54" s="300" t="s">
        <v>4</v>
      </c>
      <c r="N54" s="247" t="s">
        <v>187</v>
      </c>
      <c r="O54" s="248"/>
      <c r="P54" s="249" t="s">
        <v>9</v>
      </c>
      <c r="Q54" s="249"/>
      <c r="R54" s="247" t="s">
        <v>146</v>
      </c>
      <c r="S54" s="248"/>
    </row>
    <row r="55" spans="1:23" hidden="1" x14ac:dyDescent="0.15">
      <c r="A55" s="308"/>
      <c r="B55" s="308"/>
      <c r="C55" s="365" t="s">
        <v>5</v>
      </c>
      <c r="D55" s="365"/>
      <c r="E55" s="247" t="s">
        <v>5</v>
      </c>
      <c r="F55" s="248"/>
      <c r="G55" s="247" t="s">
        <v>5</v>
      </c>
      <c r="H55" s="248"/>
      <c r="I55" s="247" t="s">
        <v>5</v>
      </c>
      <c r="J55" s="248"/>
      <c r="K55" s="365" t="s">
        <v>5</v>
      </c>
      <c r="L55" s="365"/>
      <c r="M55" s="308"/>
      <c r="N55" s="365" t="s">
        <v>5</v>
      </c>
      <c r="O55" s="365"/>
      <c r="P55" s="247" t="s">
        <v>5</v>
      </c>
      <c r="Q55" s="248"/>
      <c r="R55" s="247" t="s">
        <v>5</v>
      </c>
      <c r="S55" s="248"/>
    </row>
    <row r="56" spans="1:23" ht="25.5" hidden="1" x14ac:dyDescent="0.15">
      <c r="A56" s="64"/>
      <c r="B56" s="82"/>
      <c r="C56" s="29" t="s">
        <v>1194</v>
      </c>
      <c r="D56" s="29" t="s">
        <v>1195</v>
      </c>
      <c r="E56" s="29" t="s">
        <v>2413</v>
      </c>
      <c r="F56" s="29" t="s">
        <v>2414</v>
      </c>
      <c r="G56" s="58" t="s">
        <v>2415</v>
      </c>
      <c r="H56" s="58" t="s">
        <v>2416</v>
      </c>
      <c r="I56" s="58" t="s">
        <v>2417</v>
      </c>
      <c r="J56" s="58" t="s">
        <v>1437</v>
      </c>
      <c r="K56" s="29" t="s">
        <v>2418</v>
      </c>
      <c r="L56" s="29" t="s">
        <v>2419</v>
      </c>
      <c r="M56" s="29"/>
      <c r="N56" s="29" t="s">
        <v>1194</v>
      </c>
      <c r="O56" s="29" t="s">
        <v>1195</v>
      </c>
      <c r="P56" s="29" t="s">
        <v>2413</v>
      </c>
      <c r="Q56" s="29" t="s">
        <v>2414</v>
      </c>
      <c r="R56" s="58" t="s">
        <v>2415</v>
      </c>
      <c r="S56" s="58" t="s">
        <v>2416</v>
      </c>
    </row>
    <row r="57" spans="1:23" hidden="1" x14ac:dyDescent="0.15">
      <c r="A57" s="142" t="s">
        <v>417</v>
      </c>
      <c r="B57" s="87" t="s">
        <v>1674</v>
      </c>
      <c r="C57" s="309" t="s">
        <v>2031</v>
      </c>
      <c r="D57" s="311"/>
      <c r="E57" s="309" t="s">
        <v>2424</v>
      </c>
      <c r="F57" s="311"/>
      <c r="G57" s="309" t="s">
        <v>2032</v>
      </c>
      <c r="H57" s="311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1882</v>
      </c>
      <c r="N57" s="49" t="s">
        <v>2425</v>
      </c>
      <c r="O57" s="53" t="s">
        <v>2288</v>
      </c>
      <c r="P57" s="181" t="s">
        <v>2426</v>
      </c>
      <c r="Q57" s="181" t="s">
        <v>2427</v>
      </c>
      <c r="R57" s="425" t="s">
        <v>2428</v>
      </c>
      <c r="S57" s="416"/>
      <c r="T57" s="26"/>
      <c r="U57" s="26"/>
    </row>
    <row r="58" spans="1:23" s="2" customFormat="1" ht="15.75" hidden="1" x14ac:dyDescent="0.15">
      <c r="A58" s="422" t="s">
        <v>2429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</row>
    <row r="59" spans="1:23" hidden="1" x14ac:dyDescent="0.15">
      <c r="A59" s="3" t="s">
        <v>1</v>
      </c>
      <c r="B59" s="3" t="s">
        <v>2</v>
      </c>
      <c r="C59" s="298" t="s">
        <v>186</v>
      </c>
      <c r="D59" s="299"/>
      <c r="E59" s="301" t="s">
        <v>546</v>
      </c>
      <c r="F59" s="301"/>
      <c r="G59" s="386" t="s">
        <v>1565</v>
      </c>
      <c r="H59" s="424"/>
      <c r="I59" s="298" t="s">
        <v>259</v>
      </c>
      <c r="J59" s="299"/>
      <c r="K59" s="3" t="s">
        <v>2</v>
      </c>
      <c r="L59" s="298" t="s">
        <v>186</v>
      </c>
      <c r="M59" s="299"/>
      <c r="N59" s="323" t="s">
        <v>6</v>
      </c>
      <c r="O59" s="249"/>
      <c r="P59" s="258" t="s">
        <v>54</v>
      </c>
      <c r="Q59" s="259"/>
      <c r="R59" s="260" t="s">
        <v>632</v>
      </c>
      <c r="S59" s="261"/>
      <c r="T59" s="258" t="s">
        <v>189</v>
      </c>
      <c r="U59" s="259"/>
    </row>
    <row r="60" spans="1:23" hidden="1" x14ac:dyDescent="0.15">
      <c r="A60" s="300" t="s">
        <v>3</v>
      </c>
      <c r="B60" s="300" t="s">
        <v>4</v>
      </c>
      <c r="C60" s="247" t="s">
        <v>187</v>
      </c>
      <c r="D60" s="248"/>
      <c r="E60" s="247" t="s">
        <v>146</v>
      </c>
      <c r="F60" s="248"/>
      <c r="G60" s="247" t="s">
        <v>10</v>
      </c>
      <c r="H60" s="248"/>
      <c r="I60" s="247" t="s">
        <v>260</v>
      </c>
      <c r="J60" s="248"/>
      <c r="K60" s="300" t="s">
        <v>4</v>
      </c>
      <c r="L60" s="247" t="s">
        <v>187</v>
      </c>
      <c r="M60" s="248"/>
      <c r="N60" s="249" t="s">
        <v>9</v>
      </c>
      <c r="O60" s="249"/>
      <c r="P60" s="324" t="s">
        <v>60</v>
      </c>
      <c r="Q60" s="325"/>
      <c r="R60" s="247" t="s">
        <v>108</v>
      </c>
      <c r="S60" s="248"/>
      <c r="T60" s="324" t="s">
        <v>273</v>
      </c>
      <c r="U60" s="325"/>
    </row>
    <row r="61" spans="1:23" hidden="1" x14ac:dyDescent="0.15">
      <c r="A61" s="308"/>
      <c r="B61" s="308"/>
      <c r="C61" s="365" t="s">
        <v>5</v>
      </c>
      <c r="D61" s="365"/>
      <c r="E61" s="247" t="s">
        <v>5</v>
      </c>
      <c r="F61" s="248"/>
      <c r="G61" s="247" t="s">
        <v>5</v>
      </c>
      <c r="H61" s="248"/>
      <c r="I61" s="365" t="s">
        <v>5</v>
      </c>
      <c r="J61" s="365"/>
      <c r="K61" s="308"/>
      <c r="L61" s="365" t="s">
        <v>5</v>
      </c>
      <c r="M61" s="365"/>
      <c r="N61" s="247" t="s">
        <v>5</v>
      </c>
      <c r="O61" s="248"/>
      <c r="P61" s="247" t="s">
        <v>5</v>
      </c>
      <c r="Q61" s="248"/>
      <c r="R61" s="247" t="s">
        <v>5</v>
      </c>
      <c r="S61" s="248"/>
      <c r="T61" s="247" t="s">
        <v>5</v>
      </c>
      <c r="U61" s="248"/>
    </row>
    <row r="62" spans="1:23" ht="25.5" hidden="1" x14ac:dyDescent="0.15">
      <c r="A62" s="64"/>
      <c r="B62" s="82"/>
      <c r="C62" s="29" t="s">
        <v>1194</v>
      </c>
      <c r="D62" s="29" t="s">
        <v>1195</v>
      </c>
      <c r="E62" s="58" t="s">
        <v>2119</v>
      </c>
      <c r="F62" s="58" t="s">
        <v>2120</v>
      </c>
      <c r="G62" s="58" t="s">
        <v>2121</v>
      </c>
      <c r="H62" s="58" t="s">
        <v>2122</v>
      </c>
      <c r="I62" s="29" t="s">
        <v>2123</v>
      </c>
      <c r="J62" s="29" t="s">
        <v>2124</v>
      </c>
      <c r="K62" s="29"/>
      <c r="L62" s="29" t="s">
        <v>1194</v>
      </c>
      <c r="M62" s="29" t="s">
        <v>1195</v>
      </c>
      <c r="N62" s="58" t="s">
        <v>2119</v>
      </c>
      <c r="O62" s="58" t="s">
        <v>2120</v>
      </c>
      <c r="P62" s="17" t="s">
        <v>326</v>
      </c>
      <c r="Q62" s="17" t="s">
        <v>327</v>
      </c>
      <c r="R62" s="58" t="s">
        <v>274</v>
      </c>
      <c r="S62" s="58" t="s">
        <v>258</v>
      </c>
      <c r="T62" s="17" t="s">
        <v>1438</v>
      </c>
      <c r="U62" s="17" t="s">
        <v>2125</v>
      </c>
    </row>
    <row r="63" spans="1:23" hidden="1" x14ac:dyDescent="0.15">
      <c r="A63" s="142" t="s">
        <v>468</v>
      </c>
      <c r="B63" s="87" t="s">
        <v>1556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1557</v>
      </c>
      <c r="L63" s="112">
        <f>J63+2</f>
        <v>45089</v>
      </c>
      <c r="M63" s="181" t="s">
        <v>2430</v>
      </c>
      <c r="N63" s="19">
        <v>45091</v>
      </c>
      <c r="O63" s="19">
        <f t="shared" ref="O63" si="71">N63</f>
        <v>45091</v>
      </c>
      <c r="P63" s="53" t="s">
        <v>2287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15">
      <c r="A64" s="417" t="s">
        <v>2442</v>
      </c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26"/>
      <c r="W64" s="26"/>
    </row>
    <row r="65" spans="1:21" x14ac:dyDescent="0.1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75" x14ac:dyDescent="0.15">
      <c r="A66" s="422" t="s">
        <v>2412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</row>
    <row r="67" spans="1:21" x14ac:dyDescent="0.15">
      <c r="A67" s="3" t="s">
        <v>1</v>
      </c>
      <c r="B67" s="3" t="s">
        <v>2</v>
      </c>
      <c r="C67" s="323" t="s">
        <v>6</v>
      </c>
      <c r="D67" s="249"/>
      <c r="E67" s="301" t="s">
        <v>546</v>
      </c>
      <c r="F67" s="301"/>
      <c r="G67" s="298" t="s">
        <v>186</v>
      </c>
      <c r="H67" s="299"/>
      <c r="I67" s="350" t="s">
        <v>1565</v>
      </c>
      <c r="J67" s="350"/>
      <c r="K67" s="298" t="s">
        <v>259</v>
      </c>
      <c r="L67" s="299"/>
      <c r="M67" s="3" t="s">
        <v>2</v>
      </c>
      <c r="N67" s="323" t="s">
        <v>6</v>
      </c>
      <c r="O67" s="249"/>
      <c r="P67" s="301" t="s">
        <v>546</v>
      </c>
      <c r="Q67" s="301"/>
      <c r="R67" s="298" t="s">
        <v>186</v>
      </c>
      <c r="S67" s="299"/>
    </row>
    <row r="68" spans="1:21" x14ac:dyDescent="0.15">
      <c r="A68" s="300" t="s">
        <v>3</v>
      </c>
      <c r="B68" s="300" t="s">
        <v>4</v>
      </c>
      <c r="C68" s="249" t="s">
        <v>9</v>
      </c>
      <c r="D68" s="249"/>
      <c r="E68" s="247" t="s">
        <v>146</v>
      </c>
      <c r="F68" s="248"/>
      <c r="G68" s="247" t="s">
        <v>187</v>
      </c>
      <c r="H68" s="248"/>
      <c r="I68" s="247" t="s">
        <v>10</v>
      </c>
      <c r="J68" s="305"/>
      <c r="K68" s="247" t="s">
        <v>260</v>
      </c>
      <c r="L68" s="248"/>
      <c r="M68" s="300" t="s">
        <v>4</v>
      </c>
      <c r="N68" s="249" t="s">
        <v>9</v>
      </c>
      <c r="O68" s="249"/>
      <c r="P68" s="247" t="s">
        <v>146</v>
      </c>
      <c r="Q68" s="248"/>
      <c r="R68" s="247" t="s">
        <v>187</v>
      </c>
      <c r="S68" s="248"/>
    </row>
    <row r="69" spans="1:21" x14ac:dyDescent="0.15">
      <c r="A69" s="308"/>
      <c r="B69" s="308"/>
      <c r="C69" s="247" t="s">
        <v>5</v>
      </c>
      <c r="D69" s="248"/>
      <c r="E69" s="247" t="s">
        <v>5</v>
      </c>
      <c r="F69" s="248"/>
      <c r="G69" s="365" t="s">
        <v>5</v>
      </c>
      <c r="H69" s="365"/>
      <c r="I69" s="365" t="s">
        <v>5</v>
      </c>
      <c r="J69" s="365"/>
      <c r="K69" s="365" t="s">
        <v>5</v>
      </c>
      <c r="L69" s="365"/>
      <c r="M69" s="308"/>
      <c r="N69" s="247" t="s">
        <v>5</v>
      </c>
      <c r="O69" s="248"/>
      <c r="P69" s="247" t="s">
        <v>5</v>
      </c>
      <c r="Q69" s="248"/>
      <c r="R69" s="365" t="s">
        <v>5</v>
      </c>
      <c r="S69" s="365"/>
    </row>
    <row r="70" spans="1:21" ht="25.5" x14ac:dyDescent="0.15">
      <c r="A70" s="64"/>
      <c r="B70" s="82"/>
      <c r="C70" s="29" t="s">
        <v>2357</v>
      </c>
      <c r="D70" s="29" t="s">
        <v>2358</v>
      </c>
      <c r="E70" s="29" t="s">
        <v>2359</v>
      </c>
      <c r="F70" s="29" t="s">
        <v>2360</v>
      </c>
      <c r="G70" s="29" t="s">
        <v>2361</v>
      </c>
      <c r="H70" s="29" t="s">
        <v>2362</v>
      </c>
      <c r="I70" s="29" t="s">
        <v>995</v>
      </c>
      <c r="J70" s="29" t="s">
        <v>2363</v>
      </c>
      <c r="K70" s="29" t="s">
        <v>2437</v>
      </c>
      <c r="L70" s="29" t="s">
        <v>2438</v>
      </c>
      <c r="M70" s="29"/>
      <c r="N70" s="29" t="s">
        <v>2357</v>
      </c>
      <c r="O70" s="29" t="s">
        <v>2358</v>
      </c>
      <c r="P70" s="29" t="s">
        <v>2359</v>
      </c>
      <c r="Q70" s="29" t="s">
        <v>2360</v>
      </c>
      <c r="R70" s="29" t="s">
        <v>2361</v>
      </c>
      <c r="S70" s="29" t="s">
        <v>2362</v>
      </c>
    </row>
    <row r="71" spans="1:21" x14ac:dyDescent="0.15">
      <c r="A71" s="10" t="s">
        <v>403</v>
      </c>
      <c r="B71" s="87" t="s">
        <v>2299</v>
      </c>
      <c r="C71" s="20">
        <v>45122</v>
      </c>
      <c r="D71" s="20">
        <v>45122</v>
      </c>
      <c r="E71" s="20">
        <f t="shared" ref="D71:E74" si="74">D71</f>
        <v>45122</v>
      </c>
      <c r="F71" s="20">
        <f t="shared" ref="F71:F74" si="75">E71+1</f>
        <v>45123</v>
      </c>
      <c r="G71" s="19">
        <f t="shared" ref="G71:G74" si="76">F71</f>
        <v>45123</v>
      </c>
      <c r="H71" s="19">
        <v>45123</v>
      </c>
      <c r="I71" s="19">
        <f t="shared" ref="I71" si="77">H71+2</f>
        <v>45125</v>
      </c>
      <c r="J71" s="19">
        <f t="shared" ref="J71" si="78">I71</f>
        <v>45125</v>
      </c>
      <c r="K71" s="19">
        <f>J71+2</f>
        <v>45127</v>
      </c>
      <c r="L71" s="19">
        <f>K71</f>
        <v>45127</v>
      </c>
      <c r="M71" s="11" t="s">
        <v>2253</v>
      </c>
      <c r="N71" s="20">
        <v>45129</v>
      </c>
      <c r="O71" s="20">
        <f t="shared" ref="O71:P74" si="79">N71</f>
        <v>45129</v>
      </c>
      <c r="P71" s="19">
        <f t="shared" si="79"/>
        <v>45129</v>
      </c>
      <c r="Q71" s="19">
        <f t="shared" ref="Q71:Q74" si="80">P71+1</f>
        <v>45130</v>
      </c>
      <c r="R71" s="19">
        <f t="shared" ref="R71:R74" si="81">Q71</f>
        <v>45130</v>
      </c>
      <c r="S71" s="19">
        <v>45131</v>
      </c>
    </row>
    <row r="72" spans="1:21" x14ac:dyDescent="0.15">
      <c r="A72" s="10" t="s">
        <v>403</v>
      </c>
      <c r="B72" s="87" t="s">
        <v>2439</v>
      </c>
      <c r="C72" s="20">
        <v>45129</v>
      </c>
      <c r="D72" s="20">
        <f t="shared" ref="D72" si="82">C72</f>
        <v>45129</v>
      </c>
      <c r="E72" s="19">
        <f t="shared" si="74"/>
        <v>45129</v>
      </c>
      <c r="F72" s="19">
        <f t="shared" si="75"/>
        <v>45130</v>
      </c>
      <c r="G72" s="19">
        <f t="shared" si="76"/>
        <v>45130</v>
      </c>
      <c r="H72" s="19">
        <v>45131</v>
      </c>
      <c r="I72" s="130">
        <v>45132</v>
      </c>
      <c r="J72" s="20">
        <v>45133</v>
      </c>
      <c r="K72" s="20">
        <v>45134</v>
      </c>
      <c r="L72" s="20">
        <v>45135</v>
      </c>
      <c r="M72" s="11" t="s">
        <v>2509</v>
      </c>
      <c r="N72" s="111">
        <v>45137</v>
      </c>
      <c r="O72" s="20">
        <v>45137</v>
      </c>
      <c r="P72" s="19">
        <f t="shared" si="79"/>
        <v>45137</v>
      </c>
      <c r="Q72" s="19">
        <v>45138</v>
      </c>
      <c r="R72" s="19">
        <v>45138</v>
      </c>
      <c r="S72" s="19">
        <v>45139</v>
      </c>
    </row>
    <row r="73" spans="1:21" x14ac:dyDescent="0.15">
      <c r="A73" s="10" t="s">
        <v>403</v>
      </c>
      <c r="B73" s="87" t="s">
        <v>2440</v>
      </c>
      <c r="C73" s="111">
        <v>45137</v>
      </c>
      <c r="D73" s="20">
        <v>45137</v>
      </c>
      <c r="E73" s="19">
        <f t="shared" si="74"/>
        <v>45137</v>
      </c>
      <c r="F73" s="19">
        <v>45138</v>
      </c>
      <c r="G73" s="19">
        <v>45138</v>
      </c>
      <c r="H73" s="19">
        <v>45139</v>
      </c>
      <c r="I73" s="130">
        <f>H73+2</f>
        <v>45141</v>
      </c>
      <c r="J73" s="19">
        <f>I73</f>
        <v>45141</v>
      </c>
      <c r="K73" s="19">
        <f>J73+2</f>
        <v>45143</v>
      </c>
      <c r="L73" s="19">
        <f>K73</f>
        <v>45143</v>
      </c>
      <c r="M73" s="11" t="s">
        <v>2510</v>
      </c>
      <c r="N73" s="111">
        <f>L73+2</f>
        <v>45145</v>
      </c>
      <c r="O73" s="20">
        <f t="shared" si="79"/>
        <v>45145</v>
      </c>
      <c r="P73" s="19">
        <f t="shared" si="79"/>
        <v>45145</v>
      </c>
      <c r="Q73" s="19">
        <f t="shared" si="80"/>
        <v>45146</v>
      </c>
      <c r="R73" s="19">
        <f t="shared" si="81"/>
        <v>45146</v>
      </c>
      <c r="S73" s="19">
        <f t="shared" ref="S73:S74" si="83">R73+1</f>
        <v>45147</v>
      </c>
      <c r="T73" s="26"/>
      <c r="U73" s="26"/>
    </row>
    <row r="74" spans="1:21" x14ac:dyDescent="0.15">
      <c r="A74" s="10" t="s">
        <v>403</v>
      </c>
      <c r="B74" s="87" t="s">
        <v>2441</v>
      </c>
      <c r="C74" s="19">
        <v>45145</v>
      </c>
      <c r="D74" s="20">
        <f t="shared" si="74"/>
        <v>45145</v>
      </c>
      <c r="E74" s="19">
        <f t="shared" si="74"/>
        <v>45145</v>
      </c>
      <c r="F74" s="19">
        <f t="shared" si="75"/>
        <v>45146</v>
      </c>
      <c r="G74" s="19">
        <f t="shared" si="76"/>
        <v>45146</v>
      </c>
      <c r="H74" s="19">
        <f t="shared" ref="H74" si="84">G74+1</f>
        <v>45147</v>
      </c>
      <c r="I74" s="130">
        <f>H74+2</f>
        <v>45149</v>
      </c>
      <c r="J74" s="20">
        <f>I74</f>
        <v>45149</v>
      </c>
      <c r="K74" s="20">
        <f>J74+2</f>
        <v>45151</v>
      </c>
      <c r="L74" s="20">
        <f>K74</f>
        <v>45151</v>
      </c>
      <c r="M74" s="11" t="s">
        <v>2511</v>
      </c>
      <c r="N74" s="111">
        <f>L74+1</f>
        <v>45152</v>
      </c>
      <c r="O74" s="20">
        <f>N74</f>
        <v>45152</v>
      </c>
      <c r="P74" s="19">
        <f t="shared" si="79"/>
        <v>45152</v>
      </c>
      <c r="Q74" s="19">
        <f t="shared" si="80"/>
        <v>45153</v>
      </c>
      <c r="R74" s="19">
        <f t="shared" si="81"/>
        <v>45153</v>
      </c>
      <c r="S74" s="19">
        <f t="shared" si="83"/>
        <v>45154</v>
      </c>
      <c r="T74" s="26"/>
      <c r="U74" s="26"/>
    </row>
    <row r="75" spans="1:21" x14ac:dyDescent="0.15">
      <c r="A75" s="10" t="s">
        <v>403</v>
      </c>
      <c r="B75" s="87" t="s">
        <v>2445</v>
      </c>
      <c r="C75" s="19">
        <v>45152</v>
      </c>
      <c r="D75" s="20">
        <f t="shared" ref="D75" si="85">C75</f>
        <v>45152</v>
      </c>
      <c r="E75" s="19">
        <f t="shared" ref="E75" si="86">D75</f>
        <v>45152</v>
      </c>
      <c r="F75" s="19">
        <f t="shared" ref="F75" si="87">E75+1</f>
        <v>45153</v>
      </c>
      <c r="G75" s="19">
        <f t="shared" ref="G75" si="88">F75</f>
        <v>45153</v>
      </c>
      <c r="H75" s="19">
        <f t="shared" ref="H75" si="89">G75+1</f>
        <v>45154</v>
      </c>
      <c r="I75" s="130">
        <f>H75+2</f>
        <v>45156</v>
      </c>
      <c r="J75" s="19">
        <f>I75</f>
        <v>45156</v>
      </c>
      <c r="K75" s="19">
        <f>J75+2</f>
        <v>45158</v>
      </c>
      <c r="L75" s="19">
        <f>K75</f>
        <v>45158</v>
      </c>
      <c r="M75" s="11" t="s">
        <v>2512</v>
      </c>
      <c r="N75" s="111">
        <f>L75+1</f>
        <v>45159</v>
      </c>
      <c r="O75" s="20">
        <f t="shared" ref="O75" si="90">N75</f>
        <v>45159</v>
      </c>
      <c r="P75" s="19">
        <f t="shared" ref="P75" si="91">O75</f>
        <v>45159</v>
      </c>
      <c r="Q75" s="19">
        <f t="shared" ref="Q75" si="92">P75+1</f>
        <v>45160</v>
      </c>
      <c r="R75" s="19">
        <f t="shared" ref="R75" si="93">Q75</f>
        <v>45160</v>
      </c>
      <c r="S75" s="19">
        <f t="shared" ref="S75" si="94">R75+1</f>
        <v>45161</v>
      </c>
      <c r="T75" s="26"/>
      <c r="U75" s="26"/>
    </row>
    <row r="77" spans="1:21" ht="16.5" hidden="1" x14ac:dyDescent="0.15">
      <c r="A77" s="12" t="s">
        <v>81</v>
      </c>
      <c r="B77" s="296" t="s">
        <v>2431</v>
      </c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"/>
    </row>
    <row r="78" spans="1:21" ht="15" hidden="1" customHeight="1" x14ac:dyDescent="0.15">
      <c r="A78" s="13" t="s">
        <v>82</v>
      </c>
      <c r="B78" s="297" t="s">
        <v>238</v>
      </c>
      <c r="C78" s="297"/>
      <c r="D78" s="297"/>
      <c r="E78" s="297"/>
      <c r="F78" s="297"/>
      <c r="G78" s="297"/>
      <c r="H78" s="297"/>
      <c r="I78" s="297"/>
      <c r="J78" s="297"/>
      <c r="K78" s="297"/>
      <c r="L78" s="297"/>
    </row>
    <row r="79" spans="1:21" ht="15" hidden="1" customHeight="1" x14ac:dyDescent="0.3">
      <c r="A79" s="56" t="s">
        <v>98</v>
      </c>
      <c r="B79" s="281" t="s">
        <v>683</v>
      </c>
      <c r="C79" s="281"/>
      <c r="D79" s="281"/>
      <c r="E79" s="281"/>
      <c r="F79" s="281"/>
      <c r="G79" s="281"/>
      <c r="H79" s="281"/>
      <c r="I79" s="281"/>
      <c r="J79" s="281"/>
      <c r="K79" s="281"/>
      <c r="L79" s="281"/>
    </row>
    <row r="80" spans="1:21" ht="15" hidden="1" customHeight="1" x14ac:dyDescent="0.15">
      <c r="A80" s="14" t="s">
        <v>196</v>
      </c>
      <c r="B80" s="297" t="s">
        <v>197</v>
      </c>
      <c r="C80" s="297"/>
      <c r="D80" s="297"/>
      <c r="E80" s="297"/>
      <c r="F80" s="297"/>
      <c r="G80" s="297"/>
      <c r="H80" s="297"/>
      <c r="I80" s="297"/>
      <c r="J80" s="297"/>
      <c r="K80" s="297"/>
      <c r="L80" s="297"/>
    </row>
    <row r="81" spans="1:23" ht="16.5" hidden="1" x14ac:dyDescent="0.15">
      <c r="A81" s="13" t="s">
        <v>122</v>
      </c>
      <c r="B81" s="297" t="s">
        <v>123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"/>
    </row>
    <row r="82" spans="1:23" ht="16.5" hidden="1" x14ac:dyDescent="0.15">
      <c r="A82" s="13" t="s">
        <v>53</v>
      </c>
      <c r="B82" s="272" t="s">
        <v>2432</v>
      </c>
      <c r="C82" s="273"/>
      <c r="D82" s="273"/>
      <c r="E82" s="273"/>
      <c r="F82" s="273"/>
      <c r="G82" s="273"/>
      <c r="H82" s="273"/>
      <c r="I82" s="273"/>
      <c r="J82" s="273"/>
      <c r="K82" s="273"/>
      <c r="L82" s="290"/>
      <c r="M82" s="2"/>
      <c r="N82" s="2"/>
      <c r="O82" s="2"/>
      <c r="P82" s="2"/>
    </row>
    <row r="83" spans="1:23" ht="16.5" hidden="1" x14ac:dyDescent="0.15">
      <c r="A83" s="13" t="s">
        <v>53</v>
      </c>
      <c r="B83" s="272" t="s">
        <v>2433</v>
      </c>
      <c r="C83" s="273"/>
      <c r="D83" s="273"/>
      <c r="E83" s="273"/>
      <c r="F83" s="273"/>
      <c r="G83" s="273"/>
      <c r="H83" s="273"/>
      <c r="I83" s="273"/>
      <c r="J83" s="273"/>
      <c r="K83" s="273"/>
      <c r="L83" s="290"/>
      <c r="M83" s="2"/>
      <c r="N83" s="2"/>
      <c r="O83" s="2"/>
      <c r="P83" s="2"/>
    </row>
    <row r="84" spans="1:23" ht="16.5" hidden="1" x14ac:dyDescent="0.15">
      <c r="A84" s="13" t="s">
        <v>114</v>
      </c>
      <c r="B84" s="297" t="s">
        <v>242</v>
      </c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"/>
      <c r="N84" s="2"/>
      <c r="O84" s="2"/>
      <c r="P84" s="2"/>
      <c r="Q84" s="2"/>
      <c r="R84" s="2"/>
    </row>
    <row r="85" spans="1:23" ht="16.5" hidden="1" x14ac:dyDescent="0.15">
      <c r="A85" s="13" t="s">
        <v>261</v>
      </c>
      <c r="B85" s="297" t="s">
        <v>167</v>
      </c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"/>
    </row>
    <row r="86" spans="1:23" ht="16.5" hidden="1" x14ac:dyDescent="0.15">
      <c r="A86" s="13" t="s">
        <v>302</v>
      </c>
      <c r="B86" s="423" t="s">
        <v>171</v>
      </c>
      <c r="C86" s="423"/>
      <c r="D86" s="423"/>
      <c r="E86" s="423"/>
      <c r="F86" s="423"/>
      <c r="G86" s="423"/>
      <c r="H86" s="423"/>
      <c r="I86" s="423"/>
      <c r="J86" s="423"/>
      <c r="K86" s="423"/>
      <c r="L86" s="42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5" hidden="1" x14ac:dyDescent="0.15">
      <c r="A87" s="13" t="s">
        <v>116</v>
      </c>
      <c r="B87" s="272" t="s">
        <v>121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90"/>
      <c r="M87" s="2"/>
      <c r="N87" s="2"/>
      <c r="O87" s="2"/>
      <c r="P87" s="2"/>
      <c r="Q87" s="2"/>
      <c r="R87" s="2"/>
    </row>
    <row r="88" spans="1:23" ht="16.5" hidden="1" x14ac:dyDescent="0.15">
      <c r="A88" s="13" t="s">
        <v>116</v>
      </c>
      <c r="B88" s="419" t="s">
        <v>2434</v>
      </c>
      <c r="C88" s="420"/>
      <c r="D88" s="420"/>
      <c r="E88" s="420"/>
      <c r="F88" s="420"/>
      <c r="G88" s="420"/>
      <c r="H88" s="420"/>
      <c r="I88" s="420"/>
      <c r="J88" s="420"/>
      <c r="K88" s="420"/>
      <c r="L88" s="421"/>
      <c r="M88" s="2"/>
      <c r="N88" s="2"/>
      <c r="O88" s="2"/>
      <c r="P88" s="2"/>
      <c r="Q88" s="2"/>
      <c r="R88" s="2"/>
    </row>
    <row r="89" spans="1:23" ht="16.5" hidden="1" x14ac:dyDescent="0.15">
      <c r="A89" s="13" t="s">
        <v>2435</v>
      </c>
      <c r="B89" s="297" t="s">
        <v>2436</v>
      </c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"/>
    </row>
    <row r="91" spans="1:23" ht="16.5" x14ac:dyDescent="0.15">
      <c r="A91" s="12" t="s">
        <v>81</v>
      </c>
      <c r="B91" s="296" t="s">
        <v>2431</v>
      </c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"/>
    </row>
    <row r="92" spans="1:23" ht="16.5" x14ac:dyDescent="0.15">
      <c r="A92" s="13" t="s">
        <v>122</v>
      </c>
      <c r="B92" s="297" t="s">
        <v>123</v>
      </c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"/>
    </row>
    <row r="93" spans="1:23" ht="16.5" x14ac:dyDescent="0.15">
      <c r="A93" s="13" t="s">
        <v>53</v>
      </c>
      <c r="B93" s="272" t="s">
        <v>2443</v>
      </c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90"/>
      <c r="O93" s="2"/>
      <c r="P93" s="2"/>
      <c r="Q93" s="2"/>
      <c r="R93" s="2"/>
    </row>
    <row r="94" spans="1:23" ht="16.5" x14ac:dyDescent="0.15">
      <c r="A94" s="13" t="s">
        <v>114</v>
      </c>
      <c r="B94" s="297" t="s">
        <v>242</v>
      </c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"/>
      <c r="P94" s="2"/>
      <c r="Q94" s="2"/>
      <c r="R94" s="2"/>
      <c r="S94" s="2"/>
      <c r="T94" s="2"/>
    </row>
    <row r="95" spans="1:23" ht="16.5" x14ac:dyDescent="0.15">
      <c r="A95" s="13" t="s">
        <v>116</v>
      </c>
      <c r="B95" s="293" t="s">
        <v>2444</v>
      </c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274"/>
      <c r="O95" s="2"/>
      <c r="P95" s="2"/>
      <c r="Q95" s="2"/>
      <c r="R95" s="2"/>
      <c r="S95" s="2"/>
      <c r="T95" s="2"/>
    </row>
    <row r="96" spans="1:23" ht="16.5" x14ac:dyDescent="0.15">
      <c r="A96" s="13" t="s">
        <v>261</v>
      </c>
      <c r="B96" s="297" t="s">
        <v>167</v>
      </c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407"/>
      <c r="N96" s="407"/>
    </row>
  </sheetData>
  <mergeCells count="227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T61:U61"/>
    <mergeCell ref="B77:L77"/>
    <mergeCell ref="B78:L78"/>
    <mergeCell ref="B79:L79"/>
    <mergeCell ref="B80:L80"/>
    <mergeCell ref="B81:L81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B89:L89"/>
    <mergeCell ref="A66:S66"/>
    <mergeCell ref="C67:D67"/>
    <mergeCell ref="E67:F67"/>
    <mergeCell ref="G67:H67"/>
    <mergeCell ref="I67:J67"/>
    <mergeCell ref="K67:L67"/>
    <mergeCell ref="N67:O67"/>
    <mergeCell ref="P67:Q67"/>
    <mergeCell ref="B82:L82"/>
    <mergeCell ref="B83:L83"/>
    <mergeCell ref="B84:L84"/>
    <mergeCell ref="B85:L85"/>
    <mergeCell ref="B86:L86"/>
    <mergeCell ref="B87:L87"/>
    <mergeCell ref="B96:N96"/>
    <mergeCell ref="A64:U64"/>
    <mergeCell ref="B91:N91"/>
    <mergeCell ref="B92:N92"/>
    <mergeCell ref="B93:N93"/>
    <mergeCell ref="B94:N94"/>
    <mergeCell ref="B95:N95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88:L88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J20" sqref="J20:M20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55" t="s">
        <v>262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232" ht="17.100000000000001" customHeight="1" x14ac:dyDescent="0.15">
      <c r="B2" s="256" t="s">
        <v>263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22" t="s">
        <v>1166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</row>
    <row r="5" spans="1:232" x14ac:dyDescent="0.15">
      <c r="A5" s="3" t="s">
        <v>1</v>
      </c>
      <c r="B5" s="3" t="s">
        <v>2</v>
      </c>
      <c r="C5" s="298" t="s">
        <v>186</v>
      </c>
      <c r="D5" s="299"/>
      <c r="E5" s="301" t="s">
        <v>209</v>
      </c>
      <c r="F5" s="301"/>
      <c r="G5" s="298" t="s">
        <v>1167</v>
      </c>
      <c r="H5" s="299"/>
      <c r="I5" s="3" t="s">
        <v>2</v>
      </c>
      <c r="J5" s="298" t="s">
        <v>186</v>
      </c>
      <c r="K5" s="299"/>
      <c r="L5" s="301" t="s">
        <v>209</v>
      </c>
      <c r="M5" s="301"/>
    </row>
    <row r="6" spans="1:232" x14ac:dyDescent="0.15">
      <c r="A6" s="300" t="s">
        <v>3</v>
      </c>
      <c r="B6" s="300" t="s">
        <v>4</v>
      </c>
      <c r="C6" s="247" t="s">
        <v>187</v>
      </c>
      <c r="D6" s="248"/>
      <c r="E6" s="247" t="s">
        <v>146</v>
      </c>
      <c r="F6" s="248"/>
      <c r="G6" s="247" t="s">
        <v>170</v>
      </c>
      <c r="H6" s="248"/>
      <c r="I6" s="300" t="s">
        <v>4</v>
      </c>
      <c r="J6" s="247" t="s">
        <v>187</v>
      </c>
      <c r="K6" s="248"/>
      <c r="L6" s="247" t="s">
        <v>146</v>
      </c>
      <c r="M6" s="248"/>
    </row>
    <row r="7" spans="1:232" x14ac:dyDescent="0.15">
      <c r="A7" s="308"/>
      <c r="B7" s="308"/>
      <c r="C7" s="365" t="s">
        <v>5</v>
      </c>
      <c r="D7" s="365"/>
      <c r="E7" s="247" t="s">
        <v>5</v>
      </c>
      <c r="F7" s="248"/>
      <c r="G7" s="365" t="s">
        <v>5</v>
      </c>
      <c r="H7" s="365"/>
      <c r="I7" s="308"/>
      <c r="J7" s="365" t="s">
        <v>5</v>
      </c>
      <c r="K7" s="365"/>
      <c r="L7" s="247" t="s">
        <v>5</v>
      </c>
      <c r="M7" s="248"/>
    </row>
    <row r="8" spans="1:232" ht="25.5" x14ac:dyDescent="0.15">
      <c r="A8" s="64"/>
      <c r="B8" s="82"/>
      <c r="C8" s="29" t="s">
        <v>1168</v>
      </c>
      <c r="D8" s="29" t="s">
        <v>747</v>
      </c>
      <c r="E8" s="29" t="s">
        <v>1169</v>
      </c>
      <c r="F8" s="29" t="s">
        <v>332</v>
      </c>
      <c r="G8" s="29" t="s">
        <v>1170</v>
      </c>
      <c r="H8" s="29" t="s">
        <v>1171</v>
      </c>
      <c r="I8" s="29"/>
      <c r="J8" s="29" t="s">
        <v>1168</v>
      </c>
      <c r="K8" s="29" t="s">
        <v>747</v>
      </c>
      <c r="L8" s="29" t="s">
        <v>1169</v>
      </c>
      <c r="M8" s="29" t="s">
        <v>332</v>
      </c>
    </row>
    <row r="9" spans="1:232" hidden="1" x14ac:dyDescent="0.15">
      <c r="A9" s="10" t="s">
        <v>462</v>
      </c>
      <c r="B9" s="87" t="s">
        <v>1172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1173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15">
      <c r="A10" s="10" t="s">
        <v>462</v>
      </c>
      <c r="B10" s="87" t="s">
        <v>897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898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15">
      <c r="A11" s="10" t="s">
        <v>462</v>
      </c>
      <c r="B11" s="87" t="s">
        <v>899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900</v>
      </c>
      <c r="J11" s="309" t="s">
        <v>1665</v>
      </c>
      <c r="K11" s="416"/>
      <c r="L11" s="178" t="s">
        <v>1666</v>
      </c>
      <c r="M11" s="179" t="s">
        <v>1667</v>
      </c>
      <c r="N11" s="26"/>
      <c r="O11" s="26"/>
    </row>
    <row r="12" spans="1:232" hidden="1" x14ac:dyDescent="0.2">
      <c r="A12" s="23" t="s">
        <v>468</v>
      </c>
      <c r="B12" s="87" t="s">
        <v>783</v>
      </c>
      <c r="C12" s="19">
        <v>45033</v>
      </c>
      <c r="D12" s="19">
        <f t="shared" si="0"/>
        <v>45033</v>
      </c>
      <c r="E12" s="178" t="s">
        <v>1564</v>
      </c>
      <c r="F12" s="163" t="s">
        <v>1567</v>
      </c>
      <c r="G12" s="19">
        <v>45037</v>
      </c>
      <c r="H12" s="144">
        <f>G12</f>
        <v>45037</v>
      </c>
      <c r="I12" s="87" t="s">
        <v>1519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">
      <c r="A13" s="23" t="s">
        <v>468</v>
      </c>
      <c r="B13" s="87" t="s">
        <v>1554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1555</v>
      </c>
      <c r="J13" s="111">
        <f>H13+3</f>
        <v>45048</v>
      </c>
      <c r="K13" s="20">
        <f>J13</f>
        <v>45048</v>
      </c>
      <c r="L13" s="178" t="s">
        <v>1561</v>
      </c>
      <c r="M13" s="178" t="s">
        <v>1558</v>
      </c>
      <c r="N13" s="26"/>
      <c r="O13" s="26"/>
    </row>
    <row r="14" spans="1:232" hidden="1" x14ac:dyDescent="0.15">
      <c r="A14" s="10" t="s">
        <v>462</v>
      </c>
      <c r="B14" s="87" t="s">
        <v>1058</v>
      </c>
      <c r="C14" s="309" t="s">
        <v>1560</v>
      </c>
      <c r="D14" s="416"/>
      <c r="E14" s="309" t="s">
        <v>1559</v>
      </c>
      <c r="F14" s="311"/>
      <c r="G14" s="19">
        <v>45053</v>
      </c>
      <c r="H14" s="20">
        <f>G14+1</f>
        <v>45054</v>
      </c>
      <c r="I14" s="11" t="s">
        <v>1057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15">
      <c r="A15" s="428" t="s">
        <v>1563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16"/>
      <c r="N15" s="26"/>
      <c r="O15" s="26"/>
    </row>
    <row r="16" spans="1:232" x14ac:dyDescent="0.15">
      <c r="A16" s="10" t="s">
        <v>462</v>
      </c>
      <c r="B16" s="87" t="s">
        <v>1060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1059</v>
      </c>
      <c r="J16" s="309" t="s">
        <v>1897</v>
      </c>
      <c r="K16" s="416"/>
      <c r="L16" s="309" t="s">
        <v>1895</v>
      </c>
      <c r="M16" s="311"/>
      <c r="N16" s="26"/>
      <c r="O16" s="26"/>
    </row>
    <row r="17" spans="1:19" x14ac:dyDescent="0.15">
      <c r="A17" s="10" t="s">
        <v>462</v>
      </c>
      <c r="B17" s="87" t="s">
        <v>1892</v>
      </c>
      <c r="C17" s="438" t="s">
        <v>1894</v>
      </c>
      <c r="D17" s="345"/>
      <c r="E17" s="345"/>
      <c r="F17" s="345"/>
      <c r="G17" s="345"/>
      <c r="H17" s="346"/>
      <c r="I17" s="11" t="s">
        <v>1893</v>
      </c>
      <c r="J17" s="309" t="s">
        <v>1894</v>
      </c>
      <c r="K17" s="345"/>
      <c r="L17" s="345"/>
      <c r="M17" s="346"/>
      <c r="N17" s="26"/>
      <c r="O17" s="26"/>
    </row>
    <row r="18" spans="1:19" x14ac:dyDescent="0.15">
      <c r="A18" s="10" t="s">
        <v>462</v>
      </c>
      <c r="B18" s="87" t="s">
        <v>1876</v>
      </c>
      <c r="C18" s="309" t="s">
        <v>1897</v>
      </c>
      <c r="D18" s="416"/>
      <c r="E18" s="309" t="s">
        <v>1895</v>
      </c>
      <c r="F18" s="311"/>
      <c r="G18" s="19">
        <v>45072</v>
      </c>
      <c r="H18" s="20">
        <f>G18</f>
        <v>45072</v>
      </c>
      <c r="I18" s="11" t="s">
        <v>1877</v>
      </c>
      <c r="J18" s="309" t="s">
        <v>2051</v>
      </c>
      <c r="K18" s="416"/>
      <c r="L18" s="309" t="s">
        <v>2032</v>
      </c>
      <c r="M18" s="311"/>
      <c r="N18" s="26"/>
      <c r="O18" s="26"/>
    </row>
    <row r="19" spans="1:19" x14ac:dyDescent="0.15">
      <c r="A19" s="10" t="s">
        <v>462</v>
      </c>
      <c r="B19" s="87" t="s">
        <v>1522</v>
      </c>
      <c r="C19" s="309" t="s">
        <v>2051</v>
      </c>
      <c r="D19" s="416"/>
      <c r="E19" s="309" t="s">
        <v>2032</v>
      </c>
      <c r="F19" s="311"/>
      <c r="G19" s="19">
        <v>45080</v>
      </c>
      <c r="H19" s="20">
        <f>G19</f>
        <v>45080</v>
      </c>
      <c r="I19" s="11" t="s">
        <v>1524</v>
      </c>
      <c r="J19" s="309" t="s">
        <v>2138</v>
      </c>
      <c r="K19" s="416"/>
      <c r="L19" s="309" t="s">
        <v>2139</v>
      </c>
      <c r="M19" s="311"/>
      <c r="N19" s="26"/>
      <c r="O19" s="26"/>
    </row>
    <row r="20" spans="1:19" x14ac:dyDescent="0.15">
      <c r="A20" s="10" t="s">
        <v>462</v>
      </c>
      <c r="B20" s="87" t="s">
        <v>1896</v>
      </c>
      <c r="C20" s="309" t="s">
        <v>2138</v>
      </c>
      <c r="D20" s="416"/>
      <c r="E20" s="309" t="s">
        <v>2139</v>
      </c>
      <c r="F20" s="311"/>
      <c r="G20" s="19">
        <v>45088</v>
      </c>
      <c r="H20" s="20">
        <f>G20+1</f>
        <v>45089</v>
      </c>
      <c r="I20" s="11" t="s">
        <v>1882</v>
      </c>
      <c r="J20" s="161" t="s">
        <v>2220</v>
      </c>
      <c r="K20" s="227" t="s">
        <v>2221</v>
      </c>
      <c r="L20" s="181" t="s">
        <v>2222</v>
      </c>
      <c r="M20" s="181" t="s">
        <v>2223</v>
      </c>
      <c r="N20" s="26"/>
      <c r="O20" s="26"/>
    </row>
    <row r="22" spans="1:19" ht="16.5" x14ac:dyDescent="0.15">
      <c r="A22" s="12" t="s">
        <v>81</v>
      </c>
      <c r="B22" s="312" t="s">
        <v>1174</v>
      </c>
      <c r="C22" s="312"/>
      <c r="D22" s="312"/>
      <c r="E22" s="312"/>
      <c r="F22" s="312"/>
      <c r="G22" s="312"/>
      <c r="H22" s="312"/>
      <c r="I22" s="312"/>
      <c r="J22" s="312"/>
      <c r="K22" s="2"/>
    </row>
    <row r="23" spans="1:19" ht="16.5" x14ac:dyDescent="0.15">
      <c r="A23" s="13" t="s">
        <v>122</v>
      </c>
      <c r="B23" s="316" t="s">
        <v>1175</v>
      </c>
      <c r="C23" s="316"/>
      <c r="D23" s="316"/>
      <c r="E23" s="316"/>
      <c r="F23" s="316"/>
      <c r="G23" s="316"/>
      <c r="H23" s="316"/>
      <c r="I23" s="316"/>
      <c r="J23" s="316"/>
      <c r="K23" s="2"/>
    </row>
    <row r="24" spans="1:19" ht="16.5" x14ac:dyDescent="0.15">
      <c r="A24" s="13" t="s">
        <v>53</v>
      </c>
      <c r="B24" s="436" t="s">
        <v>1176</v>
      </c>
      <c r="C24" s="314"/>
      <c r="D24" s="314"/>
      <c r="E24" s="314"/>
      <c r="F24" s="314"/>
      <c r="G24" s="314"/>
      <c r="H24" s="314"/>
      <c r="I24" s="314"/>
      <c r="J24" s="315"/>
      <c r="K24" s="2"/>
      <c r="L24" s="2"/>
      <c r="M24" s="2"/>
    </row>
    <row r="25" spans="1:19" ht="16.5" x14ac:dyDescent="0.15">
      <c r="A25" s="13" t="s">
        <v>302</v>
      </c>
      <c r="B25" s="437" t="s">
        <v>171</v>
      </c>
      <c r="C25" s="437"/>
      <c r="D25" s="437"/>
      <c r="E25" s="437"/>
      <c r="F25" s="437"/>
      <c r="G25" s="437"/>
      <c r="H25" s="437"/>
      <c r="I25" s="437"/>
      <c r="J25" s="437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347</v>
      </c>
      <c r="B26" s="433" t="s">
        <v>2216</v>
      </c>
      <c r="C26" s="434"/>
      <c r="D26" s="434"/>
      <c r="E26" s="434"/>
      <c r="F26" s="434"/>
      <c r="G26" s="434"/>
      <c r="H26" s="434"/>
      <c r="I26" s="434"/>
      <c r="J26" s="435"/>
    </row>
  </sheetData>
  <mergeCells count="44">
    <mergeCell ref="C19:D19"/>
    <mergeCell ref="E19:F19"/>
    <mergeCell ref="J19:K19"/>
    <mergeCell ref="L19:M19"/>
    <mergeCell ref="C20:D20"/>
    <mergeCell ref="E20:F20"/>
    <mergeCell ref="J16:K16"/>
    <mergeCell ref="L16:M16"/>
    <mergeCell ref="C18:D18"/>
    <mergeCell ref="E18:F18"/>
    <mergeCell ref="J18:K18"/>
    <mergeCell ref="L18:M18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cp:lastPrinted>2020-01-12T14:46:40Z</cp:lastPrinted>
  <dcterms:created xsi:type="dcterms:W3CDTF">2016-09-23T06:43:55Z</dcterms:created>
  <dcterms:modified xsi:type="dcterms:W3CDTF">2023-07-11T03:21:20Z</dcterms:modified>
</cp:coreProperties>
</file>