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5401" windowWidth="14430" windowHeight="11490" tabRatio="911" firstSheet="7" activeTab="21"/>
  </bookViews>
  <sheets>
    <sheet name="SCHEDULE" sheetId="1" r:id="rId1"/>
    <sheet name="AJUSTMENT" sheetId="2" state="hidden" r:id="rId2"/>
    <sheet name="SHA OUT" sheetId="3" r:id="rId3"/>
    <sheet name="SHA IN" sheetId="4" r:id="rId4"/>
    <sheet name="NGB OUT" sheetId="5" r:id="rId5"/>
    <sheet name="NGB IN" sheetId="6" r:id="rId6"/>
    <sheet name="TAO OUT-东南亚&amp;澳洲" sheetId="7" r:id="rId7"/>
    <sheet name="TAO IN-东南亚&amp;澳洲" sheetId="8" r:id="rId8"/>
    <sheet name="TAO OUT-JPN" sheetId="9" r:id="rId9"/>
    <sheet name="TAO IN-JPN" sheetId="10" r:id="rId10"/>
    <sheet name="RZH OUT-东南亚&amp;澳洲" sheetId="11" r:id="rId11"/>
    <sheet name="RZH IN-东南亚&amp;澳洲" sheetId="12" r:id="rId12"/>
    <sheet name="RZH OUT-JPN" sheetId="13" r:id="rId13"/>
    <sheet name="RZH IN-JPN" sheetId="14" r:id="rId14"/>
    <sheet name="XG OUT-东南亚&amp;澳洲" sheetId="15" r:id="rId15"/>
    <sheet name="XG IN-东南亚&amp;澳洲" sheetId="16" r:id="rId16"/>
    <sheet name="XGG OUT-Japan" sheetId="17" r:id="rId17"/>
    <sheet name="XGG IN-Japan" sheetId="18" r:id="rId18"/>
    <sheet name="LYG OUT" sheetId="19" r:id="rId19"/>
    <sheet name="LYG IN" sheetId="20" r:id="rId20"/>
    <sheet name="JPN IN" sheetId="21" r:id="rId21"/>
    <sheet name="JPN OUT" sheetId="22" r:id="rId22"/>
    <sheet name="XMN IN" sheetId="23" r:id="rId23"/>
    <sheet name="XMN OUT" sheetId="24" r:id="rId24"/>
    <sheet name="HUMEN IN" sheetId="25" r:id="rId25"/>
    <sheet name="HUMEN OUT" sheetId="26" r:id="rId26"/>
    <sheet name="SZ IN" sheetId="27" r:id="rId27"/>
    <sheet name="SZ OUT" sheetId="28" r:id="rId28"/>
    <sheet name="YANTIAN OUT" sheetId="29" r:id="rId29"/>
    <sheet name="NANSHA IN" sheetId="30" r:id="rId30"/>
    <sheet name="NANSHA OUT" sheetId="31" r:id="rId31"/>
    <sheet name="QZH IN" sheetId="32" r:id="rId32"/>
    <sheet name="QZH OUT" sheetId="33" r:id="rId33"/>
    <sheet name="HPU OUT" sheetId="34" r:id="rId34"/>
    <sheet name="HPU IN" sheetId="35" r:id="rId35"/>
    <sheet name="HKG OB (CMCS)" sheetId="36" r:id="rId36"/>
    <sheet name="HKG OB (HIT&amp;MTL)" sheetId="37" r:id="rId37"/>
    <sheet name="HKG IN" sheetId="38" r:id="rId38"/>
    <sheet name="HAIPHONG IN " sheetId="39" r:id="rId39"/>
    <sheet name="HAIPHONG OUT" sheetId="40" r:id="rId40"/>
    <sheet name="DAN IN" sheetId="41" r:id="rId41"/>
    <sheet name="DAN OUT" sheetId="42" r:id="rId42"/>
    <sheet name="HCM IN" sheetId="43" r:id="rId43"/>
    <sheet name="HCM OUT" sheetId="44" r:id="rId44"/>
    <sheet name="Quy Nhon IN" sheetId="45" r:id="rId45"/>
    <sheet name="Quy Nhon OUT" sheetId="46" r:id="rId46"/>
    <sheet name="MNL OUT" sheetId="47" r:id="rId47"/>
    <sheet name="MNL IN" sheetId="48" r:id="rId48"/>
    <sheet name="CEB OUT" sheetId="49" r:id="rId49"/>
    <sheet name="CEB IN" sheetId="50" r:id="rId50"/>
    <sheet name="SPS OUT" sheetId="51" r:id="rId51"/>
    <sheet name="SPS IN" sheetId="52" r:id="rId52"/>
    <sheet name="BAT OUT" sheetId="53" r:id="rId53"/>
    <sheet name="BAT IN" sheetId="54" r:id="rId54"/>
    <sheet name="SUB OUT" sheetId="55" r:id="rId55"/>
    <sheet name="SUB IN" sheetId="56" r:id="rId56"/>
    <sheet name="JKT IN" sheetId="57" r:id="rId57"/>
    <sheet name="JKT OUT" sheetId="58" r:id="rId58"/>
    <sheet name="Thailand IN" sheetId="59" r:id="rId59"/>
    <sheet name="Thailand OUT" sheetId="60" r:id="rId60"/>
    <sheet name="PKL IN" sheetId="61" r:id="rId61"/>
    <sheet name="PKL OUT" sheetId="62" r:id="rId62"/>
    <sheet name="SIN IN" sheetId="63" r:id="rId63"/>
    <sheet name="SIN OUT" sheetId="64" r:id="rId64"/>
    <sheet name="PUS IN" sheetId="65" r:id="rId65"/>
    <sheet name="PUS OUT" sheetId="66" r:id="rId66"/>
    <sheet name="Incheon IN" sheetId="67" r:id="rId67"/>
    <sheet name="Incheon Out" sheetId="68" r:id="rId68"/>
    <sheet name="Russia -Northbound" sheetId="69" r:id="rId69"/>
    <sheet name="Russia-Southbound" sheetId="70" r:id="rId70"/>
    <sheet name="AUS IN" sheetId="71" r:id="rId71"/>
    <sheet name="AUS OUT" sheetId="72" r:id="rId72"/>
    <sheet name="Sihanoukville IN" sheetId="73" r:id="rId73"/>
    <sheet name="Sihanoukville OUT" sheetId="74" r:id="rId74"/>
  </sheets>
  <definedNames>
    <definedName name="_xlnm.Print_Area" localSheetId="2">'SHA OUT'!$A$1:$O$14</definedName>
  </definedNames>
  <calcPr fullCalcOnLoad="1"/>
</workbook>
</file>

<file path=xl/comments28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9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34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59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62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63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<sst xmlns="http://schemas.openxmlformats.org/spreadsheetml/2006/main" count="9252" uniqueCount="1231">
  <si>
    <t>PORT-SERVICE</t>
  </si>
  <si>
    <t>NO.</t>
  </si>
  <si>
    <t>PORT</t>
  </si>
  <si>
    <t>N.PRC</t>
  </si>
  <si>
    <t>TAO OUT 东南亚&amp;澳洲</t>
  </si>
  <si>
    <t>JPN</t>
  </si>
  <si>
    <t xml:space="preserve">JPN IN </t>
  </si>
  <si>
    <t>TAO IN 东南亚&amp;澳洲</t>
  </si>
  <si>
    <t>JPN OUT</t>
  </si>
  <si>
    <t>TAO OUT JPN</t>
  </si>
  <si>
    <t>VNM</t>
  </si>
  <si>
    <t>HAIPHONG IN</t>
  </si>
  <si>
    <t>TAO IN JPN</t>
  </si>
  <si>
    <t>HAIPHONG OUT</t>
  </si>
  <si>
    <t>XG IN 东南亚</t>
  </si>
  <si>
    <t>DAN IN</t>
  </si>
  <si>
    <t>XG OUT 东南亚</t>
  </si>
  <si>
    <t>DAN OUT</t>
  </si>
  <si>
    <t>XGG OUT JPN</t>
  </si>
  <si>
    <t>HCM IN</t>
  </si>
  <si>
    <t>XGG IN JPN</t>
  </si>
  <si>
    <t>HCM OUT</t>
  </si>
  <si>
    <t>LYG IN</t>
  </si>
  <si>
    <t>QUY NHON IN</t>
  </si>
  <si>
    <t>LYG OUT</t>
  </si>
  <si>
    <t>QUY NHON OUT</t>
  </si>
  <si>
    <t>C.PRC</t>
  </si>
  <si>
    <t>SHA OUT</t>
  </si>
  <si>
    <t>PHL</t>
  </si>
  <si>
    <t>MNL OUT</t>
  </si>
  <si>
    <t>SHA IN</t>
  </si>
  <si>
    <t>MNL IN</t>
  </si>
  <si>
    <t>NGB OUT</t>
  </si>
  <si>
    <t>IND</t>
  </si>
  <si>
    <t>SUB OUT</t>
  </si>
  <si>
    <t>NGB IN</t>
  </si>
  <si>
    <t>SUB IN</t>
  </si>
  <si>
    <t>XMN IN</t>
  </si>
  <si>
    <t>JKT IN</t>
  </si>
  <si>
    <t>XMN OUT</t>
  </si>
  <si>
    <t>JKT OUT</t>
  </si>
  <si>
    <t>S.PRC</t>
  </si>
  <si>
    <t>HUMEN IN</t>
  </si>
  <si>
    <t>THA</t>
  </si>
  <si>
    <t>THAILAND IN</t>
  </si>
  <si>
    <t>HUMEN OUT</t>
  </si>
  <si>
    <t>THAILAND OUT</t>
  </si>
  <si>
    <t>SZ IN</t>
  </si>
  <si>
    <t>MYS</t>
  </si>
  <si>
    <t>PKL IN</t>
  </si>
  <si>
    <t>SZ OUT</t>
  </si>
  <si>
    <t>PKL OUT</t>
  </si>
  <si>
    <t>YANTIAN OUT</t>
  </si>
  <si>
    <t>SIN</t>
  </si>
  <si>
    <t>SIN IN</t>
  </si>
  <si>
    <t>NANSHA IN</t>
  </si>
  <si>
    <t>SIN OUT</t>
  </si>
  <si>
    <t>NANSHA OUT</t>
  </si>
  <si>
    <t>KOR</t>
  </si>
  <si>
    <t>PUS IN</t>
  </si>
  <si>
    <t>QZH IN</t>
  </si>
  <si>
    <t>PUS OUT</t>
  </si>
  <si>
    <t>QZH OUT</t>
  </si>
  <si>
    <t>INCHEON IN</t>
  </si>
  <si>
    <t>HPU OUT</t>
  </si>
  <si>
    <t>INCHEON OUT</t>
  </si>
  <si>
    <t>HPU IN</t>
  </si>
  <si>
    <t>RUS</t>
  </si>
  <si>
    <t>RUSSIA NORTHBOUND</t>
  </si>
  <si>
    <t>HKG</t>
  </si>
  <si>
    <t>HKG OB (CMCS)</t>
  </si>
  <si>
    <t>RUSSIA SOUTHBOUND</t>
  </si>
  <si>
    <t>HKG OB(HIT&amp;MTL)</t>
  </si>
  <si>
    <t>AUS</t>
  </si>
  <si>
    <t>AUS IN</t>
  </si>
  <si>
    <t>HKG IN</t>
  </si>
  <si>
    <t>AUS OUT</t>
  </si>
  <si>
    <t>TRADE</t>
  </si>
  <si>
    <t>AREA</t>
  </si>
  <si>
    <t>TARIFF(TEU/DRY)</t>
  </si>
  <si>
    <t>INTRA ASIA</t>
  </si>
  <si>
    <t>R1</t>
  </si>
  <si>
    <t>R2</t>
  </si>
  <si>
    <t>R3</t>
  </si>
  <si>
    <t>R4</t>
  </si>
  <si>
    <t>SHA Surcharges for outbound</t>
  </si>
  <si>
    <t>SHA OUTBOUND</t>
  </si>
  <si>
    <t>Charge item</t>
  </si>
  <si>
    <t>Charge item-报备</t>
  </si>
  <si>
    <t>PP/CC</t>
  </si>
  <si>
    <t>GP/HC</t>
  </si>
  <si>
    <t>DG/TK</t>
  </si>
  <si>
    <t>FR/OT</t>
  </si>
  <si>
    <t>RF</t>
  </si>
  <si>
    <t>Remark</t>
  </si>
  <si>
    <t>20'</t>
  </si>
  <si>
    <t>40'GP/HC</t>
  </si>
  <si>
    <t>45HC</t>
  </si>
  <si>
    <t>40'</t>
  </si>
  <si>
    <t>CHN THC</t>
  </si>
  <si>
    <t>O.THC</t>
  </si>
  <si>
    <t xml:space="preserve">PP </t>
  </si>
  <si>
    <t>东南亚线、澳洲线/香港，Effective 20th/Apr./2019</t>
  </si>
  <si>
    <t>俄罗斯航线</t>
  </si>
  <si>
    <t>BOOKING CHARGE</t>
  </si>
  <si>
    <t>O.BC</t>
  </si>
  <si>
    <r>
      <rPr>
        <sz val="10"/>
        <color indexed="8"/>
        <rFont val="宋体"/>
        <family val="0"/>
      </rPr>
      <t>东南亚线、澳洲线，</t>
    </r>
    <r>
      <rPr>
        <sz val="10"/>
        <color indexed="8"/>
        <rFont val="新細明體"/>
        <family val="1"/>
      </rPr>
      <t>Effective fm 1st/Jan./2021</t>
    </r>
  </si>
  <si>
    <t>DOC FEE</t>
  </si>
  <si>
    <t>O.DO</t>
  </si>
  <si>
    <t>CNY 450 PER B/L</t>
  </si>
  <si>
    <t>东南亚线、澳洲线</t>
  </si>
  <si>
    <t>TELEX RELEASE</t>
  </si>
  <si>
    <t>O.TL</t>
  </si>
  <si>
    <t>CNY 100 PER B/L</t>
  </si>
  <si>
    <t>CNY 200 PER B/L</t>
  </si>
  <si>
    <t>俄罗斯线</t>
  </si>
  <si>
    <t>AMEND FEE</t>
  </si>
  <si>
    <t>PP</t>
  </si>
  <si>
    <t>VESSEL CERTIFICATION</t>
  </si>
  <si>
    <t>CNY 50 PER B/L</t>
  </si>
  <si>
    <t>船证费,Effective 20th/Mar./2019</t>
  </si>
  <si>
    <t>复关费</t>
  </si>
  <si>
    <t>CNY300/BILL &amp; CNY250/500 PER 20'/40'</t>
  </si>
  <si>
    <t>费用类型</t>
  </si>
  <si>
    <t>OT/FR</t>
  </si>
  <si>
    <t>20GP</t>
  </si>
  <si>
    <t>40GP</t>
  </si>
  <si>
    <t>40HC</t>
  </si>
  <si>
    <t>进口/出口
滞期费</t>
  </si>
  <si>
    <t>1～7 DAYS</t>
  </si>
  <si>
    <t>1～4 DAYS</t>
  </si>
  <si>
    <t>FREE</t>
  </si>
  <si>
    <t>8～14 DAYS</t>
  </si>
  <si>
    <t>5～10 DAYS</t>
  </si>
  <si>
    <t>15～30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</si>
  <si>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</si>
  <si>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</si>
  <si>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</si>
  <si>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</si>
  <si>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</si>
  <si>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</si>
  <si>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8～21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</si>
  <si>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</si>
  <si>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</si>
  <si>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</si>
  <si>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</si>
  <si>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</si>
  <si>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</si>
  <si>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</si>
  <si>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</si>
  <si>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5.滞期费费率表中所列费率为每日的费率。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</si>
  <si>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</si>
  <si>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</si>
  <si>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</si>
  <si>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SHA Surcharges for inbound</t>
  </si>
  <si>
    <t>INBOUND TO SHA</t>
  </si>
  <si>
    <t>DG/OT/FR/TK</t>
  </si>
  <si>
    <t>40'GP</t>
  </si>
  <si>
    <t>SHA THC</t>
  </si>
  <si>
    <t>CC</t>
  </si>
  <si>
    <t>CAF</t>
  </si>
  <si>
    <t>日本线</t>
  </si>
  <si>
    <t>NBF</t>
  </si>
  <si>
    <t>Effective 1st/Jan./2023,For Indonesia/PKL/SIN</t>
  </si>
  <si>
    <t>Effective 1st/Jan./2023,For HPH/DAN/HCM/Thailand</t>
  </si>
  <si>
    <t>Effective 1st/Jan./2023,For HKG service/MNL</t>
  </si>
  <si>
    <t>LSS</t>
  </si>
  <si>
    <r>
      <t>Effective 1st/</t>
    </r>
    <r>
      <rPr>
        <sz val="10"/>
        <color indexed="10"/>
        <rFont val="新細明體"/>
        <family val="1"/>
      </rPr>
      <t>Jan./2023 for Japan service</t>
    </r>
  </si>
  <si>
    <t>Effective 1st/Jul./2020 For Korea service</t>
  </si>
  <si>
    <t>BAF</t>
  </si>
  <si>
    <t>韩国航线</t>
  </si>
  <si>
    <t>DO FEE</t>
  </si>
  <si>
    <t xml:space="preserve"> 300 PER B/L</t>
  </si>
  <si>
    <t>东南亚线、澳洲线、日本线 、韩国航线</t>
  </si>
  <si>
    <t>韩国、东南亚线 澳洲线 不包括香港，从2017年5月1日开始</t>
  </si>
  <si>
    <t>NGB Surcharges for outbound</t>
  </si>
  <si>
    <t xml:space="preserve"> NGB OUTBOUND</t>
  </si>
  <si>
    <t>S.E.Asia,HKG Effective 20th/Apr./2019</t>
  </si>
  <si>
    <t>NGB THC</t>
  </si>
  <si>
    <t>Middle East /India</t>
  </si>
  <si>
    <t>--</t>
  </si>
  <si>
    <t>CNY 500 PER B/L</t>
  </si>
  <si>
    <t>东南亚线(正本改电放CNY300/票)</t>
  </si>
  <si>
    <t>CNY 300 PER B/L</t>
  </si>
  <si>
    <t>CNY 400 PER B/L</t>
  </si>
  <si>
    <t>S.E.Asia ：2016/12/25 Effective</t>
  </si>
  <si>
    <t>COMBINE CHARGE</t>
  </si>
  <si>
    <t>SPLIT CHARGE</t>
  </si>
  <si>
    <t>SEAL FEE</t>
  </si>
  <si>
    <t>O.SEAL</t>
  </si>
  <si>
    <t>CNY 30 PER UNIT</t>
  </si>
  <si>
    <t>EIR</t>
  </si>
  <si>
    <t>O.EIR</t>
  </si>
  <si>
    <t>CNY 20 PER UNIT</t>
  </si>
  <si>
    <t>运费附加费变更费用</t>
  </si>
  <si>
    <t>2016/12/25 Effective</t>
  </si>
  <si>
    <t>NGB Surcharges for inbound</t>
  </si>
  <si>
    <t>INBOUND TO NGB</t>
  </si>
  <si>
    <t xml:space="preserve"> 200 PER B/L  150/SPLIT B/L</t>
  </si>
  <si>
    <t>S.E.Asia /HKG/ Korea /Japan service</t>
  </si>
  <si>
    <r>
      <t>Effective 1st/Jan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新細明體"/>
        <family val="1"/>
      </rPr>
      <t>3</t>
    </r>
    <r>
      <rPr>
        <sz val="10"/>
        <color indexed="10"/>
        <rFont val="新細明體"/>
        <family val="1"/>
      </rPr>
      <t xml:space="preserve"> for Japan service</t>
    </r>
  </si>
  <si>
    <t xml:space="preserve">Only for Japan service </t>
  </si>
  <si>
    <t>RMB 50/UNIT</t>
  </si>
  <si>
    <t>危险品申报费</t>
  </si>
  <si>
    <t>RMB 800 PER B/L</t>
  </si>
  <si>
    <t>PORT SECURITY CHARGE/安保费</t>
  </si>
  <si>
    <t>RMB10/15 PER 20'/40'</t>
  </si>
  <si>
    <t>Container for Transhipment 2015年10月15日调整</t>
  </si>
  <si>
    <t xml:space="preserve">Amend fee </t>
  </si>
  <si>
    <t>RMB500/BL</t>
  </si>
  <si>
    <t>TAO Surcharges for outbound</t>
  </si>
  <si>
    <t>TAO OUTBOUND</t>
  </si>
  <si>
    <t>费目</t>
  </si>
  <si>
    <t>费目-交通部报备</t>
  </si>
  <si>
    <t>TYPE</t>
  </si>
  <si>
    <t>备注</t>
  </si>
  <si>
    <t>40`HC</t>
  </si>
  <si>
    <t>FCL/LCL</t>
  </si>
  <si>
    <t>东南亚线、澳洲线 Effective 20th/Apr./2019</t>
  </si>
  <si>
    <t>香港线  Effective 10th/May./2019</t>
  </si>
  <si>
    <t>CFS</t>
  </si>
  <si>
    <t>O.CFS</t>
  </si>
  <si>
    <t>FCL</t>
  </si>
  <si>
    <t>东南亚线、澳洲线、香港、韩国线</t>
  </si>
  <si>
    <t>PORT CHARGE</t>
  </si>
  <si>
    <t>O.PC</t>
  </si>
  <si>
    <t>LCL OP CHARGE</t>
  </si>
  <si>
    <t>O.LO</t>
  </si>
  <si>
    <t>LCL</t>
  </si>
  <si>
    <t>-</t>
  </si>
  <si>
    <t>MONITORING FOR RF</t>
  </si>
  <si>
    <t>制冷费</t>
  </si>
  <si>
    <t>CNY50PER B/L</t>
  </si>
  <si>
    <t>CNY450PER B/L</t>
  </si>
  <si>
    <t xml:space="preserve">CNY250PER B/L </t>
  </si>
  <si>
    <r>
      <rPr>
        <sz val="10"/>
        <rFont val="Verdana"/>
        <family val="2"/>
      </rPr>
      <t>HHX</t>
    </r>
    <r>
      <rPr>
        <sz val="10"/>
        <rFont val="宋体"/>
        <family val="0"/>
      </rPr>
      <t>线</t>
    </r>
    <r>
      <rPr>
        <sz val="10"/>
        <rFont val="Verdana"/>
        <family val="2"/>
      </rPr>
      <t xml:space="preserve">150/ B/L, </t>
    </r>
    <r>
      <rPr>
        <sz val="10"/>
        <color indexed="10"/>
        <rFont val="Verdana"/>
        <family val="2"/>
      </rPr>
      <t>NPX</t>
    </r>
    <r>
      <rPr>
        <sz val="10"/>
        <color indexed="10"/>
        <rFont val="宋体"/>
        <family val="0"/>
      </rPr>
      <t>线</t>
    </r>
    <r>
      <rPr>
        <sz val="10"/>
        <color indexed="10"/>
        <rFont val="Verdana"/>
        <family val="2"/>
      </rPr>
      <t>200/ B/L,</t>
    </r>
    <r>
      <rPr>
        <sz val="10"/>
        <rFont val="宋体"/>
        <family val="0"/>
      </rPr>
      <t>其它线</t>
    </r>
    <r>
      <rPr>
        <sz val="10"/>
        <rFont val="Verdana"/>
        <family val="2"/>
      </rPr>
      <t>250/ B/L.Effective 20th/Mar./2019</t>
    </r>
    <r>
      <rPr>
        <sz val="10"/>
        <rFont val="宋体"/>
        <family val="0"/>
      </rPr>
      <t>，韩国线没有</t>
    </r>
  </si>
  <si>
    <t>TAO Surcharges for inbound</t>
  </si>
  <si>
    <t>INBOUND TO TAO</t>
  </si>
  <si>
    <t>CNY 1400</t>
  </si>
  <si>
    <t>ECRS</t>
  </si>
  <si>
    <t>澳洲线除外</t>
  </si>
  <si>
    <t>CNTR MANAGEMENT</t>
  </si>
  <si>
    <t>东南亚线、澳洲线、韩国航线</t>
  </si>
  <si>
    <t>CUSTOM EDI</t>
  </si>
  <si>
    <t>Effective 1st/Jan./2023,For HPH/DAN/HCM/Thailand/MNL</t>
  </si>
  <si>
    <t>Effective 1st/Jan./2023,For HKG service</t>
  </si>
  <si>
    <t>Effective 5th/Jan./2022 For Korea service</t>
  </si>
  <si>
    <t>CNY500 PER B/L</t>
  </si>
  <si>
    <t>QINGDAO TO JAPAN BASE PORT</t>
  </si>
  <si>
    <r>
      <t>Charge item-</t>
    </r>
    <r>
      <rPr>
        <sz val="10"/>
        <color indexed="8"/>
        <rFont val="宋体"/>
        <family val="0"/>
      </rPr>
      <t>报备</t>
    </r>
  </si>
  <si>
    <t>Effective fm 20th/Apr./2019</t>
  </si>
  <si>
    <t>pp</t>
  </si>
  <si>
    <t>YAS</t>
  </si>
  <si>
    <t>&amp;YAS</t>
  </si>
  <si>
    <t>AFS</t>
  </si>
  <si>
    <t>O.AFS</t>
  </si>
  <si>
    <t>USD30/BILL</t>
  </si>
  <si>
    <t>RCS</t>
  </si>
  <si>
    <t>Effective fm Strait city 2140E</t>
  </si>
  <si>
    <t>船证费,Effective fm 20th/Mar./2019</t>
  </si>
  <si>
    <t xml:space="preserve"> TAO DOC FEE</t>
  </si>
  <si>
    <t>CNY150/TEU</t>
  </si>
  <si>
    <t>NIL</t>
  </si>
  <si>
    <t>AFA for Japan 24hours</t>
  </si>
  <si>
    <t>O.AFA</t>
  </si>
  <si>
    <t>USD40/BILL</t>
  </si>
  <si>
    <t>DETENTION</t>
  </si>
  <si>
    <t>1-10 DAYS</t>
  </si>
  <si>
    <t>1-7 DAYS</t>
  </si>
  <si>
    <t>FREE TIME   7 DAYS</t>
  </si>
  <si>
    <t xml:space="preserve">11-20 DAYS </t>
  </si>
  <si>
    <t>8-15 DAYS</t>
  </si>
  <si>
    <t>8-15 DAY</t>
  </si>
  <si>
    <t>8-10 DAY</t>
  </si>
  <si>
    <t>21-40 DAYS</t>
  </si>
  <si>
    <t>16-40 DAYS</t>
  </si>
  <si>
    <t>11-20 DAYS</t>
  </si>
  <si>
    <t xml:space="preserve">AFTER40 DAYS </t>
  </si>
  <si>
    <t>AFTER 20 DAYS</t>
  </si>
  <si>
    <t>DEMURRAGE</t>
  </si>
  <si>
    <t>FREE TIME</t>
  </si>
  <si>
    <t>1-4 DAYS</t>
  </si>
  <si>
    <t xml:space="preserve">AFTER 4 DAYS </t>
  </si>
  <si>
    <t xml:space="preserve">After 4 days pls contact the corresponding terminal </t>
  </si>
  <si>
    <t>ASL DEMURRAGE &amp; DETENTION TARIFF IN JAPAN</t>
  </si>
  <si>
    <t>Period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</si>
  <si>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</si>
  <si>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</si>
  <si>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</si>
  <si>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</si>
  <si>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</si>
  <si>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</si>
  <si>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</si>
  <si>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</si>
  <si>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</si>
  <si>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</si>
  <si>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</si>
  <si>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</si>
  <si>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</si>
  <si>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</si>
  <si>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</si>
  <si>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</si>
  <si>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</si>
  <si>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</si>
  <si>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</si>
  <si>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</si>
  <si>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</si>
  <si>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JAPAN BASE PORT INBOUND TO TAO</t>
  </si>
  <si>
    <r>
      <t>Effective 1st/Jan</t>
    </r>
    <r>
      <rPr>
        <sz val="10"/>
        <color indexed="10"/>
        <rFont val="新細明體"/>
        <family val="1"/>
      </rPr>
      <t>./202</t>
    </r>
    <r>
      <rPr>
        <sz val="10"/>
        <color indexed="10"/>
        <rFont val="新細明體"/>
        <family val="1"/>
      </rPr>
      <t>3</t>
    </r>
    <r>
      <rPr>
        <sz val="10"/>
        <color indexed="10"/>
        <rFont val="新細明體"/>
        <family val="1"/>
      </rPr>
      <t>（POL) for Japan service</t>
    </r>
  </si>
  <si>
    <t>OPERATION CHARGE</t>
  </si>
  <si>
    <t>nil</t>
  </si>
  <si>
    <t>TAO DO FEE</t>
  </si>
  <si>
    <t>RMB300 B/L</t>
  </si>
  <si>
    <t>三检</t>
  </si>
  <si>
    <t>5-10 DAY</t>
  </si>
  <si>
    <t xml:space="preserve">Remark: Counting fm discharging day </t>
  </si>
  <si>
    <t>天津 Surcharges for inbound</t>
  </si>
  <si>
    <t>天津 INBOUND</t>
  </si>
  <si>
    <t>Remark1</t>
  </si>
  <si>
    <t>TTS</t>
  </si>
  <si>
    <t>DO</t>
  </si>
  <si>
    <t>CNY400 PER B/L</t>
  </si>
  <si>
    <t>单证费</t>
  </si>
  <si>
    <t>CNY500PER B/L</t>
  </si>
  <si>
    <t>CHC</t>
  </si>
  <si>
    <t>操作杂费</t>
  </si>
  <si>
    <t>EDI</t>
  </si>
  <si>
    <t>代收堆场还空吊机费</t>
  </si>
  <si>
    <t>天津 Surcharges for outbound</t>
  </si>
  <si>
    <t>天津 OUTBOUND</t>
  </si>
  <si>
    <t>DOC</t>
  </si>
  <si>
    <t>CNY450/BL</t>
  </si>
  <si>
    <t>港杂费</t>
  </si>
  <si>
    <t>Effective fm 1st/Sep./2021</t>
  </si>
  <si>
    <t>舱单录入</t>
  </si>
  <si>
    <t>铅封费</t>
  </si>
  <si>
    <t>日本线,Effective 20th/Mar./2019</t>
  </si>
  <si>
    <t>USD30/BL</t>
  </si>
  <si>
    <t>电放费</t>
  </si>
  <si>
    <t>CNY200 PER B/L</t>
  </si>
  <si>
    <r>
      <t>日本</t>
    </r>
    <r>
      <rPr>
        <sz val="10"/>
        <color indexed="8"/>
        <rFont val="宋体"/>
        <family val="0"/>
      </rPr>
      <t>线</t>
    </r>
  </si>
  <si>
    <t>日本线 cancelled  fm 1st/Dec./2019</t>
  </si>
  <si>
    <r>
      <t>日本</t>
    </r>
    <r>
      <rPr>
        <sz val="10"/>
        <rFont val="宋体"/>
        <family val="0"/>
      </rPr>
      <t>线</t>
    </r>
  </si>
  <si>
    <r>
      <t xml:space="preserve">Effective </t>
    </r>
    <r>
      <rPr>
        <sz val="10"/>
        <color indexed="10"/>
        <rFont val="新細明體"/>
        <family val="1"/>
      </rPr>
      <t>1st/Jan./2023（POL) for Japan service</t>
    </r>
  </si>
  <si>
    <t>LYG Surcharges for outbound</t>
  </si>
  <si>
    <t>LYG OUTBOUND</t>
  </si>
  <si>
    <t>LYG THC</t>
  </si>
  <si>
    <t>东南亚线、日本</t>
  </si>
  <si>
    <t xml:space="preserve">出口至香港 </t>
  </si>
  <si>
    <t>东南亚、香港</t>
  </si>
  <si>
    <t>CNY150PER  TEU</t>
  </si>
  <si>
    <t>日本</t>
  </si>
  <si>
    <t xml:space="preserve">CNY100/400PER B/L </t>
  </si>
  <si>
    <r>
      <rPr>
        <sz val="10"/>
        <rFont val="Verdana"/>
        <family val="2"/>
      </rPr>
      <t>HHX</t>
    </r>
    <r>
      <rPr>
        <sz val="10"/>
        <rFont val="宋体"/>
        <family val="0"/>
      </rPr>
      <t>航线：</t>
    </r>
    <r>
      <rPr>
        <sz val="10"/>
        <rFont val="Verdana"/>
        <family val="2"/>
      </rPr>
      <t xml:space="preserve">RMB100/ B/L, </t>
    </r>
    <r>
      <rPr>
        <sz val="10"/>
        <rFont val="宋体"/>
        <family val="0"/>
      </rPr>
      <t>其它航线：</t>
    </r>
    <r>
      <rPr>
        <sz val="10"/>
        <rFont val="Verdana"/>
        <family val="2"/>
      </rPr>
      <t>RMB400/ B/L.</t>
    </r>
  </si>
  <si>
    <t>CNY400PER B/L</t>
  </si>
  <si>
    <t>LYG Surcharges for inbound</t>
  </si>
  <si>
    <t>INBOUND TO LYG</t>
  </si>
  <si>
    <t>FM S.E.Asia+HK，</t>
  </si>
  <si>
    <r>
      <t>Effective 1st/</t>
    </r>
    <r>
      <rPr>
        <sz val="10"/>
        <color indexed="8"/>
        <rFont val="微软雅黑"/>
        <family val="2"/>
      </rPr>
      <t>Jan</t>
    </r>
    <r>
      <rPr>
        <sz val="10"/>
        <color indexed="8"/>
        <rFont val="新細明體"/>
        <family val="1"/>
      </rPr>
      <t>./202</t>
    </r>
    <r>
      <rPr>
        <sz val="10"/>
        <color indexed="8"/>
        <rFont val="微软雅黑"/>
        <family val="2"/>
      </rPr>
      <t>2</t>
    </r>
    <r>
      <rPr>
        <sz val="10"/>
        <color indexed="8"/>
        <rFont val="新細明體"/>
        <family val="1"/>
      </rPr>
      <t xml:space="preserve"> for Japan service</t>
    </r>
  </si>
  <si>
    <t>Effective 5th/Jan./2022For Korea service</t>
  </si>
  <si>
    <t>舱单费</t>
  </si>
  <si>
    <t>商检费</t>
  </si>
  <si>
    <t>D/O</t>
  </si>
  <si>
    <t>空箱进场箱检费</t>
  </si>
  <si>
    <t xml:space="preserve"> Surcharges for inbound</t>
  </si>
  <si>
    <t xml:space="preserve"> INBOUND TO JAPAN BASE PORTS</t>
  </si>
  <si>
    <t>JAPAN THC(CY)</t>
  </si>
  <si>
    <t>D.THC</t>
  </si>
  <si>
    <t>Effective fm 11st/Jul./2019</t>
  </si>
  <si>
    <t>JAPAN DOC FEE</t>
  </si>
  <si>
    <t>D.DOC</t>
  </si>
  <si>
    <t>6000/B/L</t>
  </si>
  <si>
    <t>SHA/XGG/TAO/NGB-Japan</t>
  </si>
  <si>
    <t xml:space="preserve">S.E.Asia-Japan </t>
  </si>
  <si>
    <t>4000/B/L</t>
  </si>
  <si>
    <t>XIAMEN/SHEKOU-Japan</t>
  </si>
  <si>
    <t>CIC</t>
  </si>
  <si>
    <t>*CIC</t>
  </si>
  <si>
    <t>XGG/TAO-JAPAN,Effective fm 26th/Aug./2021 POL</t>
  </si>
  <si>
    <t>S.E.Asia/SHEKOU-JAPAN,</t>
  </si>
  <si>
    <t>Only for XIAMEN-OSAKA/TOKYO cargo</t>
  </si>
  <si>
    <t>EMC</t>
  </si>
  <si>
    <t>*EMC</t>
  </si>
  <si>
    <t>S.E.Asia/XIAMEN-JAPAN,</t>
  </si>
  <si>
    <t>XGG/TAO-JAPAN, Effective fm 20th/Oct./2021</t>
  </si>
  <si>
    <t>PCS</t>
  </si>
  <si>
    <t>Only for XIAMEN-OSAKA cargo</t>
  </si>
  <si>
    <t>Tokyo PCS charge</t>
  </si>
  <si>
    <t>Only for S.E.Asia/SHEKOU-Tokyo cargo</t>
  </si>
  <si>
    <t>S.E.Asia-Japan</t>
  </si>
  <si>
    <t>*BAF</t>
  </si>
  <si>
    <t>Effective 13nd/Oct./2022 XGG/TAO-Japan</t>
  </si>
  <si>
    <t>*YAS</t>
  </si>
  <si>
    <t>*NBF</t>
  </si>
  <si>
    <t>*LSS</t>
  </si>
  <si>
    <t>Effective 1st/Jan./2023 -Fm TAO/XGG/Shanghai-Japan</t>
  </si>
  <si>
    <r>
      <t>Effective 1st/Oct</t>
    </r>
    <r>
      <rPr>
        <sz val="10"/>
        <color indexed="8"/>
        <rFont val="微软雅黑"/>
        <family val="2"/>
      </rPr>
      <t>./2022,</t>
    </r>
    <r>
      <rPr>
        <sz val="10"/>
        <color indexed="8"/>
        <rFont val="新細明體"/>
        <family val="1"/>
      </rPr>
      <t xml:space="preserve">Fm </t>
    </r>
    <r>
      <rPr>
        <sz val="10"/>
        <color indexed="8"/>
        <rFont val="微软雅黑"/>
        <family val="2"/>
      </rPr>
      <t>Xiamen</t>
    </r>
    <r>
      <rPr>
        <sz val="10"/>
        <color indexed="8"/>
        <rFont val="新細明體"/>
        <family val="1"/>
      </rPr>
      <t>-Japan</t>
    </r>
  </si>
  <si>
    <t>1st-4th days</t>
  </si>
  <si>
    <t>Surcharges for outbound fm Japan base ports</t>
  </si>
  <si>
    <t xml:space="preserve"> JAPAN BASE PORT to China/S.E.Asia</t>
  </si>
  <si>
    <t>Japan THC(CY)</t>
  </si>
  <si>
    <t>Japan-S.E.Asia，Effective fm 1st/Mar./2022</t>
  </si>
  <si>
    <t>JPY3600/BL</t>
  </si>
  <si>
    <t>Japan-China ports,Effective fm 1st/July/2018</t>
  </si>
  <si>
    <t>AFA</t>
  </si>
  <si>
    <t>JPY4800/BL</t>
  </si>
  <si>
    <t>Japan DO FEE</t>
  </si>
  <si>
    <t>JPY3500/BL</t>
  </si>
  <si>
    <t>Japan-S.E.Asia/HKG</t>
  </si>
  <si>
    <t>JPY6000/BL</t>
  </si>
  <si>
    <t>Japan-TAO/NGB</t>
  </si>
  <si>
    <t>JPY750/UNIT</t>
  </si>
  <si>
    <t>Japan-S.E.Asia,Effective fm 10th/4/2022</t>
  </si>
  <si>
    <t>XMN Surcharges for inbound</t>
  </si>
  <si>
    <t>INBOUND TO XMN</t>
  </si>
  <si>
    <t>船公司收入</t>
  </si>
  <si>
    <t>单费</t>
  </si>
  <si>
    <t>CNY80/BL</t>
  </si>
  <si>
    <t>代收代付</t>
  </si>
  <si>
    <t>CNY2/BL</t>
  </si>
  <si>
    <t>理货费</t>
  </si>
  <si>
    <t xml:space="preserve"> </t>
  </si>
  <si>
    <t>CNY25/TEU</t>
  </si>
  <si>
    <t>港建港杂费</t>
  </si>
  <si>
    <t>XMN Surcharges for outbound</t>
  </si>
  <si>
    <t>XMN OUTBOUND</t>
  </si>
  <si>
    <r>
      <t>Charge item-</t>
    </r>
    <r>
      <rPr>
        <sz val="11"/>
        <color indexed="8"/>
        <rFont val="宋体"/>
        <family val="0"/>
      </rPr>
      <t>报备</t>
    </r>
  </si>
  <si>
    <t>Remark2</t>
  </si>
  <si>
    <r>
      <rPr>
        <sz val="11"/>
        <color indexed="8"/>
        <rFont val="微软雅黑"/>
        <family val="2"/>
      </rPr>
      <t>日本、</t>
    </r>
    <r>
      <rPr>
        <sz val="11"/>
        <color indexed="8"/>
        <rFont val="Arial"/>
        <family val="2"/>
      </rPr>
      <t>HPH</t>
    </r>
    <r>
      <rPr>
        <sz val="11"/>
        <color indexed="8"/>
        <rFont val="微软雅黑"/>
        <family val="2"/>
      </rPr>
      <t>、HCM、Thailand</t>
    </r>
  </si>
  <si>
    <t>其他东南亚线、HKG</t>
  </si>
  <si>
    <t>东南亚、香港、日本</t>
  </si>
  <si>
    <t>BAF/YAS</t>
  </si>
  <si>
    <t>BAF/*YAS</t>
  </si>
  <si>
    <t>船公司排载费</t>
  </si>
  <si>
    <t>数据传输费、港建港杂费、检验检疫费等当地杂费根据口岸标准收取</t>
  </si>
  <si>
    <t>Humen  Surcharges for inbound</t>
  </si>
  <si>
    <t>HUMEN INBOUND</t>
  </si>
  <si>
    <t>FR/OT/DG/TK</t>
  </si>
  <si>
    <t>40'/40HC</t>
  </si>
  <si>
    <t>EBS</t>
  </si>
  <si>
    <t>Effective 1st/Jan./2023,For HPH/DAN/HCM service</t>
  </si>
  <si>
    <t>Effective 1st/Jan./2023,For Thailand</t>
  </si>
  <si>
    <t>Outwards Shipping Documents Charge</t>
  </si>
  <si>
    <t>CNY50 PER B/L</t>
  </si>
  <si>
    <t>Agent income，2016年6月30日前免收</t>
  </si>
  <si>
    <t>EDI correction fee for customer</t>
  </si>
  <si>
    <t>Agent income</t>
  </si>
  <si>
    <t>Port Construction Dues</t>
  </si>
  <si>
    <t>Port Construction Dues Collection Service Charge</t>
  </si>
  <si>
    <t>CNY10/container,Maximum charge CNY100</t>
  </si>
  <si>
    <t>CNY  30/UNIT</t>
  </si>
  <si>
    <t>深圳爱西恩向客户直接收取</t>
  </si>
  <si>
    <t>出口堆存费</t>
  </si>
  <si>
    <t>CNY12/TEU/DAY</t>
  </si>
  <si>
    <t>10天免堆，深圳爱西恩代码头收取</t>
  </si>
  <si>
    <t>ITEM</t>
  </si>
  <si>
    <t>FR/OT/TK</t>
  </si>
  <si>
    <t>RF/RH</t>
  </si>
  <si>
    <t>45'</t>
  </si>
  <si>
    <r>
      <t xml:space="preserve">DETENTION
</t>
    </r>
    <r>
      <rPr>
        <sz val="10"/>
        <color indexed="8"/>
        <rFont val="等线"/>
        <family val="0"/>
      </rPr>
      <t>滞箱费</t>
    </r>
  </si>
  <si>
    <t>1-3 DAYS</t>
  </si>
  <si>
    <t>7-14 DAYS</t>
  </si>
  <si>
    <t>4-7 DAYS</t>
  </si>
  <si>
    <t>15-21 DAYS</t>
  </si>
  <si>
    <t>22 DAYS &amp; AFTER</t>
  </si>
  <si>
    <t>15 DAYS &amp; AFTER</t>
  </si>
  <si>
    <r>
      <t xml:space="preserve">CANCELLATION DETENTION
</t>
    </r>
    <r>
      <rPr>
        <sz val="10"/>
        <color indexed="8"/>
        <rFont val="等线"/>
        <family val="0"/>
      </rPr>
      <t>出口退关滞箱费</t>
    </r>
  </si>
  <si>
    <t>16 DAYS &amp; AFTER</t>
  </si>
  <si>
    <t>8 DAYS &amp; AFTER</t>
  </si>
  <si>
    <t>DG/RF/RH</t>
  </si>
  <si>
    <r>
      <t xml:space="preserve">TEMINAL STORAGE
</t>
    </r>
    <r>
      <rPr>
        <sz val="10"/>
        <color indexed="8"/>
        <rFont val="等线"/>
        <family val="0"/>
      </rPr>
      <t>码头堆存费</t>
    </r>
  </si>
  <si>
    <t>/</t>
  </si>
  <si>
    <t>8-14 DAYS</t>
  </si>
  <si>
    <t>4-8 DAYS</t>
  </si>
  <si>
    <t>4 DAYS &amp; AFTER</t>
  </si>
  <si>
    <r>
      <t xml:space="preserve">REMARK
</t>
    </r>
    <r>
      <rPr>
        <b/>
        <sz val="10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</si>
  <si>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</si>
  <si>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</si>
  <si>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</si>
  <si>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</si>
  <si>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</si>
  <si>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</si>
  <si>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</si>
  <si>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</si>
  <si>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</si>
  <si>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</si>
  <si>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</si>
  <si>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</si>
  <si>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</si>
  <si>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Humen  Surcharges for outbound</t>
  </si>
  <si>
    <t>HUMEN OUTBOUND</t>
  </si>
  <si>
    <r>
      <t>Charge item-</t>
    </r>
    <r>
      <rPr>
        <sz val="10"/>
        <rFont val="宋体"/>
        <family val="0"/>
      </rPr>
      <t>报备</t>
    </r>
  </si>
  <si>
    <t>CNY450 PER B/L</t>
  </si>
  <si>
    <t>CNY  30</t>
  </si>
  <si>
    <t>出口退关箱进出场吊机费:每吊人民币300元。
The lifting charge of cancellation is CNY300 per lift .</t>
  </si>
  <si>
    <t xml:space="preserve">南沙地区危险品码头堆存费无免费期，第1～3天码头堆存费率为每天CNY200/20' &amp; CNY400/40' 。
The storage of dangrous cargo in Nansha area is no free day , the storage rate of the first 3 days is CNY200/20' &amp; CNY400/40' per day . </t>
  </si>
  <si>
    <t>Shenzhen Surcharges for inbound</t>
  </si>
  <si>
    <t>INBOUND TO SZX</t>
  </si>
  <si>
    <t>SZX THC</t>
  </si>
  <si>
    <t>更正费</t>
  </si>
  <si>
    <t>Shenzhen  Surcharges for outbound</t>
  </si>
  <si>
    <t>SZX OUTBOUND</t>
  </si>
  <si>
    <t>转换提单</t>
  </si>
  <si>
    <t>CNY250 PER B/L</t>
  </si>
  <si>
    <t>第三地签单</t>
  </si>
  <si>
    <t>漏装费</t>
  </si>
  <si>
    <t>CNY  50</t>
  </si>
  <si>
    <t>Yantian   Surcharges for outbound</t>
  </si>
  <si>
    <t>Yantian OUTBOUND</t>
  </si>
  <si>
    <t>Yantian THC</t>
  </si>
  <si>
    <t>NANSHA  Surcharges for Inbound</t>
  </si>
  <si>
    <t>NANSHA INBOUND</t>
  </si>
  <si>
    <t xml:space="preserve"> THC</t>
  </si>
  <si>
    <t>船代另外收取客户</t>
  </si>
  <si>
    <r>
      <t xml:space="preserve">RF </t>
    </r>
    <r>
      <rPr>
        <sz val="10"/>
        <color indexed="8"/>
        <rFont val="宋体"/>
        <family val="0"/>
      </rPr>
      <t>插电</t>
    </r>
  </si>
  <si>
    <r>
      <t>CNY300/</t>
    </r>
    <r>
      <rPr>
        <sz val="10"/>
        <color indexed="8"/>
        <rFont val="宋体"/>
        <family val="0"/>
      </rPr>
      <t>天</t>
    </r>
  </si>
  <si>
    <t>NANSHA  Surcharges for outbound</t>
  </si>
  <si>
    <t>NANSHA OUTBOUND</t>
  </si>
  <si>
    <r>
      <t xml:space="preserve">RF </t>
    </r>
    <r>
      <rPr>
        <sz val="10"/>
        <color indexed="8"/>
        <rFont val="宋体"/>
        <family val="0"/>
      </rPr>
      <t>预冷</t>
    </r>
  </si>
  <si>
    <r>
      <t>CNY300/</t>
    </r>
    <r>
      <rPr>
        <sz val="10"/>
        <color indexed="8"/>
        <rFont val="宋体"/>
        <family val="0"/>
      </rPr>
      <t>次</t>
    </r>
  </si>
  <si>
    <t>Qinzhou Surcharges for inbound</t>
  </si>
  <si>
    <t>INBOUND TO Qinzhou</t>
  </si>
  <si>
    <t>Qinzhou THC</t>
  </si>
  <si>
    <t>8.本滞期费标准适用口岸：北部湾区域各港口</t>
  </si>
  <si>
    <t>Qinzhou  Surcharges for outbound</t>
  </si>
  <si>
    <t>Qinzhou OUTBOUND</t>
  </si>
  <si>
    <t>CNY  50/UNIT</t>
  </si>
  <si>
    <t>HUANGPU Surcharges for outbound</t>
  </si>
  <si>
    <t>HUANGPU OUTBOUND</t>
  </si>
  <si>
    <t>HUANGPU THC</t>
  </si>
  <si>
    <t>东南亚线（出口香港除外）2015年8月7日起调整</t>
  </si>
  <si>
    <t>NO</t>
  </si>
  <si>
    <t xml:space="preserve">EXCHANGE BL </t>
  </si>
  <si>
    <t>船证费</t>
  </si>
  <si>
    <t>HUANGPU Surcharges for inbound</t>
  </si>
  <si>
    <t>VAT:6.83%</t>
  </si>
  <si>
    <t>INBOUND TO HUANGPU</t>
  </si>
  <si>
    <t>HPU THC</t>
  </si>
  <si>
    <t>USD50/100 PER 20'/40'</t>
  </si>
  <si>
    <t>HKG OUTBOUND SURCHARGE</t>
  </si>
  <si>
    <t>***VALID FOR CHINA MERCHANTS CONTAINER SERVICES LTD (CMCS) TERMINAL***</t>
  </si>
  <si>
    <t>GP (NON DG) / TK (NON DG)</t>
  </si>
  <si>
    <t>GP (DG) / TK (DG)</t>
  </si>
  <si>
    <t>OT / FR</t>
  </si>
  <si>
    <t>Remarks</t>
  </si>
  <si>
    <t>HKG THC (POD: HAIPHONG)</t>
  </si>
  <si>
    <t>HKG THC (POD: SHANGHAI)</t>
  </si>
  <si>
    <t>HKG THC (POD: NINGBO)</t>
  </si>
  <si>
    <t>HKG THC (POD: QINGDAO)</t>
  </si>
  <si>
    <t>HKG THC (POD: JAKARTA)</t>
  </si>
  <si>
    <t>HKG THC (POD: SURABAYA)</t>
  </si>
  <si>
    <t>HKG DOC FEE</t>
  </si>
  <si>
    <t>HKD 620 PER B/L</t>
  </si>
  <si>
    <t>Effective fm 5th/Jan./2019</t>
  </si>
  <si>
    <t>HKD 100 PER CNTR</t>
  </si>
  <si>
    <t>DG SURCHARGE</t>
  </si>
  <si>
    <t>mainly for DG class 3, 4, 5, 8, 9</t>
  </si>
  <si>
    <t>USD30 PER B/L</t>
  </si>
  <si>
    <t xml:space="preserve"> APPLY TO OUTBOUND CARGO TO SHA &amp; JAPAN ONLY</t>
  </si>
  <si>
    <t>AFA (AMENDMENT FEE)</t>
  </si>
  <si>
    <t>USD40 PER B/L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</si>
  <si>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</si>
  <si>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</si>
  <si>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</si>
  <si>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</si>
  <si>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</si>
  <si>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</si>
  <si>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</si>
  <si>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</si>
  <si>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</si>
  <si>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</si>
  <si>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</si>
  <si>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</si>
  <si>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</si>
  <si>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</si>
  <si>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</si>
  <si>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</si>
  <si>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</si>
  <si>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</si>
  <si>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</si>
  <si>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</si>
  <si>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</si>
  <si>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AFA(AMENDMENT FEE)</t>
  </si>
  <si>
    <t>1 DAY</t>
  </si>
  <si>
    <t>6-10 DAY</t>
  </si>
  <si>
    <t>2-3 DAY</t>
  </si>
  <si>
    <t>HKD700/DAY</t>
  </si>
  <si>
    <t>HKD1400/DAY</t>
  </si>
  <si>
    <t>4 DAYS AFTERWARD</t>
  </si>
  <si>
    <t>HKD4000/DAY</t>
  </si>
  <si>
    <t>HKD2800/DAY</t>
  </si>
  <si>
    <t xml:space="preserve">HKG INBOUND SURCHARGE </t>
  </si>
  <si>
    <t>INBOUND TO HKG</t>
  </si>
  <si>
    <t>HKG THC</t>
  </si>
  <si>
    <t>USD265</t>
  </si>
  <si>
    <t>USD395</t>
  </si>
  <si>
    <t>USD340</t>
  </si>
  <si>
    <t>USD510</t>
  </si>
  <si>
    <t>Effective from Mar.1st/2017</t>
  </si>
  <si>
    <t>USD73 PER B/L</t>
  </si>
  <si>
    <t>Effective 1st/Jan./2023,For China service/MNL</t>
  </si>
  <si>
    <t>1 DAYS</t>
  </si>
  <si>
    <t>2-10 DAY</t>
  </si>
  <si>
    <t>2-7 DAY</t>
  </si>
  <si>
    <t>HKD800/DAY</t>
  </si>
  <si>
    <t>HKD1600/DAY</t>
  </si>
  <si>
    <t>HKD3200/DAY</t>
  </si>
  <si>
    <t>HKD2000</t>
  </si>
  <si>
    <t>HKD3000</t>
  </si>
  <si>
    <t>HKD3900</t>
  </si>
  <si>
    <t>HKD2600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</si>
  <si>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</si>
  <si>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</si>
  <si>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</si>
  <si>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</si>
  <si>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</si>
  <si>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</si>
  <si>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t>Inbound Surcharges at Haiphong</t>
  </si>
  <si>
    <t>HAIPHONG</t>
  </si>
  <si>
    <t>GP / TK (NON DG)</t>
  </si>
  <si>
    <t>DG/OT/FR/TK (DG)</t>
  </si>
  <si>
    <t>20`RF</t>
  </si>
  <si>
    <t>40`RF</t>
  </si>
  <si>
    <t>HPH DTHC (Include VAT)</t>
  </si>
  <si>
    <t>Effective fm 10th/Jan./2019</t>
  </si>
  <si>
    <t>HPH DOC FEE FOR IM (INCLUDED VAT)</t>
  </si>
  <si>
    <t>VND900,000 PER B/L</t>
  </si>
  <si>
    <t xml:space="preserve">CIC (SUBJECT TO VAT) </t>
  </si>
  <si>
    <t>Effective fm 12th/Jun./2017</t>
  </si>
  <si>
    <t>EMC for IM(Exclude VAT)</t>
  </si>
  <si>
    <t>Effective fm 1st/Jun./2019</t>
  </si>
  <si>
    <t>Effective 1st/Jan./2023,For S. PRC/HKG/MNL service</t>
  </si>
  <si>
    <t>Effective 1st/Jan./2023,For JPN/KOR/N.PRC/C.PRC/THAI service</t>
  </si>
  <si>
    <t>Effective 1st/Jan./2023,For SIN/PKL/JKT/SBYservice</t>
  </si>
  <si>
    <t>CHARGE ITEM</t>
  </si>
  <si>
    <t>RMARK</t>
  </si>
  <si>
    <t>EXCLUDE VAT</t>
  </si>
  <si>
    <t>1-5 DAYS</t>
  </si>
  <si>
    <t>6-10 DAYS</t>
  </si>
  <si>
    <t>11 DAYS &amp; AFTER</t>
  </si>
  <si>
    <t>CANCELLATION
DETENTION</t>
  </si>
  <si>
    <t>6 DAYS &amp; AFTER</t>
  </si>
  <si>
    <t>DEPOSIT</t>
  </si>
  <si>
    <t>FOR LOCAL CARGO</t>
  </si>
  <si>
    <t>Heavy &amp; Dirty Cargo include Scrap, Animal Feed, Log, Machine, Heavy Equipment, etc.</t>
  </si>
  <si>
    <t>FOR T/S BODER CARGO &amp; Heavy Cargo &amp; Dirty Cargo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</si>
  <si>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</si>
  <si>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</si>
  <si>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</si>
  <si>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</si>
  <si>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</si>
  <si>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</si>
  <si>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Outbound Surcharges at Haiphong</t>
  </si>
  <si>
    <t>HPH OTHC (Include VAT)</t>
  </si>
  <si>
    <t>HPH DOC FEE FOR EX (INCLUDED VAT)</t>
  </si>
  <si>
    <t xml:space="preserve"> APPLY TO OUTBOUND CARGO TO CHINA PORTS &amp; JAPAN ONLY</t>
  </si>
  <si>
    <t>USD 7.5 PER CNTR</t>
  </si>
  <si>
    <t>Effective fm 20th/Mar./2017</t>
  </si>
  <si>
    <t>Inbound Surcharges at Danang</t>
  </si>
  <si>
    <t>DANANG</t>
  </si>
  <si>
    <t>Danang DTHC (exclude VAT)</t>
  </si>
  <si>
    <t>Danang DOC FEE FOR IM (INCLUDED VAT)</t>
  </si>
  <si>
    <t>FOR T/S BODER CARGO&amp;Heavy &amp;Dirty cargo</t>
  </si>
  <si>
    <t>Outbound Surcharges at Danang</t>
  </si>
  <si>
    <t>Danang OTHC (exclude VAT)</t>
  </si>
  <si>
    <t>Danang DOC FEE FOR EX (INCLUDED VAT)</t>
  </si>
  <si>
    <t>Inbound Surcharges at HCM</t>
  </si>
  <si>
    <t>HO CHI MINH</t>
  </si>
  <si>
    <t>20'RF</t>
  </si>
  <si>
    <t>40'RF</t>
  </si>
  <si>
    <r>
      <t>HCM DTHC</t>
    </r>
    <r>
      <rPr>
        <sz val="10"/>
        <color indexed="8"/>
        <rFont val="宋体"/>
        <family val="0"/>
      </rPr>
      <t xml:space="preserve"> (Included 5% CIT + 5% VAT)</t>
    </r>
  </si>
  <si>
    <r>
      <t xml:space="preserve">HCM DOC FEE FOR IM </t>
    </r>
    <r>
      <rPr>
        <sz val="10"/>
        <color indexed="8"/>
        <rFont val="宋体"/>
        <family val="0"/>
      </rPr>
      <t>(Included 5% CIT + 5% VAT)</t>
    </r>
  </si>
  <si>
    <r>
      <t xml:space="preserve">CIC </t>
    </r>
    <r>
      <rPr>
        <sz val="10"/>
        <color indexed="8"/>
        <rFont val="宋体"/>
        <family val="0"/>
      </rPr>
      <t>(included 5% CIT, subject 5% VAT)</t>
    </r>
  </si>
  <si>
    <r>
      <t xml:space="preserve">EMC for IM </t>
    </r>
    <r>
      <rPr>
        <sz val="10"/>
        <color indexed="8"/>
        <rFont val="宋体"/>
        <family val="0"/>
      </rPr>
      <t>(included 5% CIT, subject 5% VAT)</t>
    </r>
  </si>
  <si>
    <r>
      <t xml:space="preserve">NBF </t>
    </r>
    <r>
      <rPr>
        <sz val="10"/>
        <color indexed="8"/>
        <rFont val="宋体"/>
        <family val="0"/>
      </rPr>
      <t>(included 5% CIT, subject 5% VAT)</t>
    </r>
  </si>
  <si>
    <t>INCLUDED VAT</t>
  </si>
  <si>
    <t>FOR Heavy &amp; Dirty cargo</t>
  </si>
  <si>
    <t>Outbound Surcharges at HCM</t>
  </si>
  <si>
    <r>
      <t xml:space="preserve">HCM OTHC </t>
    </r>
    <r>
      <rPr>
        <sz val="10"/>
        <color indexed="8"/>
        <rFont val="宋体"/>
        <family val="0"/>
      </rPr>
      <t>(included 5% CIT + 5% VAT)</t>
    </r>
  </si>
  <si>
    <r>
      <t xml:space="preserve">HCM DOC FEE FOR EX </t>
    </r>
    <r>
      <rPr>
        <sz val="10"/>
        <color indexed="8"/>
        <rFont val="宋体"/>
        <family val="0"/>
      </rPr>
      <t>(included 5% CIT + 5% VAT)</t>
    </r>
  </si>
  <si>
    <r>
      <t xml:space="preserve">AFS </t>
    </r>
    <r>
      <rPr>
        <sz val="10"/>
        <color indexed="8"/>
        <rFont val="宋体"/>
        <family val="0"/>
      </rPr>
      <t>(included 5% CIT, subject 5% VAT)</t>
    </r>
  </si>
  <si>
    <r>
      <t xml:space="preserve">AFA (AMENDMENT FEE) </t>
    </r>
    <r>
      <rPr>
        <sz val="10"/>
        <color indexed="8"/>
        <rFont val="宋体"/>
        <family val="0"/>
      </rPr>
      <t>(included 5% CIT, subject 5% VAT)</t>
    </r>
  </si>
  <si>
    <r>
      <t>SEAL FEE</t>
    </r>
    <r>
      <rPr>
        <sz val="10"/>
        <color indexed="8"/>
        <rFont val="宋体"/>
        <family val="0"/>
      </rPr>
      <t xml:space="preserve"> (included 5% CIT + 5% VAT)</t>
    </r>
  </si>
  <si>
    <t>HO CHI MINH OUTBOUND</t>
  </si>
  <si>
    <t>8-12 DAYS</t>
  </si>
  <si>
    <t>13 DAYS &amp; AFTER</t>
  </si>
  <si>
    <t>Inbound Surcharges at Quy Nhon</t>
  </si>
  <si>
    <t>Quy Nhon DTHC (Include VAT)</t>
  </si>
  <si>
    <t>Quy Nhon DOC FEE FOR IM (INCLUDED VAT)</t>
  </si>
  <si>
    <t>QUY NHON INBOUND &amp; OUTBOUND</t>
  </si>
  <si>
    <t>STORAGE</t>
  </si>
  <si>
    <t>1-15 DAYS</t>
  </si>
  <si>
    <t>Electricity</t>
  </si>
  <si>
    <t>N/A</t>
  </si>
  <si>
    <t>8. Electricity : Electricity charge shall be directly settled with terminal by customer according to terminal's tariff .</t>
  </si>
  <si>
    <t>9. Teminal Storage : The terminal storage shall be directly settled with terminal by customer according to terminal's tariff.</t>
  </si>
  <si>
    <t>Outbound Surcharges at Quy Nhon</t>
  </si>
  <si>
    <t>Quy Nhon OTHC (Include VAT)</t>
  </si>
  <si>
    <t>Quy Nhon DOC FEE FOR EX (INCLUDED VAT)</t>
  </si>
  <si>
    <t xml:space="preserve">MANILA Surcharges for Outbound </t>
  </si>
  <si>
    <t>MANILA TO CHINA (OUTBOUND)</t>
  </si>
  <si>
    <t>GP (NON DG)</t>
  </si>
  <si>
    <t>GP (DG) / TK</t>
  </si>
  <si>
    <t>THC</t>
  </si>
  <si>
    <t>Class 1/6/8</t>
  </si>
  <si>
    <t>Class 2/3/4/7</t>
  </si>
  <si>
    <t>Class 5/9</t>
  </si>
  <si>
    <t>EMPTY CONTAINER HANDLING FEE</t>
  </si>
  <si>
    <t>USD 31.461</t>
  </si>
  <si>
    <t>USD62.921</t>
  </si>
  <si>
    <t>USD70.787</t>
  </si>
  <si>
    <t>USD 70 PER B/L</t>
  </si>
  <si>
    <t>Effective Date : 1st/Dec./2018</t>
  </si>
  <si>
    <t>PHP 150 PER CNTR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</si>
  <si>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</si>
  <si>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</si>
  <si>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</si>
  <si>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</si>
  <si>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</si>
  <si>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 xml:space="preserve"> APPLY TO OUTBOUND CARGO TO CHINA PORT &amp; JAPAN ONLY</t>
  </si>
  <si>
    <t>1-2 DAYS</t>
  </si>
  <si>
    <t>6 DAYS &amp; AFTERWARD</t>
  </si>
  <si>
    <t>4 DAYS &amp; AFTERWARD</t>
  </si>
  <si>
    <t>3 DAYS &amp; AFTERWARD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</si>
  <si>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</si>
  <si>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</si>
  <si>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7. The rates in the table correspond to a fixed number of natural day , each period of billing days is not extended with the increase of free time.</t>
  </si>
  <si>
    <t xml:space="preserve">MNL INBOUND SURCHARGE </t>
  </si>
  <si>
    <t>INBOUND TO MNL</t>
  </si>
  <si>
    <t>CIC(Container Inbalance Surcharge)</t>
  </si>
  <si>
    <t>Effective Date : 14th/Dec../2018</t>
  </si>
  <si>
    <t>PSS</t>
  </si>
  <si>
    <t>*PSS</t>
  </si>
  <si>
    <t>Effective Date : 20th/Sep./2018</t>
  </si>
  <si>
    <t>Cleanning charge</t>
  </si>
  <si>
    <t>Effective Date : 22nd/Nov./2019</t>
  </si>
  <si>
    <t>Effective 1st/Jan./2023,For C.PRC/S.PRC/HKG service</t>
  </si>
  <si>
    <t>Effective 1st/Jan./2023 ,For HPH/DAN/HCM service</t>
  </si>
  <si>
    <t>Effective 1st/Jan./2023,For Thailand/JPN/KOREA/N.PRC service</t>
  </si>
  <si>
    <t>Effective 1st/Jan./2023,For PKL/SIN/JKT/SBY service</t>
  </si>
  <si>
    <t>IRF</t>
  </si>
  <si>
    <t>USD10/UNIT</t>
  </si>
  <si>
    <t>Effective Date : 1/Jan/2020</t>
  </si>
  <si>
    <t>OT/FR/TK</t>
  </si>
  <si>
    <t xml:space="preserve">4-7 DAYS </t>
  </si>
  <si>
    <t>2-7 DAYS</t>
  </si>
  <si>
    <t>8 DAYS &amp; AFTERWARD</t>
  </si>
  <si>
    <t xml:space="preserve">6-14 DAYS </t>
  </si>
  <si>
    <t>3-7 DAYS</t>
  </si>
  <si>
    <t>15 DAYS &amp; AFTERWARD</t>
  </si>
  <si>
    <t>CONTAINER DEPOSIT</t>
  </si>
  <si>
    <t>Within Metro MNL</t>
  </si>
  <si>
    <t>Outside Metro MNL</t>
  </si>
  <si>
    <t>Outside Luzon</t>
  </si>
  <si>
    <t xml:space="preserve">USD4500 </t>
  </si>
  <si>
    <t>USD8000</t>
  </si>
  <si>
    <t>USD10000</t>
  </si>
  <si>
    <t>USD18000</t>
  </si>
  <si>
    <t>SUB Surcharges  for OUTBOUND</t>
  </si>
  <si>
    <t>SUB OUTBOUND</t>
  </si>
  <si>
    <t>SUB THC</t>
  </si>
  <si>
    <t>SUB DOC FEE</t>
  </si>
  <si>
    <t>IDR 150,000/BL</t>
  </si>
  <si>
    <t>IDR 70,000 / CNTR</t>
  </si>
  <si>
    <t>SUB channel fee</t>
  </si>
  <si>
    <t>Effective fm 1st/Dec./2016</t>
  </si>
  <si>
    <t>SUB ADMIN FEE</t>
  </si>
  <si>
    <t>IDR 200,000/ BL</t>
  </si>
  <si>
    <t>30% add on or USD 50</t>
  </si>
  <si>
    <t>30% add on or USD 100</t>
  </si>
  <si>
    <t>mainly for DG class 3, 4, 8, 9</t>
  </si>
  <si>
    <t>GP</t>
  </si>
  <si>
    <t>OT / FR / TK</t>
  </si>
  <si>
    <t xml:space="preserve">6- 14 DAYS </t>
  </si>
  <si>
    <t xml:space="preserve">4  - 7 DAYS 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</si>
  <si>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</si>
  <si>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</si>
  <si>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</si>
  <si>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</si>
  <si>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</si>
  <si>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SUB Surcharges  for  INBOUND</t>
  </si>
  <si>
    <t>SUB  INBOUND</t>
  </si>
  <si>
    <t>CSC</t>
  </si>
  <si>
    <t>Effective fm 28th/Aug./2018</t>
  </si>
  <si>
    <t>IDR 150,000 / BL</t>
  </si>
  <si>
    <t>SUB CLEANING FEE</t>
  </si>
  <si>
    <t>SUB CHANNEL FEE</t>
  </si>
  <si>
    <t>ECS</t>
  </si>
  <si>
    <t>USD30/UNIT</t>
  </si>
  <si>
    <t>Effective fm 1st/Apr./2019</t>
  </si>
  <si>
    <t>Effective fm 15th/Jul./2020</t>
  </si>
  <si>
    <t>SUB DEPOSIT FEE</t>
  </si>
  <si>
    <t>Effective 1st/Jan./2023 ETD POLports,</t>
  </si>
  <si>
    <t>DEPOSIT FEE</t>
  </si>
  <si>
    <t>JKT Surcharges  for  INBOUND</t>
  </si>
  <si>
    <t>JKT  INBOUND</t>
  </si>
  <si>
    <t>JKT THC</t>
  </si>
  <si>
    <t>JKT DOC FEE</t>
  </si>
  <si>
    <t>JKT ADMIN FEE</t>
  </si>
  <si>
    <t>JKT DEPOSIT FEE</t>
  </si>
  <si>
    <t>Import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</si>
  <si>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</si>
  <si>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</si>
  <si>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72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</si>
  <si>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</si>
  <si>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</si>
  <si>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</si>
  <si>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</si>
  <si>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</si>
  <si>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JKT Surcharges  for OUTBOUND</t>
  </si>
  <si>
    <t>JKT OUTBOUND</t>
  </si>
  <si>
    <t>Export containers contain of Dangerous Goods</t>
  </si>
  <si>
    <t>c. Class 2.2 ; 3 ; 4 ; 6.2 ; 8 ; 9 = Maximum 96 hours before loading</t>
  </si>
  <si>
    <t>BKK/LCB Surcharges for inbound</t>
  </si>
  <si>
    <t>BKK/LCB INBOUND</t>
  </si>
  <si>
    <t>BKK/LCB THC</t>
  </si>
  <si>
    <t>T.PCS</t>
  </si>
  <si>
    <t>Only for BKK,Effective fm 15th/Dec./2018</t>
  </si>
  <si>
    <t>Security Deposit</t>
  </si>
  <si>
    <t>Cargo in transit to 3rd country.</t>
  </si>
  <si>
    <t>THB1300/BL</t>
  </si>
  <si>
    <t>INCLUDED AMEND FEE</t>
  </si>
  <si>
    <t>Cleanning fee</t>
  </si>
  <si>
    <t xml:space="preserve">EMP </t>
  </si>
  <si>
    <r>
      <t>Effective 1st/</t>
    </r>
    <r>
      <rPr>
        <sz val="10"/>
        <color indexed="8"/>
        <rFont val="微软雅黑"/>
        <family val="2"/>
      </rPr>
      <t>Nov</t>
    </r>
    <r>
      <rPr>
        <sz val="10"/>
        <color indexed="8"/>
        <rFont val="新細明體"/>
        <family val="1"/>
      </rPr>
      <t>./2021</t>
    </r>
  </si>
  <si>
    <t>Effective 1st/Jan./2023,For JPN/KOR/PRC/HKG/HCM/DAN/HPH service</t>
  </si>
  <si>
    <t xml:space="preserve">Demmurage and Detention list </t>
  </si>
  <si>
    <t>Fm~To</t>
  </si>
  <si>
    <t>20RF&amp;SP</t>
  </si>
  <si>
    <t>40RH&amp;SP/45HC</t>
  </si>
  <si>
    <t>IMP. By ASL Line</t>
  </si>
  <si>
    <t>DEM</t>
  </si>
  <si>
    <t>1~5</t>
  </si>
  <si>
    <t>1~3</t>
  </si>
  <si>
    <t>6~11</t>
  </si>
  <si>
    <t>4~11</t>
  </si>
  <si>
    <t xml:space="preserve">6-12 DAYS </t>
  </si>
  <si>
    <t>12~20</t>
  </si>
  <si>
    <t>21~</t>
  </si>
  <si>
    <t xml:space="preserve">13-21 DAYS </t>
  </si>
  <si>
    <t xml:space="preserve">8-14 DAYS </t>
  </si>
  <si>
    <t>DET</t>
  </si>
  <si>
    <t>21 DAYS &amp; AFTERWARD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</si>
  <si>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</si>
  <si>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</si>
  <si>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</si>
  <si>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</si>
  <si>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</si>
  <si>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</si>
  <si>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</si>
  <si>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</si>
  <si>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</si>
  <si>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</si>
  <si>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 xml:space="preserve">1-7 DAYS 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</si>
  <si>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</si>
  <si>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</si>
  <si>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</si>
  <si>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</si>
  <si>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</si>
  <si>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</si>
  <si>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</si>
  <si>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</si>
  <si>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</si>
  <si>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</si>
  <si>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</si>
  <si>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</si>
  <si>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</si>
  <si>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EBS (Bunker Surcharges)</t>
  </si>
  <si>
    <t>Including freight</t>
  </si>
  <si>
    <t>LO/LO (Lift-on/Lift-off)</t>
  </si>
  <si>
    <t>THB 550.00/500.00</t>
  </si>
  <si>
    <t>THB 900.00/750.00</t>
  </si>
  <si>
    <t>THB 1,000.00/800.00</t>
  </si>
  <si>
    <t>For one way free use containers</t>
  </si>
  <si>
    <t xml:space="preserve">Apply for China ports and Japan destination </t>
  </si>
  <si>
    <t>USD40/BL</t>
  </si>
  <si>
    <t>BL FEE</t>
  </si>
  <si>
    <t>THB 1300/BL</t>
  </si>
  <si>
    <t>Seal fee</t>
  </si>
  <si>
    <t>THB200/unit</t>
  </si>
  <si>
    <t>PKL Surcharges for inbound</t>
  </si>
  <si>
    <t>PKL INBOUND</t>
  </si>
  <si>
    <t>PKL THC</t>
  </si>
  <si>
    <t>MYR585-DG Class 1</t>
  </si>
  <si>
    <t>MYR870-DG Class 1</t>
  </si>
  <si>
    <t>Effective fm 15th/Mar./2019</t>
  </si>
  <si>
    <t>MYR530-DG Class 2</t>
  </si>
  <si>
    <t>MYR800-DG Class 2</t>
  </si>
  <si>
    <t>MYR490-DG Class 3</t>
  </si>
  <si>
    <t>MYR720-DG Class 3</t>
  </si>
  <si>
    <t>MYR470-OT, FR ,TK</t>
  </si>
  <si>
    <t>MYR700-OT,FR, TK</t>
  </si>
  <si>
    <t>additional charges of over height, over length and over weight according to terminal tariff</t>
  </si>
  <si>
    <t>MYR 180 PER B/L</t>
  </si>
  <si>
    <t>Effective fm 1st/Jul./2017</t>
  </si>
  <si>
    <t>MYR110/- PER B/L</t>
  </si>
  <si>
    <t>MYR140/- Per B/L</t>
  </si>
  <si>
    <t>MYR 35 PER B/L</t>
  </si>
  <si>
    <t>Effective fm 1st/Nov./2021</t>
  </si>
  <si>
    <t>Effective 1st/Jan./2023</t>
  </si>
  <si>
    <t>DEM &amp; DET
Combine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</si>
  <si>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</si>
  <si>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</si>
  <si>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</si>
  <si>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</si>
  <si>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</si>
  <si>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</si>
  <si>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</si>
  <si>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RM 300</t>
  </si>
  <si>
    <t>RM 480</t>
  </si>
  <si>
    <t>1. DET period of inbound : From the date of vessel berth (inclusive) to the date of empty container returned into depot (inclusive);</t>
  </si>
  <si>
    <t>PKL Surcharges for outbound</t>
  </si>
  <si>
    <t>PKL OUTBOUND</t>
  </si>
  <si>
    <t>MYR 30 PER B/L</t>
  </si>
  <si>
    <t>SEAL Fee</t>
  </si>
  <si>
    <t>MYR15/- SEAL</t>
  </si>
  <si>
    <t>SIN Surcharges for in bound - Valid 2021</t>
  </si>
  <si>
    <t>SIN OUTBOUND</t>
  </si>
  <si>
    <t>SIN THC</t>
  </si>
  <si>
    <t>D/O FEE</t>
  </si>
  <si>
    <t>SGD180/ set</t>
  </si>
  <si>
    <t>N/A for Import</t>
  </si>
  <si>
    <t>USD160/ amend (Subj to Penatly if any)</t>
  </si>
  <si>
    <t>CLEANING FEES</t>
  </si>
  <si>
    <t>Consignee pay directly to depot</t>
  </si>
  <si>
    <t>SHIPPING CERTIFICATE FEE</t>
  </si>
  <si>
    <t>SGD30/ set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</si>
  <si>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</si>
  <si>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</si>
  <si>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</si>
  <si>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</si>
  <si>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</si>
  <si>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</si>
  <si>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DEM  &amp;DET combine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</si>
  <si>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</si>
  <si>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</si>
  <si>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</si>
  <si>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</si>
  <si>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</si>
  <si>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</si>
  <si>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</si>
  <si>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</si>
  <si>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</si>
  <si>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</si>
  <si>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</si>
  <si>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</si>
  <si>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</si>
  <si>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</si>
  <si>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</si>
  <si>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</si>
  <si>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</si>
  <si>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</si>
  <si>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</si>
  <si>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SIN Surcharges for outbound</t>
  </si>
  <si>
    <t>B/L FEE</t>
  </si>
  <si>
    <t>Usually not applicable for inter-asia trade</t>
  </si>
  <si>
    <t>SGD20/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</si>
  <si>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</si>
  <si>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</si>
  <si>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</si>
  <si>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</si>
  <si>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</si>
  <si>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</si>
  <si>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</si>
  <si>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</si>
  <si>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</si>
  <si>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PUS Surcharges for inbound</t>
  </si>
  <si>
    <t>OT/FR/DG/TK</t>
  </si>
  <si>
    <t>40'HC</t>
  </si>
  <si>
    <t>KOREA THC</t>
  </si>
  <si>
    <t>JRW345000</t>
  </si>
  <si>
    <t>Wharfage</t>
  </si>
  <si>
    <t>Pay to port authority</t>
  </si>
  <si>
    <t>Ex TAO/SHA/NGB/XGG</t>
  </si>
  <si>
    <r>
      <t>Ex MNL/JKT/SBY/HPH/</t>
    </r>
    <r>
      <rPr>
        <sz val="10"/>
        <color indexed="10"/>
        <rFont val="宋体"/>
        <family val="0"/>
      </rPr>
      <t>SKU</t>
    </r>
  </si>
  <si>
    <t>CIS</t>
  </si>
  <si>
    <t>KRPSF</t>
  </si>
  <si>
    <r>
      <t>Ex TAO/SHA/NGB/XGG</t>
    </r>
    <r>
      <rPr>
        <sz val="10"/>
        <color indexed="8"/>
        <rFont val="宋体"/>
        <family val="0"/>
      </rPr>
      <t>/SKU</t>
    </r>
  </si>
  <si>
    <t>Effective 1st/Jan./2023 Ex MNL/HPH/DAN/HCM/THA</t>
  </si>
  <si>
    <t>Effective 1st/Jan./2023 Ex JKT/SBY/MYS/SIN</t>
  </si>
  <si>
    <t>KRW40000 PER B/L</t>
  </si>
  <si>
    <t>Clanning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</si>
  <si>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</si>
  <si>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</si>
  <si>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</si>
  <si>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</si>
  <si>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Demurrage</t>
  </si>
  <si>
    <t>Detention</t>
  </si>
  <si>
    <t>Import</t>
  </si>
  <si>
    <t>Dry</t>
  </si>
  <si>
    <t>1 - 10 days</t>
  </si>
  <si>
    <t>1 - 6 days</t>
  </si>
  <si>
    <t>11 - 20 days</t>
  </si>
  <si>
    <t>USD10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</si>
  <si>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</si>
  <si>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</si>
  <si>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</si>
  <si>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</si>
  <si>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</si>
  <si>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</si>
  <si>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</si>
  <si>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</si>
  <si>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</si>
  <si>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</si>
  <si>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</si>
  <si>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</si>
  <si>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</si>
  <si>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</si>
  <si>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</si>
  <si>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</si>
  <si>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</si>
  <si>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</si>
  <si>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</si>
  <si>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USD80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</si>
  <si>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</si>
  <si>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</si>
  <si>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</si>
  <si>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OT/FR/TK/DG</t>
  </si>
  <si>
    <t>shippers ask for all in rate including BAF.</t>
  </si>
  <si>
    <t>to HPH</t>
  </si>
  <si>
    <t>to HPH/MNL</t>
  </si>
  <si>
    <t>KRW 8000 PER UNIT</t>
  </si>
  <si>
    <t>Export</t>
  </si>
  <si>
    <t>         *Remark : EXP Demurrage/Detention : it’s very difficult to collect it from the customer from the sales/marketing point of view, but try the best to make turnaround fast.</t>
  </si>
  <si>
    <t>Incheon Surcharges for inbound</t>
  </si>
  <si>
    <t>Pay to port authority/ WHF is slightly different from Busan port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</si>
  <si>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</si>
  <si>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</si>
  <si>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Ex SHEKOU</t>
  </si>
  <si>
    <t>LSS(North China, SHEKOU)</t>
  </si>
  <si>
    <t xml:space="preserve">Effective 1st/Jul./2022 Ex SHEKOU  </t>
  </si>
  <si>
    <t>Effective 1st/Jan./2023Ex SIN/PKL</t>
  </si>
  <si>
    <t>Cleaning Fee</t>
  </si>
  <si>
    <t>Incheon Surcharges for outbound</t>
  </si>
  <si>
    <t>LSS (NORTH CHINA) SHA,NGB,TXG,TAO,DLN</t>
  </si>
  <si>
    <t>US40</t>
  </si>
  <si>
    <t>NBF (SIN/PKL)</t>
  </si>
  <si>
    <t>Russia Surcharges for Northbound</t>
  </si>
  <si>
    <t>Russia Northbound</t>
  </si>
  <si>
    <t>Russia THC</t>
  </si>
  <si>
    <t xml:space="preserve">Pick up charge </t>
  </si>
  <si>
    <t xml:space="preserve">Drop off charge </t>
  </si>
  <si>
    <t>USD25/UNIT</t>
  </si>
  <si>
    <t xml:space="preserve">11-20DAYS </t>
  </si>
  <si>
    <t>Russia Surcharges for Southbound</t>
  </si>
  <si>
    <t>Russia Southbound</t>
  </si>
  <si>
    <t>ECC</t>
  </si>
  <si>
    <t>1-10DAYS</t>
  </si>
  <si>
    <t>Inbound Surcharges at Australia</t>
  </si>
  <si>
    <t>Australia</t>
  </si>
  <si>
    <t>Australia DTHC -SYDNEY</t>
  </si>
  <si>
    <t>Australia DTHC -BRISBANE</t>
  </si>
  <si>
    <t>Australia DTHC -MELBOURNE</t>
  </si>
  <si>
    <t xml:space="preserve">Australia DO FEE FOR IM </t>
  </si>
  <si>
    <t>Equipment Management Fee</t>
  </si>
  <si>
    <t>EMF</t>
  </si>
  <si>
    <t xml:space="preserve">Security Fee </t>
  </si>
  <si>
    <t>CMR</t>
  </si>
  <si>
    <t>Australia INBOUND</t>
  </si>
  <si>
    <t xml:space="preserve">Demurrage ( Wharf Storage ) </t>
  </si>
  <si>
    <t>Applicable as per terminal tariff, and paid direct by customer to the terminal to enable goods release.</t>
  </si>
  <si>
    <t>1-14DAYS</t>
  </si>
  <si>
    <t>1-7DAYS</t>
  </si>
  <si>
    <t>11-14 DAYS</t>
  </si>
  <si>
    <t>11-14DAYS</t>
  </si>
  <si>
    <t xml:space="preserve">15-18DAYS </t>
  </si>
  <si>
    <t xml:space="preserve">15-18 DAYS </t>
  </si>
  <si>
    <t xml:space="preserve">15-18 DAYS &amp; </t>
  </si>
  <si>
    <t>19 DAYS &amp; AFTER</t>
  </si>
  <si>
    <t xml:space="preserve"> 19 DAYS &amp; AFTER</t>
  </si>
  <si>
    <t>1. Inbound Detention Days : From the date of import laden container discharged at terminal (inclusive) to the date of empty container returned into terminal/depot (inclusive) . ( DIFU - GOFU )</t>
  </si>
  <si>
    <t xml:space="preserve">2. Outbound Detention Days : From the date of empty container picked up by shipper (inclusive) to the date of return into lines control. ( GOMT - GIFU ) </t>
  </si>
  <si>
    <t>4. The rates listed in the table are daily rate  .</t>
  </si>
  <si>
    <t>5. The rates in the table correspond to the fixed natural day , each period of billing days is not extended with the increase of free time.</t>
  </si>
  <si>
    <t>6. Electricity : Electricity charge shall be directly settled with terminal by customer according to terminal's tariff .</t>
  </si>
  <si>
    <t>7. Teminal Storage : The terminal storage shall be directly settled with terminal by customer according to terminal's tariff.</t>
  </si>
  <si>
    <t>8. Public Holidays : to be defined and agreed with ASL</t>
  </si>
  <si>
    <t>Outbound Surcharges at Australia</t>
  </si>
  <si>
    <t>Australia LTHC -SYDNEY</t>
  </si>
  <si>
    <t>L.THC</t>
  </si>
  <si>
    <t>Australia LTHC -BYRISBANE</t>
  </si>
  <si>
    <t>Australia LTHC -MELBOURNE</t>
  </si>
  <si>
    <t xml:space="preserve">Australia DOC FEE FOR EX </t>
  </si>
  <si>
    <t>Australia Container Seal Feel</t>
  </si>
  <si>
    <t>TBC</t>
  </si>
  <si>
    <t>AMS</t>
  </si>
  <si>
    <t xml:space="preserve">AMS Amendment Fee </t>
  </si>
  <si>
    <t>Australia Outbound</t>
  </si>
  <si>
    <t>Applicable as per terminal tariff, and recovered directly from customer if full received units have to be removed from the wharf at customer request, subject to a 100 AUD handling fee by agent</t>
  </si>
  <si>
    <t>Export Detention</t>
  </si>
  <si>
    <t xml:space="preserve"> 11 DAYS &amp; AFTER</t>
  </si>
  <si>
    <t>东南亚/香港/韩国/澳洲</t>
  </si>
  <si>
    <t>出口至 越南、印尼、泰国、马来西亚、菲律宾、釜山、澳洲</t>
  </si>
  <si>
    <r>
      <t>出口至越南、泰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亚、香港、釜山、日本、澳洲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</si>
  <si>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亚、韩国、澳洲进口</t>
    </r>
  </si>
  <si>
    <r>
      <rPr>
        <sz val="10"/>
        <color indexed="8"/>
        <rFont val="宋体"/>
        <family val="0"/>
      </rPr>
      <t>从</t>
    </r>
    <r>
      <rPr>
        <sz val="10"/>
        <color indexed="8"/>
        <rFont val="新細明體"/>
        <family val="1"/>
      </rPr>
      <t>越南、泰</t>
    </r>
    <r>
      <rPr>
        <sz val="10"/>
        <color indexed="8"/>
        <rFont val="宋体"/>
        <family val="0"/>
      </rPr>
      <t>国</t>
    </r>
    <r>
      <rPr>
        <sz val="10"/>
        <color indexed="8"/>
        <rFont val="新細明體"/>
        <family val="1"/>
      </rPr>
      <t>、菲律</t>
    </r>
    <r>
      <rPr>
        <sz val="10"/>
        <color indexed="8"/>
        <rFont val="宋体"/>
        <family val="0"/>
      </rPr>
      <t>宾</t>
    </r>
    <r>
      <rPr>
        <sz val="10"/>
        <color indexed="8"/>
        <rFont val="新細明體"/>
        <family val="1"/>
      </rPr>
      <t>、印尼、</t>
    </r>
    <r>
      <rPr>
        <sz val="10"/>
        <color indexed="8"/>
        <rFont val="宋体"/>
        <family val="0"/>
      </rPr>
      <t>马来</t>
    </r>
    <r>
      <rPr>
        <sz val="10"/>
        <color indexed="8"/>
        <rFont val="新細明體"/>
        <family val="1"/>
      </rPr>
      <t>西</t>
    </r>
    <r>
      <rPr>
        <sz val="10"/>
        <color indexed="8"/>
        <rFont val="宋体"/>
        <family val="0"/>
      </rPr>
      <t>亚、日本、澳洲进口</t>
    </r>
  </si>
  <si>
    <t>PP</t>
  </si>
  <si>
    <t>RZH OUT JPN</t>
  </si>
  <si>
    <t>RZH IN JPN</t>
  </si>
  <si>
    <t>RZH OUT 东南亚&amp;澳洲</t>
  </si>
  <si>
    <t xml:space="preserve">BATANGAS INBOUND SURCHARGE </t>
  </si>
  <si>
    <t xml:space="preserve">BATANGAS Surcharges for Outbound </t>
  </si>
  <si>
    <t xml:space="preserve">SUBIC INBOUND SURCHARGE </t>
  </si>
  <si>
    <t xml:space="preserve">SUBIC Surcharges for Outbound </t>
  </si>
  <si>
    <t xml:space="preserve">CEBU INBOUND SURCHARGE </t>
  </si>
  <si>
    <t xml:space="preserve">CEBU Surcharges for Outbound </t>
  </si>
  <si>
    <t>CEB OUT</t>
  </si>
  <si>
    <t>CEB IN</t>
  </si>
  <si>
    <t>BAT OUT</t>
  </si>
  <si>
    <t>BAT IN</t>
  </si>
  <si>
    <t>SPS OUT</t>
  </si>
  <si>
    <t>SPS IN</t>
  </si>
  <si>
    <r>
      <t xml:space="preserve">RZH IN </t>
    </r>
    <r>
      <rPr>
        <u val="single"/>
        <sz val="12"/>
        <color indexed="10"/>
        <rFont val="宋体"/>
        <family val="0"/>
      </rPr>
      <t>东</t>
    </r>
    <r>
      <rPr>
        <u val="single"/>
        <sz val="12"/>
        <color indexed="10"/>
        <rFont val="新細明體"/>
        <family val="1"/>
      </rPr>
      <t>南</t>
    </r>
    <r>
      <rPr>
        <u val="single"/>
        <sz val="12"/>
        <color indexed="10"/>
        <rFont val="宋体"/>
        <family val="0"/>
      </rPr>
      <t>亚</t>
    </r>
    <r>
      <rPr>
        <u val="single"/>
        <sz val="12"/>
        <color indexed="10"/>
        <rFont val="新細明體"/>
        <family val="1"/>
      </rPr>
      <t>&amp;澳洲</t>
    </r>
  </si>
  <si>
    <t>15 DAYS &amp; AFTER</t>
  </si>
  <si>
    <t>16 DAYS &amp; AFTER</t>
  </si>
  <si>
    <t>NBF</t>
  </si>
  <si>
    <t>PP</t>
  </si>
  <si>
    <t>澳洲线，Effective fm26th/Feb./2023-31st/Mar./2023</t>
  </si>
  <si>
    <r>
      <t>GP (DG) / TK</t>
    </r>
    <r>
      <rPr>
        <b/>
        <sz val="14"/>
        <color indexed="8"/>
        <rFont val="Arial Unicode MS"/>
        <family val="2"/>
      </rPr>
      <t xml:space="preserve">(DG) </t>
    </r>
  </si>
  <si>
    <t>GP (NON DG)/TK (NON DG)/OT/FR</t>
  </si>
  <si>
    <t xml:space="preserve">GP (DG) / TK(DG) </t>
  </si>
  <si>
    <t>THC</t>
  </si>
  <si>
    <t>RZH Surcharges for inbound</t>
  </si>
  <si>
    <t>JAPAN BASE PORT INBOUND TO RZH</t>
  </si>
  <si>
    <t>RZH DO FEE</t>
  </si>
  <si>
    <t>RZH Surcharges for outbound</t>
  </si>
  <si>
    <t xml:space="preserve"> RZH DOC FEE</t>
  </si>
  <si>
    <t>INBOUND TO RZH</t>
  </si>
  <si>
    <t>RZH OUTBOUND</t>
  </si>
  <si>
    <t xml:space="preserve">Shihanoukville DTHC(Subkect to VAT) </t>
  </si>
  <si>
    <t xml:space="preserve"> DO FEE FOR IM (Subject to VAT)</t>
  </si>
  <si>
    <t>USD60 PER B/L</t>
  </si>
  <si>
    <t xml:space="preserve">CIC </t>
  </si>
  <si>
    <t>EMF for IM (Subject to VAT)</t>
  </si>
  <si>
    <t>Outbound Surcharges at Shihanoukville</t>
  </si>
  <si>
    <t xml:space="preserve">Shihanoukville LTHC(Subkect to VAT) </t>
  </si>
  <si>
    <t xml:space="preserve"> DOC FEE FOR Export (Subject to VAT)</t>
  </si>
  <si>
    <t>Seal fee  for Export(Subject to VAT)</t>
  </si>
  <si>
    <t>Telex Fee</t>
  </si>
  <si>
    <t>Inbound Surcharges at Shihanoukville</t>
  </si>
  <si>
    <t>Shihanoukville</t>
  </si>
  <si>
    <t>KH</t>
  </si>
  <si>
    <t>Shihanoukville</t>
  </si>
  <si>
    <t>SHIHANOUKVILLE IN</t>
  </si>
  <si>
    <t>SHIHANOUKVILLE OUT</t>
  </si>
  <si>
    <t xml:space="preserve">Incheon </t>
  </si>
  <si>
    <t>Incheon</t>
  </si>
  <si>
    <t>PUSAN</t>
  </si>
  <si>
    <t>PUSAN</t>
  </si>
  <si>
    <t>RI ZHAO TO JAPAN BASE PORT</t>
  </si>
  <si>
    <t>QUY NHON</t>
  </si>
  <si>
    <t>CEBU  TO CHINA (OUTBOUND)</t>
  </si>
  <si>
    <t xml:space="preserve">INBOUND TO CEBU </t>
  </si>
  <si>
    <t>SUBIC TO CHINA (OUTBOUND)</t>
  </si>
  <si>
    <t>INBOUND TO SUBIC</t>
  </si>
  <si>
    <t>BATANGAS TO CHINA (OUTBOUND)</t>
  </si>
  <si>
    <t>INBOUND TO BATANGAS</t>
  </si>
  <si>
    <t>Effective time: All the vessel voyage ETD POL after 6th/Feb./2023</t>
  </si>
  <si>
    <t>JKT ADMIN FEE</t>
  </si>
  <si>
    <t>JKT CLEANING FEE</t>
  </si>
  <si>
    <t>ACX</t>
  </si>
  <si>
    <t>ACX</t>
  </si>
  <si>
    <t>AUSTRALIA</t>
  </si>
  <si>
    <t>E</t>
  </si>
  <si>
    <t>WN</t>
  </si>
  <si>
    <t>LSS</t>
  </si>
  <si>
    <t>REMARK</t>
  </si>
  <si>
    <t>东去日本</t>
  </si>
  <si>
    <t>返宁波上海</t>
  </si>
  <si>
    <t>西返青岛天津</t>
  </si>
  <si>
    <t>WS</t>
  </si>
  <si>
    <t>CAMBODIA INBOUND</t>
  </si>
  <si>
    <t>Charge item</t>
  </si>
  <si>
    <t>PP/CC</t>
  </si>
  <si>
    <t>GP/HC</t>
  </si>
  <si>
    <t>OT/FR/TK</t>
  </si>
  <si>
    <t>RF/RH</t>
  </si>
  <si>
    <t>20'</t>
  </si>
  <si>
    <t>40'</t>
  </si>
  <si>
    <t>45'</t>
  </si>
  <si>
    <t>DETENTION</t>
  </si>
  <si>
    <t>1-7 DAYS</t>
  </si>
  <si>
    <t>CAMBODIA OUTBOUND</t>
  </si>
  <si>
    <t>Charge item</t>
  </si>
  <si>
    <t>PP/CC</t>
  </si>
  <si>
    <t>GP/HC</t>
  </si>
  <si>
    <t>OT / FR</t>
  </si>
  <si>
    <t>20'</t>
  </si>
  <si>
    <t>40'</t>
  </si>
  <si>
    <t>45'</t>
  </si>
  <si>
    <t>20'</t>
  </si>
  <si>
    <t>DETENTION</t>
  </si>
  <si>
    <t>PP</t>
  </si>
  <si>
    <t>1-7 DAYS</t>
  </si>
  <si>
    <t>FREE</t>
  </si>
  <si>
    <t xml:space="preserve">8-14 DAYS </t>
  </si>
  <si>
    <t>4-7 DAYS</t>
  </si>
  <si>
    <t>15 DAYS &amp; AFTERWARD</t>
  </si>
  <si>
    <t>8 DAYS &amp; AFTERWARD</t>
  </si>
  <si>
    <t>CANCELLATION
DETENTION</t>
  </si>
  <si>
    <t>PP</t>
  </si>
  <si>
    <t>1-3 DAYS</t>
  </si>
  <si>
    <t>8 DAYS &amp; AFTERWARD</t>
  </si>
  <si>
    <t>4 DAYS &amp; AFTERWARD</t>
  </si>
  <si>
    <t>REMARK</t>
  </si>
  <si>
    <t>1. DET period of inbound : From the date of vessel berth (inclusive) to the date of empty container returned into terminal/depot (inclusive);</t>
  </si>
  <si>
    <t>2. DET period of outbound: From the date of empty picked up by shipper (inclusive) to the date of vessel departure (inclusive);</t>
  </si>
  <si>
    <t>3. Outbound Cancellation Detention days : From the date of empty picked up by shipper (inclusive) to the date of empty returned into terminal/depot (inclusive) , no free day.</t>
  </si>
  <si>
    <t>4. Billing days: Based on calendar days, less than one day is calculated as a full day;</t>
  </si>
  <si>
    <t>5. The rates listed in the table are daily  .</t>
  </si>
  <si>
    <t>6. The rates in the table correspond to the fixed natural day , each period of billing days is not extended with the increase of free time.</t>
  </si>
  <si>
    <t>7. Electricity : Electricity charge shall be directly settled with terminal by customer according to terminal's tariff .</t>
  </si>
  <si>
    <t>8. Teminal Storage : The terminal storage shall be directly settled with terminal by customer according to terminal's tariff.</t>
  </si>
  <si>
    <t>9. The rates listed in the table exclude VAT.</t>
  </si>
  <si>
    <t>FREE</t>
  </si>
  <si>
    <t xml:space="preserve">8-14 DAYS </t>
  </si>
  <si>
    <t>4-7 DAYS</t>
  </si>
  <si>
    <t>15 DAYS &amp; AFTERWARD</t>
  </si>
  <si>
    <t>REMARK</t>
  </si>
  <si>
    <t>1. DET period of inbound : From the date of vessel berth (inclusive) to the date of empty container returned into terminal/depot (inclusive);</t>
  </si>
  <si>
    <t>2. DET period of outbound: From the date of empty picked up by shipper (inclusive) to the date of vessel departure (inclusive);</t>
  </si>
  <si>
    <t>3. Outbound Cancellation Detention days : From the date of empty picked up by shipper (inclusive) to the date of empty returned into terminal/depot (inclusive) , no free day.</t>
  </si>
  <si>
    <t>4. Billing days: Based on calendar days, less than one day is calculated as a full day;</t>
  </si>
  <si>
    <t>5. The rates listed in the table are daily  .</t>
  </si>
  <si>
    <t>6. The rates in the table correspond to the fixed natural day , each period of billing days is not extended with the increase of free time.</t>
  </si>
  <si>
    <t>7. Electricity : Electricity charge shall be directly settled with terminal by customer according to terminal's tariff .</t>
  </si>
  <si>
    <t>8. Teminal Storage : The terminal storage shall be directly settled with terminal by customer according to terminal's tariff.</t>
  </si>
  <si>
    <t>9. The rates listed in the table exclude VAT.</t>
  </si>
  <si>
    <t>AUSTRALIA LINE，Effective fm26th/Feb./2023</t>
  </si>
  <si>
    <t>JPY5000/BL</t>
  </si>
  <si>
    <t>JPY1000/UNIT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</si>
</sst>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.00_);_(&quot;HK$&quot;* \(#,##0.00\);_(&quot;HK$&quot;* &quot;-&quot;??_);_(@_)"/>
    <numFmt numFmtId="177" formatCode="_(&quot;HK$&quot;* #,##0_);_(&quot;HK$&quot;* \(#,##0\);_(&quot;HK$&quot;* &quot;-&quot;_);_(@_)"/>
    <numFmt numFmtId="178" formatCode="_(* #,##0_);_(* \(#,##0\);_(* &quot;-&quot;_);_(@_)"/>
    <numFmt numFmtId="179" formatCode="_(* #,##0.00_);_(* \(#,##0.00\);_(* &quot;-&quot;??_);_(@_)"/>
    <numFmt numFmtId="180" formatCode="[$AUD]\ #,##0.00_);[Red]\([$AUD]\ #,##0.00\)"/>
    <numFmt numFmtId="181" formatCode="[$USD]\ #,##0.00_);[Red]\([$USD]\ #,##0.00\)"/>
    <numFmt numFmtId="182" formatCode="&quot;VND&quot;#,##0&quot;/DAY&quot;"/>
    <numFmt numFmtId="183" formatCode="[$AUD]\ #,##0.00;[$AUD]\ \-#,##0.00"/>
    <numFmt numFmtId="184" formatCode="&quot;¥&quot;#,##0;[Red]&quot;¥&quot;#,##0"/>
    <numFmt numFmtId="185" formatCode="[$USD]\ #,##0.00;[Red][$USD]\ #,##0.00"/>
    <numFmt numFmtId="186" formatCode="[$$-4809]#,##0.00"/>
    <numFmt numFmtId="187" formatCode="[$$-3009]#,##0.00"/>
    <numFmt numFmtId="188" formatCode="[$$-3C09]#,##0;[Red][$$-3C09]#,##0"/>
    <numFmt numFmtId="189" formatCode="[$KPW]\ #,##0.00;[$KPW]\ \-#,##0.00"/>
    <numFmt numFmtId="190" formatCode="mm&quot;월&quot;\ dd&quot;일&quot;"/>
    <numFmt numFmtId="191" formatCode="[$SGD]\ #,##0.00;[Red][$SGD]\ #,##0.00"/>
    <numFmt numFmtId="192" formatCode="[$MYR]\ #,##0.00;[$MYR]\ \-#,##0.00"/>
    <numFmt numFmtId="193" formatCode="[$THB]\ #,##0.00_);[Red]\([$THB]\ #,##0.00\)"/>
    <numFmt numFmtId="194" formatCode="&quot;THB &quot;0&quot;/DAY&quot;"/>
    <numFmt numFmtId="195" formatCode="0_ "/>
    <numFmt numFmtId="196" formatCode="0\ &quot;DAYS&quot;"/>
    <numFmt numFmtId="197" formatCode="&quot;USD &quot;0&quot;/DAY&quot;"/>
    <numFmt numFmtId="198" formatCode="&quot;USD &quot;0"/>
    <numFmt numFmtId="199" formatCode="[$IDR]\ #,##0.00;[Red][$IDR]\ #,##0.00"/>
    <numFmt numFmtId="200" formatCode="[$Php-3409]#,##0_);\([$Php-3409]#,##0\)"/>
    <numFmt numFmtId="201" formatCode="[$USD]\ #,##0.00;[$USD]\ \-#,##0.00"/>
    <numFmt numFmtId="202" formatCode="[$USD]\ #,##0;[Red][$USD]\ #,##0"/>
    <numFmt numFmtId="203" formatCode="&quot;USD&quot;#,##0.0&quot;/DAY&quot;"/>
    <numFmt numFmtId="204" formatCode="&quot;USD&quot;#,##0.0&quot;/Hour&quot;"/>
    <numFmt numFmtId="205" formatCode="[$VND]\ #,##0_);[Red]\([$VND]\ #,##0\)"/>
    <numFmt numFmtId="206" formatCode="[$USD]\ #,##0_);[Red]\([$USD]\ #,##0\)"/>
    <numFmt numFmtId="207" formatCode="[$HKD]\ #,##0.00;[Red][$HKD]\ #,##0.00"/>
    <numFmt numFmtId="208" formatCode="[$CNY]\ #,##0.00;[Red][$CNY]\ #,##0.00"/>
    <numFmt numFmtId="209" formatCode="&quot;¥&quot;#,##0_);[Red]\(&quot;¥&quot;#,##0\)"/>
    <numFmt numFmtId="210" formatCode="\$#,##0.00;[Red]\$#,##0.00"/>
    <numFmt numFmtId="211" formatCode="#,##0.0;[Red]#,##0.0"/>
    <numFmt numFmtId="212" formatCode="[$JPY]\ #,##0.00;[Red][$JPY]\ #,##0.00"/>
    <numFmt numFmtId="213" formatCode="[$JPY]\ #,##0_);[Red]\([$JPY]\ #,##0\)"/>
    <numFmt numFmtId="214" formatCode="&quot;USD &quot;0&quot;/BL&quot;"/>
    <numFmt numFmtId="215" formatCode="&quot;AUD&quot;0&quot;/BL&quot;"/>
    <numFmt numFmtId="216" formatCode="&quot;AUD &quot;0&quot;/BL&quot;"/>
    <numFmt numFmtId="217" formatCode="&quot;AUD &quot;0&quot;/UNIT&quot;"/>
    <numFmt numFmtId="218" formatCode="&quot;USD &quot;0&quot;/UNIT&quot;"/>
  </numFmts>
  <fonts count="193">
    <font>
      <sz val="12"/>
      <color indexed="8"/>
      <name val="新細明體"/>
      <family val="1"/>
    </font>
    <font>
      <sz val="11"/>
      <name val="宋体"/>
      <family val="0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4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新細明體"/>
      <family val="1"/>
    </font>
    <font>
      <sz val="14"/>
      <name val="新細明體"/>
      <family val="1"/>
    </font>
    <font>
      <b/>
      <sz val="16"/>
      <color indexed="10"/>
      <name val="Arial Unicode MS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Unicode MS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Arial Unicode MS"/>
      <family val="2"/>
    </font>
    <font>
      <b/>
      <sz val="12"/>
      <color indexed="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color indexed="10"/>
      <name val="Arial Unicode MS"/>
      <family val="2"/>
    </font>
    <font>
      <sz val="10"/>
      <name val="宋体"/>
      <family val="0"/>
    </font>
    <font>
      <b/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4"/>
      <color indexed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宋体"/>
      <family val="0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宋体"/>
      <family val="0"/>
    </font>
    <font>
      <sz val="11"/>
      <name val="Verdana"/>
      <family val="2"/>
    </font>
    <font>
      <sz val="11"/>
      <name val="微软雅黑"/>
      <family val="2"/>
    </font>
    <font>
      <b/>
      <sz val="10"/>
      <name val="Calibri"/>
      <family val="2"/>
    </font>
    <font>
      <b/>
      <sz val="10"/>
      <name val="Verdana"/>
      <family val="2"/>
    </font>
    <font>
      <sz val="12"/>
      <color indexed="9"/>
      <name val="新細明體"/>
      <family val="1"/>
    </font>
    <font>
      <sz val="12"/>
      <name val="宋体"/>
      <family val="0"/>
    </font>
    <font>
      <sz val="12"/>
      <color indexed="52"/>
      <name val="新細明體"/>
      <family val="1"/>
    </font>
    <font>
      <sz val="10"/>
      <name val="VNI-Times"/>
      <family val="2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b/>
      <sz val="12"/>
      <color indexed="9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微软雅黑"/>
      <family val="2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8"/>
      <name val="微软雅黑"/>
      <family val="2"/>
    </font>
    <font>
      <sz val="11"/>
      <color indexed="8"/>
      <name val="Arial"/>
      <family val="2"/>
    </font>
    <font>
      <sz val="10"/>
      <color indexed="10"/>
      <name val="新細明體"/>
      <family val="1"/>
    </font>
    <font>
      <sz val="10"/>
      <color indexed="10"/>
      <name val="Verdana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新細明體"/>
      <family val="1"/>
    </font>
    <font>
      <b/>
      <sz val="9"/>
      <color indexed="10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新細明體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sz val="9"/>
      <name val="Times New Roman"/>
      <family val="1"/>
    </font>
    <font>
      <u val="single"/>
      <sz val="12"/>
      <color indexed="10"/>
      <name val="新細明體"/>
      <family val="1"/>
    </font>
    <font>
      <u val="single"/>
      <sz val="12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10"/>
      <name val="Arial Unicode MS"/>
      <family val="2"/>
    </font>
    <font>
      <sz val="10"/>
      <color indexed="10"/>
      <name val="微软雅黑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2"/>
      <name val="Verdana"/>
      <family val="2"/>
    </font>
    <font>
      <sz val="10"/>
      <color indexed="8"/>
      <name val="Microsoft YaHei"/>
      <family val="2"/>
    </font>
    <font>
      <sz val="11"/>
      <color indexed="12"/>
      <name val="宋体"/>
      <family val="0"/>
    </font>
    <font>
      <sz val="12"/>
      <color indexed="10"/>
      <name val="宋体"/>
      <family val="0"/>
    </font>
    <font>
      <sz val="9"/>
      <color indexed="8"/>
      <name val="Microsoft YaHei"/>
      <family val="2"/>
    </font>
    <font>
      <b/>
      <sz val="11"/>
      <name val="宋体"/>
      <family val="0"/>
    </font>
    <font>
      <sz val="10"/>
      <color indexed="12"/>
      <name val="宋体"/>
      <family val="0"/>
    </font>
    <font>
      <sz val="10"/>
      <color indexed="10"/>
      <name val="Arial"/>
      <family val="2"/>
    </font>
    <font>
      <sz val="12"/>
      <color indexed="10"/>
      <name val="Arial Unicode MS"/>
      <family val="2"/>
    </font>
    <font>
      <b/>
      <sz val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56"/>
      <name val="宋体"/>
      <family val="0"/>
    </font>
    <font>
      <b/>
      <sz val="14"/>
      <color indexed="56"/>
      <name val="宋体"/>
      <family val="0"/>
    </font>
    <font>
      <sz val="14"/>
      <color indexed="10"/>
      <name val="Arial Unicode MS"/>
      <family val="2"/>
    </font>
    <font>
      <sz val="14"/>
      <color indexed="10"/>
      <name val="新細明體"/>
      <family val="1"/>
    </font>
    <font>
      <sz val="10"/>
      <color indexed="56"/>
      <name val="宋体"/>
      <family val="0"/>
    </font>
    <font>
      <b/>
      <sz val="10"/>
      <color indexed="56"/>
      <name val="宋体"/>
      <family val="0"/>
    </font>
    <font>
      <sz val="11"/>
      <color indexed="10"/>
      <name val="新細明體"/>
      <family val="1"/>
    </font>
    <font>
      <sz val="11"/>
      <color indexed="10"/>
      <name val="Arial Unicode MS"/>
      <family val="2"/>
    </font>
    <font>
      <sz val="11"/>
      <color indexed="10"/>
      <name val="Times New Roman"/>
      <family val="1"/>
    </font>
    <font>
      <sz val="11"/>
      <color indexed="10"/>
      <name val="微软雅黑"/>
      <family val="2"/>
    </font>
    <font>
      <sz val="10"/>
      <color indexed="10"/>
      <name val="Calibri"/>
      <family val="2"/>
    </font>
    <font>
      <sz val="12"/>
      <color indexed="10"/>
      <name val="微软雅黑"/>
      <family val="2"/>
    </font>
    <font>
      <sz val="11"/>
      <color indexed="10"/>
      <name val="Verdana"/>
      <family val="2"/>
    </font>
    <font>
      <u val="single"/>
      <sz val="12"/>
      <color indexed="8"/>
      <name val="新細明體"/>
      <family val="1"/>
    </font>
    <font>
      <sz val="12"/>
      <color indexed="10"/>
      <name val="Calibri"/>
      <family val="2"/>
    </font>
    <font>
      <b/>
      <sz val="10.5"/>
      <color indexed="8"/>
      <name val="Arial"/>
      <family val="2"/>
    </font>
    <font>
      <sz val="9"/>
      <color indexed="10"/>
      <name val="Arial Unicode MS"/>
      <family val="2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9"/>
      <color indexed="10"/>
      <name val="微软雅黑"/>
      <family val="2"/>
    </font>
    <font>
      <b/>
      <sz val="12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b/>
      <u val="single"/>
      <sz val="20"/>
      <color indexed="12"/>
      <name val="新細明體"/>
      <family val="1"/>
    </font>
    <font>
      <b/>
      <sz val="18"/>
      <color indexed="8"/>
      <name val="Arial Unicode MS"/>
      <family val="2"/>
    </font>
    <font>
      <b/>
      <sz val="20"/>
      <color indexed="8"/>
      <name val="Arial Unicode MS"/>
      <family val="2"/>
    </font>
    <font>
      <sz val="12"/>
      <color indexed="8"/>
      <name val="宋体"/>
      <family val="0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b/>
      <sz val="12"/>
      <color theme="1"/>
      <name val="Calibri"/>
      <family val="2"/>
    </font>
    <font>
      <sz val="10"/>
      <color rgb="FFFF0000"/>
      <name val="Verdana"/>
      <family val="2"/>
    </font>
    <font>
      <sz val="10"/>
      <color rgb="FFFF0000"/>
      <name val="Arial Unicode MS"/>
      <family val="2"/>
    </font>
    <font>
      <sz val="10"/>
      <color rgb="FFFF0000"/>
      <name val="宋体"/>
      <family val="0"/>
    </font>
    <font>
      <b/>
      <sz val="8"/>
      <name val="新細明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double"/>
      <bottom style="thin"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/>
      <right style="thick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double"/>
      <bottom/>
    </border>
    <border>
      <left style="thick"/>
      <right style="thin"/>
      <top/>
      <bottom style="thick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ck"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double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double"/>
      <right/>
      <top style="thin"/>
      <bottom style="thick"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double"/>
      <bottom/>
    </border>
    <border>
      <left style="thick"/>
      <right/>
      <top style="medium"/>
      <bottom/>
    </border>
    <border>
      <left style="thick"/>
      <right/>
      <top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ck"/>
      <top style="double"/>
      <bottom/>
    </border>
    <border>
      <left style="thin"/>
      <right style="thick"/>
      <top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/>
      <bottom style="double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double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9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0" fillId="8" borderId="0" applyNumberFormat="0" applyBorder="0" applyAlignment="0" applyProtection="0"/>
    <xf numFmtId="0" fontId="170" fillId="9" borderId="0" applyNumberFormat="0" applyBorder="0" applyAlignment="0" applyProtection="0"/>
    <xf numFmtId="0" fontId="170" fillId="10" borderId="0" applyNumberFormat="0" applyBorder="0" applyAlignment="0" applyProtection="0"/>
    <xf numFmtId="0" fontId="170" fillId="11" borderId="0" applyNumberFormat="0" applyBorder="0" applyAlignment="0" applyProtection="0"/>
    <xf numFmtId="0" fontId="170" fillId="12" borderId="0" applyNumberFormat="0" applyBorder="0" applyAlignment="0" applyProtection="0"/>
    <xf numFmtId="0" fontId="17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70" fillId="18" borderId="0" applyNumberFormat="0" applyBorder="0" applyAlignment="0" applyProtection="0"/>
    <xf numFmtId="0" fontId="170" fillId="19" borderId="0" applyNumberFormat="0" applyBorder="0" applyAlignment="0" applyProtection="0"/>
    <xf numFmtId="0" fontId="170" fillId="20" borderId="0" applyNumberFormat="0" applyBorder="0" applyAlignment="0" applyProtection="0"/>
    <xf numFmtId="0" fontId="170" fillId="21" borderId="0" applyNumberFormat="0" applyBorder="0" applyAlignment="0" applyProtection="0"/>
    <xf numFmtId="0" fontId="170" fillId="22" borderId="0" applyNumberFormat="0" applyBorder="0" applyAlignment="0" applyProtection="0"/>
    <xf numFmtId="0" fontId="170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171" fillId="28" borderId="0" applyNumberFormat="0" applyBorder="0" applyAlignment="0" applyProtection="0"/>
    <xf numFmtId="0" fontId="171" fillId="29" borderId="0" applyNumberFormat="0" applyBorder="0" applyAlignment="0" applyProtection="0"/>
    <xf numFmtId="0" fontId="171" fillId="30" borderId="0" applyNumberFormat="0" applyBorder="0" applyAlignment="0" applyProtection="0"/>
    <xf numFmtId="0" fontId="171" fillId="31" borderId="0" applyNumberFormat="0" applyBorder="0" applyAlignment="0" applyProtection="0"/>
    <xf numFmtId="0" fontId="171" fillId="32" borderId="0" applyNumberFormat="0" applyBorder="0" applyAlignment="0" applyProtection="0"/>
    <xf numFmtId="0" fontId="171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72" fillId="0" borderId="0" applyNumberFormat="0" applyFill="0" applyBorder="0" applyAlignment="0" applyProtection="0"/>
    <xf numFmtId="0" fontId="173" fillId="0" borderId="2" applyNumberFormat="0" applyFill="0" applyAlignment="0" applyProtection="0"/>
    <xf numFmtId="0" fontId="174" fillId="0" borderId="3" applyNumberFormat="0" applyFill="0" applyAlignment="0" applyProtection="0"/>
    <xf numFmtId="0" fontId="175" fillId="0" borderId="4" applyNumberFormat="0" applyFill="0" applyAlignment="0" applyProtection="0"/>
    <xf numFmtId="0" fontId="1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6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177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78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9" fillId="40" borderId="10" applyNumberFormat="0" applyAlignment="0" applyProtection="0"/>
    <xf numFmtId="0" fontId="77" fillId="41" borderId="11" applyNumberFormat="0" applyAlignment="0" applyProtection="0"/>
    <xf numFmtId="0" fontId="77" fillId="41" borderId="11" applyNumberFormat="0" applyAlignment="0" applyProtection="0"/>
    <xf numFmtId="0" fontId="180" fillId="42" borderId="12" applyNumberFormat="0" applyAlignment="0" applyProtection="0"/>
    <xf numFmtId="0" fontId="72" fillId="43" borderId="13" applyNumberFormat="0" applyAlignment="0" applyProtection="0"/>
    <xf numFmtId="0" fontId="72" fillId="43" borderId="13" applyNumberFormat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183" fillId="0" borderId="15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1" fillId="44" borderId="0" applyNumberFormat="0" applyBorder="0" applyAlignment="0" applyProtection="0"/>
    <xf numFmtId="0" fontId="171" fillId="45" borderId="0" applyNumberFormat="0" applyBorder="0" applyAlignment="0" applyProtection="0"/>
    <xf numFmtId="0" fontId="171" fillId="46" borderId="0" applyNumberFormat="0" applyBorder="0" applyAlignment="0" applyProtection="0"/>
    <xf numFmtId="0" fontId="171" fillId="47" borderId="0" applyNumberFormat="0" applyBorder="0" applyAlignment="0" applyProtection="0"/>
    <xf numFmtId="0" fontId="171" fillId="48" borderId="0" applyNumberFormat="0" applyBorder="0" applyAlignment="0" applyProtection="0"/>
    <xf numFmtId="0" fontId="171" fillId="49" borderId="0" applyNumberFormat="0" applyBorder="0" applyAlignment="0" applyProtection="0"/>
    <xf numFmtId="0" fontId="184" fillId="50" borderId="0" applyNumberFormat="0" applyBorder="0" applyAlignment="0" applyProtection="0"/>
    <xf numFmtId="0" fontId="185" fillId="40" borderId="16" applyNumberFormat="0" applyAlignment="0" applyProtection="0"/>
    <xf numFmtId="0" fontId="186" fillId="51" borderId="10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66" fillId="7" borderId="11" applyNumberFormat="0" applyAlignment="0" applyProtection="0"/>
    <xf numFmtId="0" fontId="66" fillId="7" borderId="1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>
      <alignment/>
      <protection/>
    </xf>
    <xf numFmtId="0" fontId="187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0" fillId="53" borderId="18" applyNumberFormat="0" applyFont="0" applyAlignment="0" applyProtection="0"/>
  </cellStyleXfs>
  <cellXfs count="2717">
    <xf numFmtId="0" fontId="0" fillId="0" borderId="0" xfId="0" applyAlignment="1">
      <alignment vertical="center"/>
    </xf>
    <xf numFmtId="0" fontId="2" fillId="0" borderId="0" xfId="381" applyFont="1">
      <alignment vertical="center"/>
      <protection/>
    </xf>
    <xf numFmtId="0" fontId="87" fillId="0" borderId="0" xfId="381" applyFont="1">
      <alignment vertical="center"/>
      <protection/>
    </xf>
    <xf numFmtId="0" fontId="9" fillId="0" borderId="0" xfId="0" applyFont="1" applyAlignment="1">
      <alignment vertical="center"/>
    </xf>
    <xf numFmtId="0" fontId="3" fillId="0" borderId="0" xfId="381" applyFont="1">
      <alignment vertical="center"/>
      <protection/>
    </xf>
    <xf numFmtId="0" fontId="5" fillId="0" borderId="19" xfId="381" applyFont="1" applyBorder="1" applyAlignment="1">
      <alignment horizontal="center" vertical="center"/>
      <protection/>
    </xf>
    <xf numFmtId="0" fontId="6" fillId="0" borderId="20" xfId="381" applyFont="1" applyBorder="1" applyAlignment="1">
      <alignment horizontal="center" vertical="center"/>
      <protection/>
    </xf>
    <xf numFmtId="0" fontId="6" fillId="0" borderId="19" xfId="381" applyFont="1" applyBorder="1" applyAlignment="1">
      <alignment horizontal="center" vertical="center"/>
      <protection/>
    </xf>
    <xf numFmtId="180" fontId="6" fillId="54" borderId="19" xfId="0" applyNumberFormat="1" applyFont="1" applyFill="1" applyBorder="1" applyAlignment="1">
      <alignment horizontal="center" vertical="center"/>
    </xf>
    <xf numFmtId="0" fontId="6" fillId="54" borderId="19" xfId="381" applyFont="1" applyFill="1" applyBorder="1" applyAlignment="1">
      <alignment horizontal="center" vertical="center"/>
      <protection/>
    </xf>
    <xf numFmtId="0" fontId="6" fillId="0" borderId="20" xfId="452" applyFont="1" applyBorder="1" applyAlignment="1">
      <alignment horizontal="center" vertical="center"/>
      <protection/>
    </xf>
    <xf numFmtId="0" fontId="6" fillId="0" borderId="19" xfId="452" applyFont="1" applyBorder="1" applyAlignment="1">
      <alignment horizontal="center" vertical="center"/>
      <protection/>
    </xf>
    <xf numFmtId="0" fontId="104" fillId="0" borderId="20" xfId="426" applyFont="1" applyBorder="1" applyAlignment="1">
      <alignment horizontal="center" vertical="center"/>
      <protection/>
    </xf>
    <xf numFmtId="0" fontId="104" fillId="0" borderId="19" xfId="452" applyFont="1" applyBorder="1" applyAlignment="1">
      <alignment horizontal="center" vertical="center"/>
      <protection/>
    </xf>
    <xf numFmtId="0" fontId="8" fillId="6" borderId="19" xfId="381" applyFont="1" applyFill="1" applyBorder="1" applyAlignment="1">
      <alignment horizontal="center" vertical="center"/>
      <protection/>
    </xf>
    <xf numFmtId="182" fontId="9" fillId="0" borderId="19" xfId="381" applyNumberFormat="1" applyFont="1" applyBorder="1" applyAlignment="1">
      <alignment horizontal="center" vertical="center"/>
      <protection/>
    </xf>
    <xf numFmtId="183" fontId="9" fillId="0" borderId="19" xfId="449" applyNumberFormat="1" applyFont="1" applyBorder="1" applyAlignment="1">
      <alignment horizontal="center" vertical="center"/>
      <protection/>
    </xf>
    <xf numFmtId="183" fontId="9" fillId="0" borderId="21" xfId="449" applyNumberFormat="1" applyFont="1" applyBorder="1" applyAlignment="1">
      <alignment horizontal="center" vertical="center"/>
      <protection/>
    </xf>
    <xf numFmtId="0" fontId="10" fillId="0" borderId="19" xfId="381" applyFont="1" applyBorder="1" applyAlignment="1">
      <alignment horizontal="center" vertical="center"/>
      <protection/>
    </xf>
    <xf numFmtId="184" fontId="6" fillId="0" borderId="22" xfId="381" applyNumberFormat="1" applyFont="1" applyFill="1" applyBorder="1" applyAlignment="1">
      <alignment horizontal="center" vertical="center"/>
      <protection/>
    </xf>
    <xf numFmtId="0" fontId="105" fillId="0" borderId="0" xfId="381" applyFont="1">
      <alignment vertical="center"/>
      <protection/>
    </xf>
    <xf numFmtId="180" fontId="6" fillId="54" borderId="19" xfId="381" applyNumberFormat="1" applyFont="1" applyFill="1" applyBorder="1" applyAlignment="1">
      <alignment horizontal="center" vertical="center"/>
      <protection/>
    </xf>
    <xf numFmtId="0" fontId="104" fillId="0" borderId="19" xfId="381" applyFont="1" applyBorder="1" applyAlignment="1">
      <alignment horizontal="center" vertical="center"/>
      <protection/>
    </xf>
    <xf numFmtId="185" fontId="104" fillId="0" borderId="19" xfId="0" applyNumberFormat="1" applyFont="1" applyFill="1" applyBorder="1" applyAlignment="1">
      <alignment horizontal="center" vertical="center"/>
    </xf>
    <xf numFmtId="0" fontId="6" fillId="0" borderId="22" xfId="381" applyFont="1" applyBorder="1" applyAlignment="1">
      <alignment horizontal="center" vertical="center"/>
      <protection/>
    </xf>
    <xf numFmtId="0" fontId="104" fillId="0" borderId="22" xfId="0" applyFont="1" applyBorder="1" applyAlignment="1">
      <alignment vertical="center"/>
    </xf>
    <xf numFmtId="0" fontId="3" fillId="54" borderId="0" xfId="0" applyFont="1" applyFill="1" applyAlignment="1">
      <alignment vertical="center"/>
    </xf>
    <xf numFmtId="0" fontId="2" fillId="5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54" borderId="20" xfId="0" applyFont="1" applyFill="1" applyBorder="1" applyAlignment="1">
      <alignment horizontal="center" vertical="center"/>
    </xf>
    <xf numFmtId="0" fontId="11" fillId="54" borderId="19" xfId="0" applyFont="1" applyFill="1" applyBorder="1" applyAlignment="1">
      <alignment horizontal="center" vertical="center"/>
    </xf>
    <xf numFmtId="185" fontId="11" fillId="0" borderId="19" xfId="0" applyNumberFormat="1" applyFont="1" applyFill="1" applyBorder="1" applyAlignment="1">
      <alignment horizontal="center" vertical="center"/>
    </xf>
    <xf numFmtId="186" fontId="11" fillId="54" borderId="19" xfId="0" applyNumberFormat="1" applyFont="1" applyFill="1" applyBorder="1" applyAlignment="1">
      <alignment horizontal="center" vertical="center"/>
    </xf>
    <xf numFmtId="0" fontId="6" fillId="54" borderId="20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center"/>
    </xf>
    <xf numFmtId="0" fontId="6" fillId="54" borderId="23" xfId="0" applyFont="1" applyFill="1" applyBorder="1" applyAlignment="1">
      <alignment horizontal="center" vertical="center"/>
    </xf>
    <xf numFmtId="0" fontId="6" fillId="54" borderId="24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184" fontId="13" fillId="54" borderId="19" xfId="0" applyNumberFormat="1" applyFont="1" applyFill="1" applyBorder="1" applyAlignment="1">
      <alignment horizontal="center" vertical="center"/>
    </xf>
    <xf numFmtId="188" fontId="13" fillId="54" borderId="19" xfId="0" applyNumberFormat="1" applyFont="1" applyFill="1" applyBorder="1" applyAlignment="1">
      <alignment horizontal="center" vertical="center"/>
    </xf>
    <xf numFmtId="186" fontId="104" fillId="54" borderId="22" xfId="0" applyNumberFormat="1" applyFont="1" applyFill="1" applyBorder="1" applyAlignment="1">
      <alignment horizontal="left" vertical="center"/>
    </xf>
    <xf numFmtId="186" fontId="11" fillId="54" borderId="22" xfId="0" applyNumberFormat="1" applyFont="1" applyFill="1" applyBorder="1" applyAlignment="1">
      <alignment horizontal="left" vertical="center"/>
    </xf>
    <xf numFmtId="186" fontId="11" fillId="54" borderId="22" xfId="0" applyNumberFormat="1" applyFont="1" applyFill="1" applyBorder="1" applyAlignment="1">
      <alignment horizontal="left" vertical="center" wrapText="1"/>
    </xf>
    <xf numFmtId="186" fontId="104" fillId="54" borderId="22" xfId="381" applyNumberFormat="1" applyFont="1" applyFill="1" applyBorder="1" applyAlignment="1">
      <alignment horizontal="center" vertical="center"/>
      <protection/>
    </xf>
    <xf numFmtId="186" fontId="87" fillId="54" borderId="22" xfId="0" applyNumberFormat="1" applyFont="1" applyFill="1" applyBorder="1" applyAlignment="1">
      <alignment vertical="center"/>
    </xf>
    <xf numFmtId="186" fontId="2" fillId="54" borderId="22" xfId="0" applyNumberFormat="1" applyFont="1" applyFill="1" applyBorder="1" applyAlignment="1">
      <alignment vertical="center"/>
    </xf>
    <xf numFmtId="186" fontId="6" fillId="54" borderId="22" xfId="0" applyNumberFormat="1" applyFont="1" applyFill="1" applyBorder="1" applyAlignment="1">
      <alignment horizontal="left" vertical="center" wrapText="1"/>
    </xf>
    <xf numFmtId="184" fontId="6" fillId="54" borderId="25" xfId="0" applyNumberFormat="1" applyFont="1" applyFill="1" applyBorder="1" applyAlignment="1">
      <alignment horizontal="left" vertical="center" wrapText="1"/>
    </xf>
    <xf numFmtId="186" fontId="104" fillId="54" borderId="19" xfId="0" applyNumberFormat="1" applyFont="1" applyFill="1" applyBorder="1" applyAlignment="1">
      <alignment horizontal="left" vertical="center"/>
    </xf>
    <xf numFmtId="186" fontId="11" fillId="54" borderId="19" xfId="0" applyNumberFormat="1" applyFont="1" applyFill="1" applyBorder="1" applyAlignment="1">
      <alignment horizontal="left" vertical="center"/>
    </xf>
    <xf numFmtId="186" fontId="11" fillId="54" borderId="19" xfId="0" applyNumberFormat="1" applyFont="1" applyFill="1" applyBorder="1" applyAlignment="1">
      <alignment horizontal="left" vertical="center" wrapText="1"/>
    </xf>
    <xf numFmtId="186" fontId="104" fillId="54" borderId="19" xfId="381" applyNumberFormat="1" applyFont="1" applyFill="1" applyBorder="1" applyAlignment="1">
      <alignment horizontal="center" vertical="center"/>
      <protection/>
    </xf>
    <xf numFmtId="186" fontId="87" fillId="54" borderId="19" xfId="0" applyNumberFormat="1" applyFont="1" applyFill="1" applyBorder="1" applyAlignment="1">
      <alignment vertical="center"/>
    </xf>
    <xf numFmtId="186" fontId="2" fillId="54" borderId="19" xfId="0" applyNumberFormat="1" applyFont="1" applyFill="1" applyBorder="1" applyAlignment="1">
      <alignment vertical="center"/>
    </xf>
    <xf numFmtId="186" fontId="6" fillId="54" borderId="19" xfId="0" applyNumberFormat="1" applyFont="1" applyFill="1" applyBorder="1" applyAlignment="1">
      <alignment horizontal="left" vertical="center" wrapText="1"/>
    </xf>
    <xf numFmtId="184" fontId="6" fillId="54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/>
    </xf>
    <xf numFmtId="0" fontId="106" fillId="0" borderId="28" xfId="0" applyFont="1" applyBorder="1" applyAlignment="1">
      <alignment vertical="center"/>
    </xf>
    <xf numFmtId="0" fontId="5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90" fontId="52" fillId="0" borderId="2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106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109" fillId="0" borderId="0" xfId="0" applyFont="1" applyFill="1" applyAlignment="1">
      <alignment vertical="center"/>
    </xf>
    <xf numFmtId="0" fontId="52" fillId="0" borderId="22" xfId="0" applyFont="1" applyBorder="1" applyAlignment="1">
      <alignment vertical="center"/>
    </xf>
    <xf numFmtId="0" fontId="109" fillId="0" borderId="0" xfId="0" applyFont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2" fillId="0" borderId="2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81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10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185" fontId="104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36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103" fillId="0" borderId="21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190" fontId="57" fillId="0" borderId="2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57" fillId="0" borderId="19" xfId="0" applyFon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57" fillId="0" borderId="19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vertical="center" wrapText="1"/>
    </xf>
    <xf numFmtId="0" fontId="111" fillId="0" borderId="0" xfId="0" applyFont="1" applyFill="1" applyAlignment="1">
      <alignment vertical="center"/>
    </xf>
    <xf numFmtId="0" fontId="0" fillId="0" borderId="19" xfId="0" applyFill="1" applyBorder="1" applyAlignment="1">
      <alignment vertical="center" wrapText="1"/>
    </xf>
    <xf numFmtId="0" fontId="112" fillId="0" borderId="0" xfId="0" applyFont="1" applyFill="1" applyAlignment="1">
      <alignment vertical="center"/>
    </xf>
    <xf numFmtId="0" fontId="57" fillId="0" borderId="37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103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89" fontId="3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3" fillId="0" borderId="21" xfId="0" applyFont="1" applyBorder="1" applyAlignment="1">
      <alignment horizontal="center" vertical="center"/>
    </xf>
    <xf numFmtId="0" fontId="113" fillId="0" borderId="27" xfId="0" applyFont="1" applyBorder="1" applyAlignment="1">
      <alignment horizontal="center" vertical="center"/>
    </xf>
    <xf numFmtId="0" fontId="113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0" fontId="1" fillId="0" borderId="2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13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114" fillId="0" borderId="0" xfId="0" applyFont="1" applyFill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81" fillId="0" borderId="22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4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115" fillId="54" borderId="0" xfId="0" applyFont="1" applyFill="1" applyAlignment="1">
      <alignment vertical="center"/>
    </xf>
    <xf numFmtId="0" fontId="15" fillId="54" borderId="0" xfId="0" applyFont="1" applyFill="1" applyAlignment="1">
      <alignment vertical="center"/>
    </xf>
    <xf numFmtId="0" fontId="16" fillId="5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15" fillId="54" borderId="19" xfId="0" applyFont="1" applyFill="1" applyBorder="1" applyAlignment="1">
      <alignment horizontal="center" vertical="center"/>
    </xf>
    <xf numFmtId="191" fontId="115" fillId="54" borderId="19" xfId="0" applyNumberFormat="1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0" fontId="15" fillId="54" borderId="21" xfId="0" applyFont="1" applyFill="1" applyBorder="1" applyAlignment="1">
      <alignment horizontal="center" vertical="center"/>
    </xf>
    <xf numFmtId="0" fontId="15" fillId="54" borderId="27" xfId="0" applyFont="1" applyFill="1" applyBorder="1" applyAlignment="1">
      <alignment horizontal="center" vertical="center"/>
    </xf>
    <xf numFmtId="184" fontId="16" fillId="54" borderId="19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/>
    </xf>
    <xf numFmtId="184" fontId="115" fillId="54" borderId="19" xfId="0" applyNumberFormat="1" applyFont="1" applyFill="1" applyBorder="1" applyAlignment="1">
      <alignment horizontal="left" vertical="center"/>
    </xf>
    <xf numFmtId="184" fontId="15" fillId="54" borderId="19" xfId="381" applyNumberFormat="1" applyFont="1" applyFill="1" applyBorder="1" applyAlignment="1">
      <alignment horizontal="center" vertical="center"/>
      <protection/>
    </xf>
    <xf numFmtId="0" fontId="15" fillId="54" borderId="19" xfId="0" applyFont="1" applyFill="1" applyBorder="1" applyAlignment="1">
      <alignment vertical="center"/>
    </xf>
    <xf numFmtId="0" fontId="15" fillId="54" borderId="32" xfId="0" applyFont="1" applyFill="1" applyBorder="1" applyAlignment="1">
      <alignment vertical="center"/>
    </xf>
    <xf numFmtId="0" fontId="15" fillId="54" borderId="32" xfId="0" applyFont="1" applyFill="1" applyBorder="1" applyAlignment="1">
      <alignment vertical="center" wrapText="1"/>
    </xf>
    <xf numFmtId="0" fontId="16" fillId="54" borderId="32" xfId="0" applyFont="1" applyFill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54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16" fillId="54" borderId="19" xfId="0" applyFont="1" applyFill="1" applyBorder="1" applyAlignment="1">
      <alignment horizontal="center" vertical="center"/>
    </xf>
    <xf numFmtId="191" fontId="16" fillId="54" borderId="19" xfId="0" applyNumberFormat="1" applyFont="1" applyFill="1" applyBorder="1" applyAlignment="1">
      <alignment horizontal="center" vertical="center"/>
    </xf>
    <xf numFmtId="0" fontId="115" fillId="0" borderId="21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185" fontId="104" fillId="0" borderId="24" xfId="0" applyNumberFormat="1" applyFont="1" applyFill="1" applyBorder="1" applyAlignment="1">
      <alignment horizontal="center" vertical="center"/>
    </xf>
    <xf numFmtId="0" fontId="16" fillId="54" borderId="28" xfId="0" applyFont="1" applyFill="1" applyBorder="1" applyAlignment="1">
      <alignment horizontal="center" vertical="center"/>
    </xf>
    <xf numFmtId="0" fontId="16" fillId="54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84" fontId="16" fillId="54" borderId="19" xfId="0" applyNumberFormat="1" applyFont="1" applyFill="1" applyBorder="1" applyAlignment="1">
      <alignment horizontal="left" vertical="center"/>
    </xf>
    <xf numFmtId="184" fontId="16" fillId="54" borderId="19" xfId="381" applyNumberFormat="1" applyFont="1" applyFill="1" applyBorder="1" applyAlignment="1">
      <alignment horizontal="center" vertical="center"/>
      <protection/>
    </xf>
    <xf numFmtId="0" fontId="116" fillId="0" borderId="19" xfId="0" applyFont="1" applyFill="1" applyBorder="1" applyAlignment="1">
      <alignment vertical="center"/>
    </xf>
    <xf numFmtId="0" fontId="16" fillId="54" borderId="19" xfId="0" applyFont="1" applyFill="1" applyBorder="1" applyAlignment="1">
      <alignment vertical="center"/>
    </xf>
    <xf numFmtId="0" fontId="3" fillId="54" borderId="0" xfId="0" applyFont="1" applyFill="1" applyAlignment="1">
      <alignment vertical="center"/>
    </xf>
    <xf numFmtId="0" fontId="11" fillId="54" borderId="19" xfId="0" applyFont="1" applyFill="1" applyBorder="1" applyAlignment="1">
      <alignment horizontal="center" vertical="center"/>
    </xf>
    <xf numFmtId="192" fontId="11" fillId="54" borderId="19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center" vertical="center"/>
    </xf>
    <xf numFmtId="0" fontId="6" fillId="54" borderId="21" xfId="0" applyFont="1" applyFill="1" applyBorder="1" applyAlignment="1">
      <alignment horizontal="center" vertical="center"/>
    </xf>
    <xf numFmtId="0" fontId="6" fillId="54" borderId="27" xfId="0" applyFont="1" applyFill="1" applyBorder="1" applyAlignment="1">
      <alignment horizontal="center" vertical="center"/>
    </xf>
    <xf numFmtId="184" fontId="6" fillId="54" borderId="26" xfId="0" applyNumberFormat="1" applyFont="1" applyFill="1" applyBorder="1" applyAlignment="1">
      <alignment horizontal="center" vertical="center"/>
    </xf>
    <xf numFmtId="184" fontId="6" fillId="54" borderId="48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left" vertical="center"/>
    </xf>
    <xf numFmtId="184" fontId="11" fillId="54" borderId="19" xfId="0" applyNumberFormat="1" applyFont="1" applyFill="1" applyBorder="1" applyAlignment="1">
      <alignment horizontal="left" vertical="center"/>
    </xf>
    <xf numFmtId="184" fontId="11" fillId="54" borderId="19" xfId="0" applyNumberFormat="1" applyFont="1" applyFill="1" applyBorder="1" applyAlignment="1">
      <alignment vertical="center" wrapText="1"/>
    </xf>
    <xf numFmtId="184" fontId="6" fillId="54" borderId="49" xfId="381" applyNumberFormat="1" applyFont="1" applyFill="1" applyBorder="1" applyAlignment="1">
      <alignment horizontal="left" vertical="center"/>
      <protection/>
    </xf>
    <xf numFmtId="0" fontId="2" fillId="54" borderId="19" xfId="0" applyFont="1" applyFill="1" applyBorder="1" applyAlignment="1">
      <alignment vertical="center"/>
    </xf>
    <xf numFmtId="184" fontId="6" fillId="54" borderId="32" xfId="0" applyNumberFormat="1" applyFont="1" applyFill="1" applyBorder="1" applyAlignment="1">
      <alignment horizontal="center" vertical="center"/>
    </xf>
    <xf numFmtId="0" fontId="2" fillId="54" borderId="32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11" fillId="54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184" fontId="11" fillId="54" borderId="22" xfId="0" applyNumberFormat="1" applyFont="1" applyFill="1" applyBorder="1" applyAlignment="1">
      <alignment horizontal="left" vertical="center"/>
    </xf>
    <xf numFmtId="184" fontId="6" fillId="54" borderId="22" xfId="0" applyNumberFormat="1" applyFont="1" applyFill="1" applyBorder="1" applyAlignment="1">
      <alignment horizontal="left" vertical="center"/>
    </xf>
    <xf numFmtId="184" fontId="6" fillId="54" borderId="22" xfId="0" applyNumberFormat="1" applyFont="1" applyFill="1" applyBorder="1" applyAlignment="1">
      <alignment horizontal="left" vertical="center" wrapText="1"/>
    </xf>
    <xf numFmtId="184" fontId="6" fillId="54" borderId="22" xfId="381" applyNumberFormat="1" applyFont="1" applyFill="1" applyBorder="1" applyAlignment="1">
      <alignment horizontal="center" vertical="center"/>
      <protection/>
    </xf>
    <xf numFmtId="0" fontId="104" fillId="0" borderId="25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93" fontId="6" fillId="54" borderId="19" xfId="0" applyNumberFormat="1" applyFont="1" applyFill="1" applyBorder="1" applyAlignment="1">
      <alignment horizontal="center" vertical="center"/>
    </xf>
    <xf numFmtId="0" fontId="12" fillId="6" borderId="19" xfId="449" applyFont="1" applyFill="1" applyBorder="1" applyAlignment="1">
      <alignment horizontal="center" vertical="center"/>
      <protection/>
    </xf>
    <xf numFmtId="184" fontId="13" fillId="0" borderId="19" xfId="449" applyNumberFormat="1" applyFont="1" applyFill="1" applyBorder="1" applyAlignment="1">
      <alignment horizontal="center" vertical="center"/>
      <protection/>
    </xf>
    <xf numFmtId="194" fontId="13" fillId="0" borderId="19" xfId="449" applyNumberFormat="1" applyFont="1" applyFill="1" applyBorder="1" applyAlignment="1">
      <alignment horizontal="center" vertical="center"/>
      <protection/>
    </xf>
    <xf numFmtId="194" fontId="13" fillId="0" borderId="21" xfId="449" applyNumberFormat="1" applyFont="1" applyFill="1" applyBorder="1" applyAlignment="1">
      <alignment horizontal="center" vertical="center"/>
      <protection/>
    </xf>
    <xf numFmtId="194" fontId="13" fillId="0" borderId="19" xfId="449" applyNumberFormat="1" applyFont="1" applyBorder="1" applyAlignment="1">
      <alignment horizontal="center" vertical="center"/>
      <protection/>
    </xf>
    <xf numFmtId="194" fontId="13" fillId="0" borderId="50" xfId="449" applyNumberFormat="1" applyFont="1" applyBorder="1" applyAlignment="1">
      <alignment horizontal="center" vertical="center"/>
      <protection/>
    </xf>
    <xf numFmtId="184" fontId="6" fillId="54" borderId="19" xfId="0" applyNumberFormat="1" applyFont="1" applyFill="1" applyBorder="1" applyAlignment="1">
      <alignment horizontal="left" vertical="center"/>
    </xf>
    <xf numFmtId="0" fontId="12" fillId="6" borderId="51" xfId="449" applyFont="1" applyFill="1" applyBorder="1" applyAlignment="1">
      <alignment horizontal="center" vertical="center"/>
      <protection/>
    </xf>
    <xf numFmtId="0" fontId="2" fillId="54" borderId="0" xfId="0" applyFont="1" applyFill="1" applyBorder="1" applyAlignment="1">
      <alignment horizontal="center" vertical="center"/>
    </xf>
    <xf numFmtId="0" fontId="117" fillId="54" borderId="0" xfId="0" applyFont="1" applyFill="1" applyBorder="1" applyAlignment="1">
      <alignment horizontal="center" vertical="center"/>
    </xf>
    <xf numFmtId="184" fontId="13" fillId="0" borderId="51" xfId="44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top" wrapText="1"/>
    </xf>
    <xf numFmtId="194" fontId="13" fillId="0" borderId="51" xfId="449" applyNumberFormat="1" applyFont="1" applyFill="1" applyBorder="1" applyAlignment="1">
      <alignment horizontal="center" vertical="center"/>
      <protection/>
    </xf>
    <xf numFmtId="194" fontId="13" fillId="0" borderId="52" xfId="449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194" fontId="13" fillId="0" borderId="51" xfId="449" applyNumberFormat="1" applyFont="1" applyBorder="1" applyAlignment="1">
      <alignment horizontal="center" vertical="center"/>
      <protection/>
    </xf>
    <xf numFmtId="194" fontId="13" fillId="0" borderId="53" xfId="449" applyNumberFormat="1" applyFont="1" applyBorder="1" applyAlignment="1">
      <alignment horizontal="center" vertical="center"/>
      <protection/>
    </xf>
    <xf numFmtId="0" fontId="2" fillId="54" borderId="0" xfId="0" applyFont="1" applyFill="1" applyAlignment="1">
      <alignment vertical="top"/>
    </xf>
    <xf numFmtId="0" fontId="87" fillId="54" borderId="0" xfId="0" applyFont="1" applyFill="1" applyAlignment="1">
      <alignment vertical="center"/>
    </xf>
    <xf numFmtId="0" fontId="10" fillId="54" borderId="19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top"/>
    </xf>
    <xf numFmtId="193" fontId="6" fillId="54" borderId="19" xfId="0" applyNumberFormat="1" applyFont="1" applyFill="1" applyBorder="1" applyAlignment="1">
      <alignment horizontal="center" vertical="top"/>
    </xf>
    <xf numFmtId="0" fontId="11" fillId="54" borderId="21" xfId="0" applyFont="1" applyFill="1" applyBorder="1" applyAlignment="1">
      <alignment horizontal="center" vertical="center"/>
    </xf>
    <xf numFmtId="0" fontId="11" fillId="54" borderId="27" xfId="0" applyFont="1" applyFill="1" applyBorder="1" applyAlignment="1">
      <alignment horizontal="center" vertical="center"/>
    </xf>
    <xf numFmtId="193" fontId="11" fillId="54" borderId="19" xfId="0" applyNumberFormat="1" applyFont="1" applyFill="1" applyBorder="1" applyAlignment="1">
      <alignment horizontal="center" vertical="center"/>
    </xf>
    <xf numFmtId="0" fontId="104" fillId="0" borderId="19" xfId="426" applyFont="1" applyBorder="1" applyAlignment="1">
      <alignment horizontal="center" vertical="center"/>
      <protection/>
    </xf>
    <xf numFmtId="0" fontId="104" fillId="54" borderId="19" xfId="0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left" vertical="top" wrapText="1"/>
    </xf>
    <xf numFmtId="0" fontId="3" fillId="54" borderId="32" xfId="0" applyFont="1" applyFill="1" applyBorder="1" applyAlignment="1">
      <alignment vertical="center"/>
    </xf>
    <xf numFmtId="0" fontId="104" fillId="0" borderId="19" xfId="0" applyFont="1" applyBorder="1" applyAlignment="1">
      <alignment vertical="center"/>
    </xf>
    <xf numFmtId="0" fontId="81" fillId="54" borderId="0" xfId="0" applyFont="1" applyFill="1" applyAlignment="1">
      <alignment vertical="center"/>
    </xf>
    <xf numFmtId="0" fontId="117" fillId="54" borderId="19" xfId="0" applyFont="1" applyFill="1" applyBorder="1" applyAlignment="1">
      <alignment horizontal="center" vertical="center"/>
    </xf>
    <xf numFmtId="195" fontId="117" fillId="54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95" fontId="2" fillId="0" borderId="19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7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center" wrapText="1"/>
    </xf>
    <xf numFmtId="0" fontId="118" fillId="0" borderId="0" xfId="402" applyFont="1">
      <alignment/>
      <protection/>
    </xf>
    <xf numFmtId="0" fontId="20" fillId="0" borderId="0" xfId="449" applyFont="1">
      <alignment vertical="center"/>
      <protection/>
    </xf>
    <xf numFmtId="0" fontId="119" fillId="0" borderId="0" xfId="402" applyFont="1">
      <alignment/>
      <protection/>
    </xf>
    <xf numFmtId="0" fontId="119" fillId="0" borderId="0" xfId="402" applyFont="1" applyFill="1">
      <alignment/>
      <protection/>
    </xf>
    <xf numFmtId="0" fontId="120" fillId="0" borderId="0" xfId="402" applyFont="1">
      <alignment/>
      <protection/>
    </xf>
    <xf numFmtId="0" fontId="22" fillId="14" borderId="19" xfId="481" applyFont="1" applyFill="1" applyBorder="1" applyAlignment="1">
      <alignment horizontal="center" vertical="center"/>
      <protection/>
    </xf>
    <xf numFmtId="0" fontId="23" fillId="0" borderId="20" xfId="481" applyFont="1" applyBorder="1" applyAlignment="1">
      <alignment horizontal="center" vertical="center"/>
      <protection/>
    </xf>
    <xf numFmtId="0" fontId="23" fillId="0" borderId="19" xfId="481" applyFont="1" applyBorder="1" applyAlignment="1">
      <alignment horizontal="center" vertical="center"/>
      <protection/>
    </xf>
    <xf numFmtId="185" fontId="23" fillId="0" borderId="19" xfId="0" applyNumberFormat="1" applyFont="1" applyFill="1" applyBorder="1" applyAlignment="1">
      <alignment horizontal="center" vertical="center"/>
    </xf>
    <xf numFmtId="0" fontId="24" fillId="0" borderId="20" xfId="481" applyFont="1" applyBorder="1" applyAlignment="1">
      <alignment horizontal="center" vertical="center"/>
      <protection/>
    </xf>
    <xf numFmtId="0" fontId="24" fillId="0" borderId="19" xfId="481" applyFont="1" applyBorder="1" applyAlignment="1">
      <alignment horizontal="center" vertical="center"/>
      <protection/>
    </xf>
    <xf numFmtId="0" fontId="24" fillId="0" borderId="20" xfId="451" applyFont="1" applyBorder="1" applyAlignment="1">
      <alignment horizontal="center" vertical="center"/>
      <protection/>
    </xf>
    <xf numFmtId="0" fontId="24" fillId="0" borderId="19" xfId="449" applyFont="1" applyBorder="1" applyAlignment="1">
      <alignment horizontal="center" vertical="center"/>
      <protection/>
    </xf>
    <xf numFmtId="0" fontId="24" fillId="0" borderId="55" xfId="451" applyFont="1" applyBorder="1" applyAlignment="1">
      <alignment horizontal="center" vertical="center"/>
      <protection/>
    </xf>
    <xf numFmtId="184" fontId="23" fillId="0" borderId="38" xfId="481" applyNumberFormat="1" applyFont="1" applyBorder="1" applyAlignment="1">
      <alignment horizontal="center" vertical="center"/>
      <protection/>
    </xf>
    <xf numFmtId="184" fontId="23" fillId="0" borderId="38" xfId="481" applyNumberFormat="1" applyFont="1" applyBorder="1" applyAlignment="1">
      <alignment horizontal="center" vertical="center" wrapText="1"/>
      <protection/>
    </xf>
    <xf numFmtId="0" fontId="25" fillId="6" borderId="19" xfId="481" applyFont="1" applyFill="1" applyBorder="1" applyAlignment="1">
      <alignment horizontal="center" vertical="center"/>
      <protection/>
    </xf>
    <xf numFmtId="0" fontId="25" fillId="6" borderId="22" xfId="481" applyFont="1" applyFill="1" applyBorder="1" applyAlignment="1">
      <alignment horizontal="center" vertical="center"/>
      <protection/>
    </xf>
    <xf numFmtId="0" fontId="26" fillId="0" borderId="19" xfId="481" applyFont="1" applyFill="1" applyBorder="1" applyAlignment="1">
      <alignment horizontal="center" vertical="center"/>
      <protection/>
    </xf>
    <xf numFmtId="196" fontId="26" fillId="0" borderId="19" xfId="481" applyNumberFormat="1" applyFont="1" applyFill="1" applyBorder="1" applyAlignment="1">
      <alignment horizontal="center" vertical="center"/>
      <protection/>
    </xf>
    <xf numFmtId="196" fontId="26" fillId="0" borderId="22" xfId="481" applyNumberFormat="1" applyFont="1" applyFill="1" applyBorder="1" applyAlignment="1">
      <alignment horizontal="center" vertical="center"/>
      <protection/>
    </xf>
    <xf numFmtId="184" fontId="26" fillId="0" borderId="38" xfId="481" applyNumberFormat="1" applyFont="1" applyFill="1" applyBorder="1" applyAlignment="1">
      <alignment horizontal="center" vertical="center"/>
      <protection/>
    </xf>
    <xf numFmtId="184" fontId="26" fillId="0" borderId="44" xfId="481" applyNumberFormat="1" applyFont="1" applyFill="1" applyBorder="1" applyAlignment="1">
      <alignment horizontal="center" vertical="center"/>
      <protection/>
    </xf>
    <xf numFmtId="197" fontId="26" fillId="0" borderId="21" xfId="481" applyNumberFormat="1" applyFont="1" applyFill="1" applyBorder="1" applyAlignment="1">
      <alignment horizontal="center" vertical="center"/>
      <protection/>
    </xf>
    <xf numFmtId="197" fontId="26" fillId="0" borderId="19" xfId="481" applyNumberFormat="1" applyFont="1" applyFill="1" applyBorder="1" applyAlignment="1">
      <alignment horizontal="center" vertical="center"/>
      <protection/>
    </xf>
    <xf numFmtId="197" fontId="26" fillId="0" borderId="22" xfId="481" applyNumberFormat="1" applyFont="1" applyFill="1" applyBorder="1" applyAlignment="1">
      <alignment horizontal="center" vertical="center"/>
      <protection/>
    </xf>
    <xf numFmtId="0" fontId="26" fillId="0" borderId="50" xfId="481" applyFont="1" applyFill="1" applyBorder="1" applyAlignment="1">
      <alignment horizontal="center" vertical="center"/>
      <protection/>
    </xf>
    <xf numFmtId="197" fontId="26" fillId="0" borderId="50" xfId="481" applyNumberFormat="1" applyFont="1" applyFill="1" applyBorder="1" applyAlignment="1">
      <alignment horizontal="center" vertical="center"/>
      <protection/>
    </xf>
    <xf numFmtId="197" fontId="26" fillId="0" borderId="56" xfId="481" applyNumberFormat="1" applyFont="1" applyFill="1" applyBorder="1" applyAlignment="1">
      <alignment horizontal="center" vertical="center"/>
      <protection/>
    </xf>
    <xf numFmtId="0" fontId="26" fillId="0" borderId="57" xfId="481" applyFont="1" applyFill="1" applyBorder="1" applyAlignment="1">
      <alignment horizontal="center" vertical="center"/>
      <protection/>
    </xf>
    <xf numFmtId="0" fontId="26" fillId="0" borderId="54" xfId="481" applyFont="1" applyFill="1" applyBorder="1" applyAlignment="1">
      <alignment horizontal="center" vertical="center"/>
      <protection/>
    </xf>
    <xf numFmtId="198" fontId="26" fillId="0" borderId="54" xfId="481" applyNumberFormat="1" applyFont="1" applyFill="1" applyBorder="1" applyAlignment="1">
      <alignment horizontal="center" vertical="center"/>
      <protection/>
    </xf>
    <xf numFmtId="198" fontId="26" fillId="0" borderId="58" xfId="481" applyNumberFormat="1" applyFont="1" applyFill="1" applyBorder="1" applyAlignment="1">
      <alignment horizontal="center" vertical="center"/>
      <protection/>
    </xf>
    <xf numFmtId="0" fontId="23" fillId="0" borderId="0" xfId="481" applyFont="1" applyBorder="1" applyAlignment="1">
      <alignment horizontal="center" vertical="center"/>
      <protection/>
    </xf>
    <xf numFmtId="184" fontId="23" fillId="0" borderId="0" xfId="481" applyNumberFormat="1" applyFont="1" applyBorder="1" applyAlignment="1">
      <alignment horizontal="center" vertical="center"/>
      <protection/>
    </xf>
    <xf numFmtId="184" fontId="23" fillId="0" borderId="0" xfId="481" applyNumberFormat="1" applyFont="1" applyBorder="1" applyAlignment="1">
      <alignment horizontal="center" vertical="center" wrapText="1"/>
      <protection/>
    </xf>
    <xf numFmtId="0" fontId="121" fillId="0" borderId="0" xfId="402" applyFont="1" applyAlignment="1">
      <alignment vertical="center"/>
      <protection/>
    </xf>
    <xf numFmtId="0" fontId="24" fillId="0" borderId="0" xfId="481" applyFont="1" applyBorder="1" applyAlignment="1">
      <alignment horizontal="center" vertical="center"/>
      <protection/>
    </xf>
    <xf numFmtId="184" fontId="24" fillId="0" borderId="0" xfId="481" applyNumberFormat="1" applyFont="1" applyBorder="1" applyAlignment="1">
      <alignment horizontal="center" vertical="center"/>
      <protection/>
    </xf>
    <xf numFmtId="0" fontId="120" fillId="0" borderId="0" xfId="402" applyFont="1" applyAlignment="1">
      <alignment vertical="center"/>
      <protection/>
    </xf>
    <xf numFmtId="0" fontId="122" fillId="0" borderId="0" xfId="402" applyFont="1" applyAlignment="1">
      <alignment vertical="center"/>
      <protection/>
    </xf>
    <xf numFmtId="0" fontId="123" fillId="0" borderId="0" xfId="402" applyFont="1" applyAlignment="1">
      <alignment horizontal="left" vertical="center" indent="1"/>
      <protection/>
    </xf>
    <xf numFmtId="0" fontId="123" fillId="0" borderId="0" xfId="402" applyFont="1" applyAlignment="1">
      <alignment vertical="center"/>
      <protection/>
    </xf>
    <xf numFmtId="0" fontId="23" fillId="0" borderId="46" xfId="481" applyFont="1" applyBorder="1" applyAlignment="1">
      <alignment horizontal="center" vertical="center"/>
      <protection/>
    </xf>
    <xf numFmtId="0" fontId="24" fillId="0" borderId="46" xfId="449" applyFont="1" applyBorder="1" applyAlignment="1">
      <alignment horizontal="left" vertical="center"/>
      <protection/>
    </xf>
    <xf numFmtId="184" fontId="124" fillId="0" borderId="0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vertical="center"/>
    </xf>
    <xf numFmtId="184" fontId="124" fillId="0" borderId="0" xfId="0" applyNumberFormat="1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vertical="center"/>
    </xf>
    <xf numFmtId="0" fontId="81" fillId="0" borderId="0" xfId="402" applyFont="1">
      <alignment/>
      <protection/>
    </xf>
    <xf numFmtId="0" fontId="81" fillId="0" borderId="0" xfId="402" applyFont="1" applyFill="1">
      <alignment/>
      <protection/>
    </xf>
    <xf numFmtId="0" fontId="52" fillId="0" borderId="0" xfId="402" applyFont="1">
      <alignment/>
      <protection/>
    </xf>
    <xf numFmtId="0" fontId="5" fillId="14" borderId="19" xfId="481" applyFont="1" applyFill="1" applyBorder="1" applyAlignment="1">
      <alignment horizontal="center" vertical="center"/>
      <protection/>
    </xf>
    <xf numFmtId="0" fontId="11" fillId="0" borderId="20" xfId="481" applyFont="1" applyBorder="1" applyAlignment="1">
      <alignment horizontal="center" vertical="center"/>
      <protection/>
    </xf>
    <xf numFmtId="0" fontId="11" fillId="0" borderId="19" xfId="481" applyFont="1" applyBorder="1" applyAlignment="1">
      <alignment horizontal="center" vertical="center"/>
      <protection/>
    </xf>
    <xf numFmtId="0" fontId="6" fillId="0" borderId="20" xfId="481" applyFont="1" applyBorder="1" applyAlignment="1">
      <alignment horizontal="center" vertical="center"/>
      <protection/>
    </xf>
    <xf numFmtId="0" fontId="6" fillId="0" borderId="19" xfId="481" applyFont="1" applyBorder="1" applyAlignment="1">
      <alignment horizontal="center" vertical="center"/>
      <protection/>
    </xf>
    <xf numFmtId="199" fontId="11" fillId="0" borderId="26" xfId="481" applyNumberFormat="1" applyFont="1" applyFill="1" applyBorder="1" applyAlignment="1">
      <alignment horizontal="center" vertical="center"/>
      <protection/>
    </xf>
    <xf numFmtId="0" fontId="11" fillId="0" borderId="20" xfId="481" applyFont="1" applyBorder="1" applyAlignment="1">
      <alignment horizontal="center" vertical="center"/>
      <protection/>
    </xf>
    <xf numFmtId="0" fontId="11" fillId="0" borderId="19" xfId="481" applyFont="1" applyBorder="1" applyAlignment="1">
      <alignment horizontal="center" vertical="center"/>
      <protection/>
    </xf>
    <xf numFmtId="0" fontId="104" fillId="0" borderId="19" xfId="425" applyFont="1" applyBorder="1" applyAlignment="1">
      <alignment horizontal="center" vertical="center"/>
      <protection/>
    </xf>
    <xf numFmtId="0" fontId="104" fillId="0" borderId="59" xfId="380" applyFont="1" applyBorder="1" applyAlignment="1">
      <alignment horizontal="center" vertical="center"/>
      <protection/>
    </xf>
    <xf numFmtId="0" fontId="12" fillId="6" borderId="19" xfId="481" applyFont="1" applyFill="1" applyBorder="1" applyAlignment="1">
      <alignment horizontal="center" vertical="center"/>
      <protection/>
    </xf>
    <xf numFmtId="0" fontId="12" fillId="6" borderId="22" xfId="481" applyFont="1" applyFill="1" applyBorder="1" applyAlignment="1">
      <alignment horizontal="center" vertical="center"/>
      <protection/>
    </xf>
    <xf numFmtId="0" fontId="13" fillId="0" borderId="19" xfId="481" applyFont="1" applyFill="1" applyBorder="1" applyAlignment="1">
      <alignment horizontal="center" vertical="center"/>
      <protection/>
    </xf>
    <xf numFmtId="196" fontId="13" fillId="0" borderId="19" xfId="481" applyNumberFormat="1" applyFont="1" applyFill="1" applyBorder="1" applyAlignment="1">
      <alignment horizontal="center" vertical="center"/>
      <protection/>
    </xf>
    <xf numFmtId="196" fontId="13" fillId="0" borderId="22" xfId="481" applyNumberFormat="1" applyFont="1" applyFill="1" applyBorder="1" applyAlignment="1">
      <alignment horizontal="center" vertical="center"/>
      <protection/>
    </xf>
    <xf numFmtId="184" fontId="13" fillId="0" borderId="38" xfId="481" applyNumberFormat="1" applyFont="1" applyFill="1" applyBorder="1" applyAlignment="1">
      <alignment horizontal="center" vertical="center"/>
      <protection/>
    </xf>
    <xf numFmtId="184" fontId="13" fillId="0" borderId="44" xfId="481" applyNumberFormat="1" applyFont="1" applyFill="1" applyBorder="1" applyAlignment="1">
      <alignment horizontal="center" vertical="center"/>
      <protection/>
    </xf>
    <xf numFmtId="197" fontId="13" fillId="0" borderId="21" xfId="481" applyNumberFormat="1" applyFont="1" applyFill="1" applyBorder="1" applyAlignment="1">
      <alignment horizontal="center" vertical="center"/>
      <protection/>
    </xf>
    <xf numFmtId="197" fontId="13" fillId="0" borderId="19" xfId="481" applyNumberFormat="1" applyFont="1" applyFill="1" applyBorder="1" applyAlignment="1">
      <alignment horizontal="center" vertical="center"/>
      <protection/>
    </xf>
    <xf numFmtId="197" fontId="13" fillId="0" borderId="22" xfId="481" applyNumberFormat="1" applyFont="1" applyFill="1" applyBorder="1" applyAlignment="1">
      <alignment horizontal="center" vertical="center"/>
      <protection/>
    </xf>
    <xf numFmtId="0" fontId="13" fillId="0" borderId="50" xfId="481" applyFont="1" applyFill="1" applyBorder="1" applyAlignment="1">
      <alignment horizontal="center" vertical="center"/>
      <protection/>
    </xf>
    <xf numFmtId="197" fontId="13" fillId="0" borderId="50" xfId="481" applyNumberFormat="1" applyFont="1" applyFill="1" applyBorder="1" applyAlignment="1">
      <alignment horizontal="center" vertical="center"/>
      <protection/>
    </xf>
    <xf numFmtId="197" fontId="13" fillId="0" borderId="56" xfId="481" applyNumberFormat="1" applyFont="1" applyFill="1" applyBorder="1" applyAlignment="1">
      <alignment horizontal="center" vertical="center"/>
      <protection/>
    </xf>
    <xf numFmtId="0" fontId="106" fillId="0" borderId="0" xfId="402" applyFont="1" applyAlignment="1">
      <alignment vertical="center"/>
      <protection/>
    </xf>
    <xf numFmtId="0" fontId="6" fillId="0" borderId="0" xfId="481" applyFont="1" applyBorder="1" applyAlignment="1">
      <alignment horizontal="center" vertical="center"/>
      <protection/>
    </xf>
    <xf numFmtId="184" fontId="6" fillId="0" borderId="0" xfId="481" applyNumberFormat="1" applyFont="1" applyBorder="1" applyAlignment="1">
      <alignment horizontal="center" vertical="center"/>
      <protection/>
    </xf>
    <xf numFmtId="0" fontId="52" fillId="0" borderId="0" xfId="402" applyFont="1" applyAlignment="1">
      <alignment vertical="center"/>
      <protection/>
    </xf>
    <xf numFmtId="0" fontId="126" fillId="0" borderId="0" xfId="402" applyFont="1" applyAlignment="1">
      <alignment vertical="center"/>
      <protection/>
    </xf>
    <xf numFmtId="0" fontId="127" fillId="0" borderId="0" xfId="402" applyFont="1" applyAlignment="1">
      <alignment horizontal="left" vertical="center" indent="1"/>
      <protection/>
    </xf>
    <xf numFmtId="0" fontId="127" fillId="0" borderId="0" xfId="402" applyFont="1" applyAlignment="1">
      <alignment vertical="center"/>
      <protection/>
    </xf>
    <xf numFmtId="0" fontId="11" fillId="0" borderId="46" xfId="481" applyFont="1" applyBorder="1" applyAlignment="1">
      <alignment horizontal="center" vertical="center"/>
      <protection/>
    </xf>
    <xf numFmtId="0" fontId="11" fillId="0" borderId="22" xfId="481" applyFont="1" applyBorder="1" applyAlignment="1">
      <alignment horizontal="center" vertical="center"/>
      <protection/>
    </xf>
    <xf numFmtId="184" fontId="104" fillId="0" borderId="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184" fontId="104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52" fillId="0" borderId="0" xfId="402" applyFont="1" applyFill="1">
      <alignment/>
      <protection/>
    </xf>
    <xf numFmtId="0" fontId="13" fillId="0" borderId="57" xfId="481" applyFont="1" applyFill="1" applyBorder="1" applyAlignment="1">
      <alignment horizontal="center" vertical="center"/>
      <protection/>
    </xf>
    <xf numFmtId="0" fontId="13" fillId="0" borderId="54" xfId="481" applyFont="1" applyFill="1" applyBorder="1" applyAlignment="1">
      <alignment horizontal="center" vertical="center"/>
      <protection/>
    </xf>
    <xf numFmtId="198" fontId="13" fillId="0" borderId="54" xfId="481" applyNumberFormat="1" applyFont="1" applyFill="1" applyBorder="1" applyAlignment="1">
      <alignment horizontal="center" vertical="center"/>
      <protection/>
    </xf>
    <xf numFmtId="198" fontId="13" fillId="0" borderId="58" xfId="481" applyNumberFormat="1" applyFont="1" applyFill="1" applyBorder="1" applyAlignment="1">
      <alignment horizontal="center" vertical="center"/>
      <protection/>
    </xf>
    <xf numFmtId="0" fontId="52" fillId="54" borderId="0" xfId="402" applyFont="1" applyFill="1">
      <alignment/>
      <protection/>
    </xf>
    <xf numFmtId="0" fontId="27" fillId="0" borderId="0" xfId="449" applyFo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199" fontId="23" fillId="0" borderId="26" xfId="481" applyNumberFormat="1" applyFont="1" applyFill="1" applyBorder="1" applyAlignment="1">
      <alignment horizontal="center" vertical="center"/>
      <protection/>
    </xf>
    <xf numFmtId="184" fontId="24" fillId="0" borderId="38" xfId="481" applyNumberFormat="1" applyFont="1" applyBorder="1" applyAlignment="1">
      <alignment horizontal="center" vertical="center"/>
      <protection/>
    </xf>
    <xf numFmtId="184" fontId="24" fillId="0" borderId="38" xfId="481" applyNumberFormat="1" applyFont="1" applyBorder="1" applyAlignment="1">
      <alignment horizontal="center" vertical="center" wrapText="1"/>
      <protection/>
    </xf>
    <xf numFmtId="0" fontId="28" fillId="54" borderId="0" xfId="0" applyFont="1" applyFill="1" applyAlignment="1">
      <alignment vertical="center"/>
    </xf>
    <xf numFmtId="0" fontId="128" fillId="54" borderId="0" xfId="0" applyFont="1" applyFill="1" applyAlignment="1">
      <alignment vertical="center"/>
    </xf>
    <xf numFmtId="0" fontId="29" fillId="5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30" fillId="54" borderId="20" xfId="0" applyFont="1" applyFill="1" applyBorder="1" applyAlignment="1">
      <alignment vertical="center"/>
    </xf>
    <xf numFmtId="0" fontId="30" fillId="54" borderId="19" xfId="0" applyFont="1" applyFill="1" applyBorder="1" applyAlignment="1">
      <alignment vertical="center"/>
    </xf>
    <xf numFmtId="0" fontId="30" fillId="54" borderId="19" xfId="0" applyFont="1" applyFill="1" applyBorder="1" applyAlignment="1">
      <alignment horizontal="center" vertical="center"/>
    </xf>
    <xf numFmtId="0" fontId="32" fillId="54" borderId="20" xfId="0" applyFont="1" applyFill="1" applyBorder="1" applyAlignment="1">
      <alignment vertical="center"/>
    </xf>
    <xf numFmtId="0" fontId="32" fillId="54" borderId="19" xfId="0" applyFont="1" applyFill="1" applyBorder="1" applyAlignment="1">
      <alignment vertical="center"/>
    </xf>
    <xf numFmtId="0" fontId="32" fillId="54" borderId="19" xfId="0" applyFont="1" applyFill="1" applyBorder="1" applyAlignment="1">
      <alignment horizontal="center" vertical="center"/>
    </xf>
    <xf numFmtId="0" fontId="129" fillId="54" borderId="20" xfId="0" applyFont="1" applyFill="1" applyBorder="1" applyAlignment="1">
      <alignment vertical="center"/>
    </xf>
    <xf numFmtId="0" fontId="129" fillId="54" borderId="19" xfId="0" applyFont="1" applyFill="1" applyBorder="1" applyAlignment="1">
      <alignment vertical="center"/>
    </xf>
    <xf numFmtId="0" fontId="129" fillId="54" borderId="19" xfId="0" applyFont="1" applyFill="1" applyBorder="1" applyAlignment="1">
      <alignment horizontal="center" vertical="center"/>
    </xf>
    <xf numFmtId="184" fontId="129" fillId="54" borderId="19" xfId="449" applyNumberFormat="1" applyFont="1" applyFill="1" applyBorder="1" applyAlignment="1">
      <alignment horizontal="center" vertical="center"/>
      <protection/>
    </xf>
    <xf numFmtId="0" fontId="33" fillId="54" borderId="20" xfId="0" applyFont="1" applyFill="1" applyBorder="1" applyAlignment="1">
      <alignment vertical="center" wrapText="1"/>
    </xf>
    <xf numFmtId="0" fontId="33" fillId="54" borderId="19" xfId="0" applyFont="1" applyFill="1" applyBorder="1" applyAlignment="1">
      <alignment vertical="center" wrapText="1"/>
    </xf>
    <xf numFmtId="0" fontId="130" fillId="54" borderId="20" xfId="0" applyFont="1" applyFill="1" applyBorder="1" applyAlignment="1">
      <alignment vertical="center" wrapText="1"/>
    </xf>
    <xf numFmtId="0" fontId="130" fillId="54" borderId="19" xfId="0" applyFont="1" applyFill="1" applyBorder="1" applyAlignment="1">
      <alignment vertical="center" wrapText="1"/>
    </xf>
    <xf numFmtId="0" fontId="130" fillId="54" borderId="55" xfId="0" applyFont="1" applyFill="1" applyBorder="1" applyAlignment="1">
      <alignment vertical="center" wrapText="1"/>
    </xf>
    <xf numFmtId="0" fontId="130" fillId="54" borderId="21" xfId="0" applyFont="1" applyFill="1" applyBorder="1" applyAlignment="1">
      <alignment vertical="center" wrapText="1"/>
    </xf>
    <xf numFmtId="0" fontId="129" fillId="54" borderId="21" xfId="0" applyFont="1" applyFill="1" applyBorder="1" applyAlignment="1">
      <alignment horizontal="center" vertical="center"/>
    </xf>
    <xf numFmtId="185" fontId="104" fillId="0" borderId="21" xfId="0" applyNumberFormat="1" applyFont="1" applyFill="1" applyBorder="1" applyAlignment="1">
      <alignment horizontal="center" vertical="center"/>
    </xf>
    <xf numFmtId="0" fontId="33" fillId="54" borderId="23" xfId="0" applyFont="1" applyFill="1" applyBorder="1" applyAlignment="1">
      <alignment vertical="center" wrapText="1"/>
    </xf>
    <xf numFmtId="0" fontId="33" fillId="54" borderId="24" xfId="0" applyFont="1" applyFill="1" applyBorder="1" applyAlignment="1">
      <alignment vertical="center" wrapText="1"/>
    </xf>
    <xf numFmtId="0" fontId="32" fillId="54" borderId="24" xfId="0" applyFont="1" applyFill="1" applyBorder="1" applyAlignment="1">
      <alignment horizontal="center" vertical="center"/>
    </xf>
    <xf numFmtId="0" fontId="34" fillId="6" borderId="19" xfId="449" applyFont="1" applyFill="1" applyBorder="1" applyAlignment="1">
      <alignment horizontal="center" vertical="center"/>
      <protection/>
    </xf>
    <xf numFmtId="184" fontId="35" fillId="7" borderId="19" xfId="449" applyNumberFormat="1" applyFont="1" applyFill="1" applyBorder="1" applyAlignment="1">
      <alignment horizontal="center" vertical="center"/>
      <protection/>
    </xf>
    <xf numFmtId="197" fontId="35" fillId="0" borderId="19" xfId="449" applyNumberFormat="1" applyFont="1" applyBorder="1" applyAlignment="1">
      <alignment horizontal="center" vertical="center"/>
      <protection/>
    </xf>
    <xf numFmtId="197" fontId="35" fillId="0" borderId="21" xfId="449" applyNumberFormat="1" applyFont="1" applyBorder="1" applyAlignment="1">
      <alignment horizontal="center" vertical="center"/>
      <protection/>
    </xf>
    <xf numFmtId="0" fontId="35" fillId="55" borderId="29" xfId="412" applyFont="1" applyFill="1" applyBorder="1" applyAlignment="1">
      <alignment vertical="center"/>
      <protection/>
    </xf>
    <xf numFmtId="200" fontId="35" fillId="55" borderId="29" xfId="412" applyNumberFormat="1" applyFont="1" applyFill="1" applyBorder="1" applyAlignment="1">
      <alignment horizontal="center" vertical="center"/>
      <protection/>
    </xf>
    <xf numFmtId="0" fontId="35" fillId="55" borderId="19" xfId="412" applyFont="1" applyFill="1" applyBorder="1" applyAlignment="1">
      <alignment vertical="center"/>
      <protection/>
    </xf>
    <xf numFmtId="200" fontId="35" fillId="55" borderId="19" xfId="412" applyNumberFormat="1" applyFont="1" applyFill="1" applyBorder="1" applyAlignment="1">
      <alignment horizontal="center" vertical="center"/>
      <protection/>
    </xf>
    <xf numFmtId="200" fontId="35" fillId="55" borderId="19" xfId="888" applyNumberFormat="1" applyFont="1" applyFill="1" applyBorder="1" applyAlignment="1">
      <alignment horizontal="center" vertical="center"/>
    </xf>
    <xf numFmtId="0" fontId="35" fillId="55" borderId="50" xfId="412" applyFont="1" applyFill="1" applyBorder="1" applyAlignment="1">
      <alignment vertical="center"/>
      <protection/>
    </xf>
    <xf numFmtId="184" fontId="35" fillId="55" borderId="50" xfId="412" applyNumberFormat="1" applyFont="1" applyFill="1" applyBorder="1" applyAlignment="1">
      <alignment horizontal="center" vertical="center" wrapText="1"/>
      <protection/>
    </xf>
    <xf numFmtId="184" fontId="32" fillId="54" borderId="22" xfId="449" applyNumberFormat="1" applyFont="1" applyFill="1" applyBorder="1" applyAlignment="1">
      <alignment horizontal="left" vertical="center" wrapText="1"/>
      <protection/>
    </xf>
    <xf numFmtId="184" fontId="129" fillId="54" borderId="22" xfId="449" applyNumberFormat="1" applyFont="1" applyFill="1" applyBorder="1" applyAlignment="1">
      <alignment horizontal="left" vertical="center" wrapText="1"/>
      <protection/>
    </xf>
    <xf numFmtId="0" fontId="129" fillId="0" borderId="22" xfId="0" applyFont="1" applyBorder="1" applyAlignment="1">
      <alignment horizontal="left" vertical="center"/>
    </xf>
    <xf numFmtId="0" fontId="131" fillId="54" borderId="0" xfId="0" applyFont="1" applyFill="1" applyAlignment="1">
      <alignment vertical="center"/>
    </xf>
    <xf numFmtId="0" fontId="129" fillId="0" borderId="41" xfId="0" applyFont="1" applyBorder="1" applyAlignment="1">
      <alignment horizontal="left" vertical="center"/>
    </xf>
    <xf numFmtId="184" fontId="32" fillId="54" borderId="25" xfId="449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34" fillId="6" borderId="51" xfId="449" applyFont="1" applyFill="1" applyBorder="1" applyAlignment="1">
      <alignment horizontal="center" vertical="center"/>
      <protection/>
    </xf>
    <xf numFmtId="184" fontId="35" fillId="7" borderId="51" xfId="449" applyNumberFormat="1" applyFont="1" applyFill="1" applyBorder="1" applyAlignment="1">
      <alignment horizontal="center" vertical="center"/>
      <protection/>
    </xf>
    <xf numFmtId="197" fontId="35" fillId="0" borderId="51" xfId="449" applyNumberFormat="1" applyFont="1" applyBorder="1" applyAlignment="1">
      <alignment horizontal="center" vertical="center"/>
      <protection/>
    </xf>
    <xf numFmtId="197" fontId="35" fillId="0" borderId="52" xfId="449" applyNumberFormat="1" applyFont="1" applyBorder="1" applyAlignment="1">
      <alignment horizontal="center" vertical="center"/>
      <protection/>
    </xf>
    <xf numFmtId="200" fontId="35" fillId="55" borderId="60" xfId="412" applyNumberFormat="1" applyFont="1" applyFill="1" applyBorder="1" applyAlignment="1">
      <alignment horizontal="center" vertical="center"/>
      <protection/>
    </xf>
    <xf numFmtId="200" fontId="35" fillId="55" borderId="51" xfId="412" applyNumberFormat="1" applyFont="1" applyFill="1" applyBorder="1" applyAlignment="1">
      <alignment horizontal="center" vertical="center"/>
      <protection/>
    </xf>
    <xf numFmtId="184" fontId="35" fillId="55" borderId="53" xfId="412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20" fillId="54" borderId="0" xfId="449" applyFont="1" applyFill="1">
      <alignment vertical="center"/>
      <protection/>
    </xf>
    <xf numFmtId="0" fontId="0" fillId="0" borderId="0" xfId="449" applyFont="1">
      <alignment vertical="center"/>
      <protection/>
    </xf>
    <xf numFmtId="0" fontId="22" fillId="0" borderId="19" xfId="449" applyFont="1" applyBorder="1" applyAlignment="1">
      <alignment horizontal="center" vertical="center"/>
      <protection/>
    </xf>
    <xf numFmtId="0" fontId="36" fillId="0" borderId="19" xfId="449" applyFont="1" applyBorder="1" applyAlignment="1">
      <alignment horizontal="center" vertical="center"/>
      <protection/>
    </xf>
    <xf numFmtId="0" fontId="24" fillId="54" borderId="20" xfId="449" applyFont="1" applyFill="1" applyBorder="1" applyAlignment="1">
      <alignment horizontal="center" vertical="center"/>
      <protection/>
    </xf>
    <xf numFmtId="0" fontId="24" fillId="54" borderId="19" xfId="449" applyFont="1" applyFill="1" applyBorder="1" applyAlignment="1">
      <alignment horizontal="center" vertical="center"/>
      <protection/>
    </xf>
    <xf numFmtId="184" fontId="24" fillId="54" borderId="38" xfId="449" applyNumberFormat="1" applyFont="1" applyFill="1" applyBorder="1" applyAlignment="1">
      <alignment horizontal="center" vertical="center"/>
      <protection/>
    </xf>
    <xf numFmtId="0" fontId="24" fillId="54" borderId="20" xfId="449" applyFont="1" applyFill="1" applyBorder="1" applyAlignment="1">
      <alignment horizontal="center" vertical="center" wrapText="1"/>
      <protection/>
    </xf>
    <xf numFmtId="0" fontId="24" fillId="54" borderId="20" xfId="451" applyFont="1" applyFill="1" applyBorder="1" applyAlignment="1">
      <alignment horizontal="center" vertical="center"/>
      <protection/>
    </xf>
    <xf numFmtId="0" fontId="25" fillId="6" borderId="19" xfId="449" applyFont="1" applyFill="1" applyBorder="1" applyAlignment="1">
      <alignment horizontal="center" vertical="center"/>
      <protection/>
    </xf>
    <xf numFmtId="184" fontId="26" fillId="7" borderId="40" xfId="449" applyNumberFormat="1" applyFont="1" applyFill="1" applyBorder="1" applyAlignment="1">
      <alignment horizontal="center" vertical="center"/>
      <protection/>
    </xf>
    <xf numFmtId="184" fontId="26" fillId="7" borderId="38" xfId="449" applyNumberFormat="1" applyFont="1" applyFill="1" applyBorder="1" applyAlignment="1">
      <alignment horizontal="center" vertical="center"/>
      <protection/>
    </xf>
    <xf numFmtId="197" fontId="26" fillId="0" borderId="21" xfId="449" applyNumberFormat="1" applyFont="1" applyBorder="1" applyAlignment="1">
      <alignment horizontal="center" vertical="center"/>
      <protection/>
    </xf>
    <xf numFmtId="197" fontId="26" fillId="0" borderId="19" xfId="449" applyNumberFormat="1" applyFont="1" applyBorder="1" applyAlignment="1">
      <alignment horizontal="center" vertical="center"/>
      <protection/>
    </xf>
    <xf numFmtId="197" fontId="26" fillId="0" borderId="24" xfId="449" applyNumberFormat="1" applyFont="1" applyBorder="1" applyAlignment="1">
      <alignment horizontal="center" vertical="center"/>
      <protection/>
    </xf>
    <xf numFmtId="197" fontId="26" fillId="0" borderId="24" xfId="449" applyNumberFormat="1" applyFont="1" applyBorder="1" applyAlignment="1">
      <alignment horizontal="center" vertical="center" wrapText="1"/>
      <protection/>
    </xf>
    <xf numFmtId="0" fontId="26" fillId="54" borderId="61" xfId="0" applyFont="1" applyFill="1" applyBorder="1" applyAlignment="1">
      <alignment vertical="center"/>
    </xf>
    <xf numFmtId="0" fontId="26" fillId="54" borderId="0" xfId="0" applyFont="1" applyFill="1" applyBorder="1" applyAlignment="1">
      <alignment vertical="center"/>
    </xf>
    <xf numFmtId="184" fontId="24" fillId="54" borderId="22" xfId="449" applyNumberFormat="1" applyFont="1" applyFill="1" applyBorder="1" applyAlignment="1">
      <alignment horizontal="center" vertical="center" wrapText="1"/>
      <protection/>
    </xf>
    <xf numFmtId="0" fontId="25" fillId="6" borderId="51" xfId="449" applyFont="1" applyFill="1" applyBorder="1" applyAlignment="1">
      <alignment horizontal="center" vertical="center"/>
      <protection/>
    </xf>
    <xf numFmtId="184" fontId="26" fillId="7" borderId="62" xfId="449" applyNumberFormat="1" applyFont="1" applyFill="1" applyBorder="1" applyAlignment="1">
      <alignment horizontal="center" vertical="center"/>
      <protection/>
    </xf>
    <xf numFmtId="197" fontId="26" fillId="0" borderId="52" xfId="449" applyNumberFormat="1" applyFont="1" applyBorder="1" applyAlignment="1">
      <alignment horizontal="center" vertical="center"/>
      <protection/>
    </xf>
    <xf numFmtId="197" fontId="26" fillId="0" borderId="51" xfId="449" applyNumberFormat="1" applyFont="1" applyBorder="1" applyAlignment="1">
      <alignment horizontal="center" vertical="center"/>
      <protection/>
    </xf>
    <xf numFmtId="197" fontId="26" fillId="0" borderId="63" xfId="449" applyNumberFormat="1" applyFont="1" applyBorder="1" applyAlignment="1">
      <alignment horizontal="center" vertical="center" wrapText="1"/>
      <protection/>
    </xf>
    <xf numFmtId="0" fontId="26" fillId="54" borderId="64" xfId="0" applyFont="1" applyFill="1" applyBorder="1" applyAlignment="1">
      <alignment vertical="center"/>
    </xf>
    <xf numFmtId="0" fontId="5" fillId="0" borderId="23" xfId="381" applyFont="1" applyBorder="1" applyAlignment="1">
      <alignment horizontal="center" vertical="center"/>
      <protection/>
    </xf>
    <xf numFmtId="0" fontId="5" fillId="0" borderId="24" xfId="381" applyFont="1" applyBorder="1" applyAlignment="1">
      <alignment horizontal="center" vertical="center"/>
      <protection/>
    </xf>
    <xf numFmtId="0" fontId="6" fillId="0" borderId="49" xfId="381" applyFont="1" applyBorder="1" applyAlignment="1">
      <alignment horizontal="center" vertical="center"/>
      <protection/>
    </xf>
    <xf numFmtId="201" fontId="11" fillId="0" borderId="19" xfId="0" applyNumberFormat="1" applyFont="1" applyBorder="1" applyAlignment="1">
      <alignment horizontal="center" vertical="center"/>
    </xf>
    <xf numFmtId="0" fontId="6" fillId="0" borderId="65" xfId="381" applyFont="1" applyBorder="1" applyAlignment="1">
      <alignment horizontal="center" vertical="center"/>
      <protection/>
    </xf>
    <xf numFmtId="0" fontId="6" fillId="0" borderId="66" xfId="381" applyFont="1" applyBorder="1" applyAlignment="1">
      <alignment horizontal="center" vertical="center"/>
      <protection/>
    </xf>
    <xf numFmtId="0" fontId="6" fillId="0" borderId="59" xfId="381" applyFont="1" applyBorder="1" applyAlignment="1">
      <alignment horizontal="center" vertical="center"/>
      <protection/>
    </xf>
    <xf numFmtId="0" fontId="11" fillId="0" borderId="66" xfId="381" applyFont="1" applyBorder="1" applyAlignment="1">
      <alignment horizontal="center" vertical="center"/>
      <protection/>
    </xf>
    <xf numFmtId="203" fontId="9" fillId="0" borderId="19" xfId="449" applyNumberFormat="1" applyFont="1" applyBorder="1" applyAlignment="1">
      <alignment horizontal="center" vertical="center"/>
      <protection/>
    </xf>
    <xf numFmtId="203" fontId="9" fillId="0" borderId="21" xfId="449" applyNumberFormat="1" applyFont="1" applyBorder="1" applyAlignment="1">
      <alignment horizontal="center" vertical="center"/>
      <protection/>
    </xf>
    <xf numFmtId="203" fontId="9" fillId="0" borderId="50" xfId="449" applyNumberFormat="1" applyFont="1" applyBorder="1" applyAlignment="1">
      <alignment horizontal="center" vertical="center"/>
      <protection/>
    </xf>
    <xf numFmtId="0" fontId="9" fillId="0" borderId="67" xfId="381" applyFont="1" applyBorder="1" applyAlignment="1">
      <alignment horizontal="center" vertical="center"/>
      <protection/>
    </xf>
    <xf numFmtId="204" fontId="9" fillId="0" borderId="19" xfId="449" applyNumberFormat="1" applyFont="1" applyBorder="1" applyAlignment="1">
      <alignment horizontal="center" vertical="center"/>
      <protection/>
    </xf>
    <xf numFmtId="0" fontId="10" fillId="0" borderId="25" xfId="381" applyFont="1" applyBorder="1" applyAlignment="1">
      <alignment horizontal="center" vertical="center"/>
      <protection/>
    </xf>
    <xf numFmtId="184" fontId="6" fillId="0" borderId="49" xfId="381" applyNumberFormat="1" applyFont="1" applyBorder="1" applyAlignment="1">
      <alignment horizontal="center" vertical="center"/>
      <protection/>
    </xf>
    <xf numFmtId="0" fontId="6" fillId="0" borderId="66" xfId="0" applyFont="1" applyBorder="1" applyAlignment="1">
      <alignment horizontal="left" vertical="center"/>
    </xf>
    <xf numFmtId="184" fontId="6" fillId="0" borderId="66" xfId="381" applyNumberFormat="1" applyFont="1" applyBorder="1" applyAlignment="1">
      <alignment horizontal="center" vertical="center"/>
      <protection/>
    </xf>
    <xf numFmtId="185" fontId="11" fillId="0" borderId="19" xfId="0" applyNumberFormat="1" applyFont="1" applyBorder="1" applyAlignment="1">
      <alignment horizontal="center" vertical="center"/>
    </xf>
    <xf numFmtId="0" fontId="104" fillId="0" borderId="23" xfId="426" applyFont="1" applyBorder="1" applyAlignment="1">
      <alignment horizontal="center" vertical="center"/>
      <protection/>
    </xf>
    <xf numFmtId="0" fontId="104" fillId="0" borderId="24" xfId="452" applyFont="1" applyBorder="1" applyAlignment="1">
      <alignment horizontal="center" vertical="center"/>
      <protection/>
    </xf>
    <xf numFmtId="0" fontId="104" fillId="0" borderId="24" xfId="381" applyFont="1" applyBorder="1" applyAlignment="1">
      <alignment horizontal="center" vertical="center"/>
      <protection/>
    </xf>
    <xf numFmtId="185" fontId="104" fillId="0" borderId="24" xfId="0" applyNumberFormat="1" applyFont="1" applyBorder="1" applyAlignment="1">
      <alignment horizontal="center" vertical="center"/>
    </xf>
    <xf numFmtId="205" fontId="9" fillId="52" borderId="19" xfId="449" applyNumberFormat="1" applyFont="1" applyFill="1" applyBorder="1" applyAlignment="1">
      <alignment horizontal="center" vertical="center"/>
      <protection/>
    </xf>
    <xf numFmtId="206" fontId="9" fillId="52" borderId="19" xfId="449" applyNumberFormat="1" applyFont="1" applyFill="1" applyBorder="1" applyAlignment="1">
      <alignment horizontal="center" vertical="center"/>
      <protection/>
    </xf>
    <xf numFmtId="205" fontId="9" fillId="52" borderId="50" xfId="449" applyNumberFormat="1" applyFont="1" applyFill="1" applyBorder="1" applyAlignment="1">
      <alignment horizontal="center" vertical="center"/>
      <protection/>
    </xf>
    <xf numFmtId="206" fontId="9" fillId="52" borderId="50" xfId="449" applyNumberFormat="1" applyFont="1" applyFill="1" applyBorder="1" applyAlignment="1">
      <alignment horizontal="center" vertical="center"/>
      <protection/>
    </xf>
    <xf numFmtId="184" fontId="6" fillId="0" borderId="22" xfId="381" applyNumberFormat="1" applyFont="1" applyBorder="1" applyAlignment="1">
      <alignment horizontal="center" vertical="center"/>
      <protection/>
    </xf>
    <xf numFmtId="0" fontId="45" fillId="0" borderId="0" xfId="381" applyFont="1">
      <alignment vertical="center"/>
      <protection/>
    </xf>
    <xf numFmtId="0" fontId="13" fillId="0" borderId="0" xfId="0" applyFont="1" applyAlignment="1">
      <alignment vertical="center"/>
    </xf>
    <xf numFmtId="0" fontId="52" fillId="0" borderId="0" xfId="381" applyFont="1" applyAlignment="1">
      <alignment horizontal="left" vertical="center"/>
      <protection/>
    </xf>
    <xf numFmtId="0" fontId="52" fillId="0" borderId="0" xfId="381" applyFont="1">
      <alignment vertical="center"/>
      <protection/>
    </xf>
    <xf numFmtId="0" fontId="106" fillId="0" borderId="19" xfId="381" applyFont="1" applyBorder="1" applyAlignment="1">
      <alignment horizontal="center" vertical="center"/>
      <protection/>
    </xf>
    <xf numFmtId="0" fontId="52" fillId="0" borderId="20" xfId="381" applyFont="1" applyBorder="1" applyAlignment="1">
      <alignment horizontal="left" vertical="center"/>
      <protection/>
    </xf>
    <xf numFmtId="0" fontId="45" fillId="0" borderId="19" xfId="381" applyFont="1" applyBorder="1" applyAlignment="1">
      <alignment horizontal="center" vertical="center"/>
      <protection/>
    </xf>
    <xf numFmtId="0" fontId="52" fillId="0" borderId="20" xfId="452" applyFont="1" applyBorder="1" applyAlignment="1">
      <alignment horizontal="left" vertical="center"/>
      <protection/>
    </xf>
    <xf numFmtId="0" fontId="45" fillId="0" borderId="19" xfId="452" applyFont="1" applyBorder="1" applyAlignment="1">
      <alignment horizontal="center" vertical="center"/>
      <protection/>
    </xf>
    <xf numFmtId="0" fontId="52" fillId="0" borderId="23" xfId="381" applyFont="1" applyBorder="1" applyAlignment="1">
      <alignment horizontal="left" vertical="center"/>
      <protection/>
    </xf>
    <xf numFmtId="0" fontId="52" fillId="0" borderId="24" xfId="381" applyFont="1" applyBorder="1" applyAlignment="1">
      <alignment horizontal="center" vertical="center"/>
      <protection/>
    </xf>
    <xf numFmtId="0" fontId="12" fillId="6" borderId="19" xfId="381" applyFont="1" applyFill="1" applyBorder="1" applyAlignment="1">
      <alignment horizontal="center" vertical="center"/>
      <protection/>
    </xf>
    <xf numFmtId="182" fontId="13" fillId="0" borderId="19" xfId="381" applyNumberFormat="1" applyFont="1" applyBorder="1" applyAlignment="1">
      <alignment horizontal="center" vertical="center"/>
      <protection/>
    </xf>
    <xf numFmtId="182" fontId="13" fillId="0" borderId="19" xfId="449" applyNumberFormat="1" applyFont="1" applyBorder="1" applyAlignment="1">
      <alignment horizontal="center" vertical="center"/>
      <protection/>
    </xf>
    <xf numFmtId="182" fontId="13" fillId="0" borderId="21" xfId="449" applyNumberFormat="1" applyFont="1" applyBorder="1" applyAlignment="1">
      <alignment horizontal="center" vertical="center"/>
      <protection/>
    </xf>
    <xf numFmtId="182" fontId="13" fillId="0" borderId="50" xfId="449" applyNumberFormat="1" applyFont="1" applyBorder="1" applyAlignment="1">
      <alignment horizontal="center" vertical="center"/>
      <protection/>
    </xf>
    <xf numFmtId="0" fontId="117" fillId="0" borderId="19" xfId="381" applyFont="1" applyBorder="1" applyAlignment="1">
      <alignment horizontal="center" vertical="center"/>
      <protection/>
    </xf>
    <xf numFmtId="184" fontId="45" fillId="0" borderId="22" xfId="381" applyNumberFormat="1" applyFont="1" applyFill="1" applyBorder="1" applyAlignment="1">
      <alignment horizontal="center" vertical="center"/>
      <protection/>
    </xf>
    <xf numFmtId="0" fontId="45" fillId="0" borderId="22" xfId="0" applyFont="1" applyBorder="1" applyAlignment="1">
      <alignment horizontal="left" vertical="center"/>
    </xf>
    <xf numFmtId="184" fontId="45" fillId="0" borderId="25" xfId="381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52" fillId="0" borderId="0" xfId="381" applyFont="1" applyAlignment="1">
      <alignment horizontal="left" vertical="center"/>
      <protection/>
    </xf>
    <xf numFmtId="0" fontId="52" fillId="0" borderId="23" xfId="452" applyFont="1" applyBorder="1" applyAlignment="1">
      <alignment horizontal="left" vertical="center"/>
      <protection/>
    </xf>
    <xf numFmtId="0" fontId="45" fillId="0" borderId="24" xfId="452" applyFont="1" applyBorder="1" applyAlignment="1">
      <alignment horizontal="center" vertical="center"/>
      <protection/>
    </xf>
    <xf numFmtId="0" fontId="45" fillId="0" borderId="24" xfId="381" applyFont="1" applyBorder="1" applyAlignment="1">
      <alignment horizontal="center" vertical="center"/>
      <protection/>
    </xf>
    <xf numFmtId="0" fontId="13" fillId="0" borderId="68" xfId="381" applyFont="1" applyFill="1" applyBorder="1" applyAlignment="1">
      <alignment horizontal="center" vertical="center" wrapText="1"/>
      <protection/>
    </xf>
    <xf numFmtId="0" fontId="13" fillId="0" borderId="69" xfId="381" applyFont="1" applyFill="1" applyBorder="1" applyAlignment="1">
      <alignment horizontal="center" vertical="center"/>
      <protection/>
    </xf>
    <xf numFmtId="205" fontId="13" fillId="0" borderId="21" xfId="449" applyNumberFormat="1" applyFont="1" applyFill="1" applyBorder="1" applyAlignment="1">
      <alignment horizontal="center" vertical="center"/>
      <protection/>
    </xf>
    <xf numFmtId="0" fontId="13" fillId="0" borderId="70" xfId="381" applyFont="1" applyFill="1" applyBorder="1" applyAlignment="1">
      <alignment horizontal="center" vertical="center"/>
      <protection/>
    </xf>
    <xf numFmtId="205" fontId="13" fillId="0" borderId="19" xfId="449" applyNumberFormat="1" applyFont="1" applyFill="1" applyBorder="1" applyAlignment="1">
      <alignment horizontal="center" vertical="center"/>
      <protection/>
    </xf>
    <xf numFmtId="205" fontId="13" fillId="0" borderId="50" xfId="449" applyNumberFormat="1" applyFont="1" applyFill="1" applyBorder="1" applyAlignment="1">
      <alignment horizontal="center" vertical="center"/>
      <protection/>
    </xf>
    <xf numFmtId="184" fontId="45" fillId="0" borderId="22" xfId="381" applyNumberFormat="1" applyFont="1" applyFill="1" applyBorder="1" applyAlignment="1">
      <alignment horizontal="left" vertical="center"/>
      <protection/>
    </xf>
    <xf numFmtId="0" fontId="45" fillId="0" borderId="22" xfId="381" applyFont="1" applyBorder="1" applyAlignment="1">
      <alignment horizontal="left" vertical="center"/>
      <protection/>
    </xf>
    <xf numFmtId="0" fontId="105" fillId="0" borderId="0" xfId="380" applyFont="1">
      <alignment vertical="center"/>
      <protection/>
    </xf>
    <xf numFmtId="0" fontId="132" fillId="0" borderId="51" xfId="381" applyFont="1" applyFill="1" applyBorder="1" applyAlignment="1">
      <alignment horizontal="center" vertical="center" wrapText="1"/>
      <protection/>
    </xf>
    <xf numFmtId="0" fontId="132" fillId="0" borderId="52" xfId="381" applyFont="1" applyFill="1" applyBorder="1" applyAlignment="1">
      <alignment horizontal="center" vertical="center" wrapText="1"/>
      <protection/>
    </xf>
    <xf numFmtId="184" fontId="6" fillId="0" borderId="49" xfId="381" applyNumberFormat="1" applyFont="1" applyFill="1" applyBorder="1" applyAlignment="1">
      <alignment horizontal="center" vertical="center"/>
      <protection/>
    </xf>
    <xf numFmtId="184" fontId="6" fillId="0" borderId="66" xfId="381" applyNumberFormat="1" applyFont="1" applyFill="1" applyBorder="1" applyAlignment="1">
      <alignment horizontal="center" vertical="center"/>
      <protection/>
    </xf>
    <xf numFmtId="0" fontId="3" fillId="0" borderId="0" xfId="381" applyFont="1" applyAlignment="1">
      <alignment horizontal="left" vertical="center"/>
      <protection/>
    </xf>
    <xf numFmtId="0" fontId="6" fillId="0" borderId="20" xfId="381" applyFont="1" applyBorder="1" applyAlignment="1">
      <alignment horizontal="left" vertical="center"/>
      <protection/>
    </xf>
    <xf numFmtId="0" fontId="6" fillId="0" borderId="20" xfId="452" applyFont="1" applyBorder="1" applyAlignment="1">
      <alignment horizontal="left" vertical="center"/>
      <protection/>
    </xf>
    <xf numFmtId="0" fontId="104" fillId="0" borderId="20" xfId="425" applyFont="1" applyBorder="1" applyAlignment="1">
      <alignment horizontal="left" vertical="center"/>
      <protection/>
    </xf>
    <xf numFmtId="0" fontId="104" fillId="0" borderId="19" xfId="451" applyFont="1" applyBorder="1" applyAlignment="1">
      <alignment horizontal="center" vertical="center"/>
      <protection/>
    </xf>
    <xf numFmtId="0" fontId="104" fillId="0" borderId="19" xfId="380" applyFont="1" applyBorder="1" applyAlignment="1">
      <alignment horizontal="center" vertical="center"/>
      <protection/>
    </xf>
    <xf numFmtId="0" fontId="104" fillId="0" borderId="23" xfId="425" applyFont="1" applyBorder="1" applyAlignment="1">
      <alignment horizontal="left" vertical="center"/>
      <protection/>
    </xf>
    <xf numFmtId="0" fontId="104" fillId="0" borderId="24" xfId="451" applyFont="1" applyBorder="1" applyAlignment="1">
      <alignment horizontal="center" vertical="center"/>
      <protection/>
    </xf>
    <xf numFmtId="0" fontId="104" fillId="0" borderId="24" xfId="380" applyFont="1" applyBorder="1" applyAlignment="1">
      <alignment horizontal="center" vertical="center"/>
      <protection/>
    </xf>
    <xf numFmtId="205" fontId="13" fillId="52" borderId="19" xfId="449" applyNumberFormat="1" applyFont="1" applyFill="1" applyBorder="1" applyAlignment="1">
      <alignment horizontal="center" vertical="center"/>
      <protection/>
    </xf>
    <xf numFmtId="205" fontId="13" fillId="52" borderId="50" xfId="449" applyNumberFormat="1" applyFont="1" applyFill="1" applyBorder="1" applyAlignment="1">
      <alignment horizontal="center" vertical="center"/>
      <protection/>
    </xf>
    <xf numFmtId="0" fontId="29" fillId="0" borderId="0" xfId="380" applyFont="1">
      <alignment vertical="center"/>
      <protection/>
    </xf>
    <xf numFmtId="0" fontId="28" fillId="0" borderId="0" xfId="380" applyFont="1">
      <alignment vertical="center"/>
      <protection/>
    </xf>
    <xf numFmtId="0" fontId="31" fillId="0" borderId="19" xfId="380" applyFont="1" applyBorder="1" applyAlignment="1">
      <alignment horizontal="center" vertical="center"/>
      <protection/>
    </xf>
    <xf numFmtId="0" fontId="32" fillId="0" borderId="20" xfId="380" applyFont="1" applyBorder="1" applyAlignment="1">
      <alignment horizontal="center" vertical="center"/>
      <protection/>
    </xf>
    <xf numFmtId="0" fontId="32" fillId="0" borderId="19" xfId="380" applyFont="1" applyBorder="1" applyAlignment="1">
      <alignment horizontal="center" vertical="center"/>
      <protection/>
    </xf>
    <xf numFmtId="185" fontId="30" fillId="0" borderId="19" xfId="0" applyNumberFormat="1" applyFont="1" applyFill="1" applyBorder="1" applyAlignment="1">
      <alignment horizontal="center" vertical="center"/>
    </xf>
    <xf numFmtId="0" fontId="32" fillId="0" borderId="20" xfId="451" applyFont="1" applyBorder="1" applyAlignment="1">
      <alignment horizontal="center" vertical="center"/>
      <protection/>
    </xf>
    <xf numFmtId="0" fontId="32" fillId="0" borderId="19" xfId="451" applyFont="1" applyBorder="1" applyAlignment="1">
      <alignment horizontal="center" vertical="center"/>
      <protection/>
    </xf>
    <xf numFmtId="0" fontId="30" fillId="0" borderId="23" xfId="380" applyFont="1" applyBorder="1" applyAlignment="1">
      <alignment horizontal="center" vertical="center"/>
      <protection/>
    </xf>
    <xf numFmtId="0" fontId="30" fillId="0" borderId="24" xfId="380" applyFont="1" applyBorder="1" applyAlignment="1">
      <alignment horizontal="center" vertical="center"/>
      <protection/>
    </xf>
    <xf numFmtId="0" fontId="34" fillId="6" borderId="19" xfId="381" applyFont="1" applyFill="1" applyBorder="1" applyAlignment="1">
      <alignment horizontal="center" vertical="center"/>
      <protection/>
    </xf>
    <xf numFmtId="182" fontId="35" fillId="0" borderId="19" xfId="381" applyNumberFormat="1" applyFont="1" applyBorder="1" applyAlignment="1">
      <alignment horizontal="center" vertical="center"/>
      <protection/>
    </xf>
    <xf numFmtId="182" fontId="35" fillId="0" borderId="19" xfId="449" applyNumberFormat="1" applyFont="1" applyBorder="1" applyAlignment="1">
      <alignment horizontal="center" vertical="center"/>
      <protection/>
    </xf>
    <xf numFmtId="182" fontId="35" fillId="0" borderId="21" xfId="449" applyNumberFormat="1" applyFont="1" applyBorder="1" applyAlignment="1">
      <alignment horizontal="center" vertical="center"/>
      <protection/>
    </xf>
    <xf numFmtId="182" fontId="35" fillId="0" borderId="50" xfId="449" applyNumberFormat="1" applyFont="1" applyBorder="1" applyAlignment="1">
      <alignment horizontal="center" vertical="center"/>
      <protection/>
    </xf>
    <xf numFmtId="205" fontId="35" fillId="52" borderId="19" xfId="449" applyNumberFormat="1" applyFont="1" applyFill="1" applyBorder="1" applyAlignment="1">
      <alignment horizontal="center" vertical="center"/>
      <protection/>
    </xf>
    <xf numFmtId="205" fontId="35" fillId="52" borderId="50" xfId="449" applyNumberFormat="1" applyFont="1" applyFill="1" applyBorder="1" applyAlignment="1">
      <alignment horizontal="center" vertical="center"/>
      <protection/>
    </xf>
    <xf numFmtId="0" fontId="40" fillId="0" borderId="19" xfId="380" applyFont="1" applyBorder="1" applyAlignment="1">
      <alignment horizontal="center" vertical="center"/>
      <protection/>
    </xf>
    <xf numFmtId="184" fontId="32" fillId="0" borderId="22" xfId="380" applyNumberFormat="1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left" vertical="center"/>
    </xf>
    <xf numFmtId="184" fontId="32" fillId="0" borderId="25" xfId="380" applyNumberFormat="1" applyFont="1" applyFill="1" applyBorder="1" applyAlignment="1">
      <alignment horizontal="center" vertical="center"/>
      <protection/>
    </xf>
    <xf numFmtId="0" fontId="14" fillId="0" borderId="0" xfId="380" applyFont="1">
      <alignment vertical="center"/>
      <protection/>
    </xf>
    <xf numFmtId="0" fontId="68" fillId="0" borderId="0" xfId="380" applyFont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380" applyFont="1">
      <alignment vertical="center"/>
      <protection/>
    </xf>
    <xf numFmtId="0" fontId="41" fillId="0" borderId="19" xfId="380" applyFont="1" applyBorder="1" applyAlignment="1">
      <alignment horizontal="center" vertical="center"/>
      <protection/>
    </xf>
    <xf numFmtId="0" fontId="42" fillId="0" borderId="71" xfId="380" applyFont="1" applyBorder="1" applyAlignment="1">
      <alignment horizontal="center" vertical="center"/>
      <protection/>
    </xf>
    <xf numFmtId="0" fontId="42" fillId="0" borderId="20" xfId="380" applyFont="1" applyBorder="1" applyAlignment="1">
      <alignment horizontal="center" vertical="center"/>
      <protection/>
    </xf>
    <xf numFmtId="0" fontId="42" fillId="0" borderId="19" xfId="380" applyFont="1" applyBorder="1" applyAlignment="1">
      <alignment horizontal="center" vertical="center"/>
      <protection/>
    </xf>
    <xf numFmtId="185" fontId="47" fillId="0" borderId="19" xfId="0" applyNumberFormat="1" applyFont="1" applyFill="1" applyBorder="1" applyAlignment="1">
      <alignment horizontal="center" vertical="center"/>
    </xf>
    <xf numFmtId="0" fontId="42" fillId="0" borderId="71" xfId="451" applyFont="1" applyBorder="1" applyAlignment="1">
      <alignment horizontal="center" vertical="center"/>
      <protection/>
    </xf>
    <xf numFmtId="0" fontId="42" fillId="0" borderId="20" xfId="451" applyFont="1" applyBorder="1" applyAlignment="1">
      <alignment horizontal="center" vertical="center"/>
      <protection/>
    </xf>
    <xf numFmtId="0" fontId="116" fillId="0" borderId="71" xfId="425" applyFont="1" applyBorder="1" applyAlignment="1">
      <alignment horizontal="center" vertical="center"/>
      <protection/>
    </xf>
    <xf numFmtId="0" fontId="116" fillId="0" borderId="20" xfId="451" applyFont="1" applyBorder="1" applyAlignment="1">
      <alignment horizontal="center" vertical="center"/>
      <protection/>
    </xf>
    <xf numFmtId="0" fontId="116" fillId="0" borderId="19" xfId="380" applyFont="1" applyBorder="1" applyAlignment="1">
      <alignment horizontal="center" vertical="center"/>
      <protection/>
    </xf>
    <xf numFmtId="185" fontId="116" fillId="0" borderId="19" xfId="0" applyNumberFormat="1" applyFont="1" applyFill="1" applyBorder="1" applyAlignment="1">
      <alignment horizontal="center" vertical="center"/>
    </xf>
    <xf numFmtId="0" fontId="116" fillId="0" borderId="72" xfId="425" applyFont="1" applyBorder="1" applyAlignment="1">
      <alignment horizontal="center" vertical="center"/>
      <protection/>
    </xf>
    <xf numFmtId="0" fontId="116" fillId="0" borderId="23" xfId="451" applyFont="1" applyBorder="1" applyAlignment="1">
      <alignment horizontal="center" vertical="center"/>
      <protection/>
    </xf>
    <xf numFmtId="0" fontId="116" fillId="0" borderId="24" xfId="380" applyFont="1" applyBorder="1" applyAlignment="1">
      <alignment horizontal="center" vertical="center"/>
      <protection/>
    </xf>
    <xf numFmtId="185" fontId="116" fillId="0" borderId="24" xfId="0" applyNumberFormat="1" applyFont="1" applyFill="1" applyBorder="1" applyAlignment="1">
      <alignment horizontal="center" vertical="center"/>
    </xf>
    <xf numFmtId="182" fontId="9" fillId="0" borderId="19" xfId="449" applyNumberFormat="1" applyFont="1" applyBorder="1" applyAlignment="1">
      <alignment horizontal="center" vertical="center"/>
      <protection/>
    </xf>
    <xf numFmtId="182" fontId="9" fillId="0" borderId="21" xfId="449" applyNumberFormat="1" applyFont="1" applyBorder="1" applyAlignment="1">
      <alignment horizontal="center" vertical="center"/>
      <protection/>
    </xf>
    <xf numFmtId="182" fontId="9" fillId="0" borderId="50" xfId="449" applyNumberFormat="1" applyFont="1" applyBorder="1" applyAlignment="1">
      <alignment horizontal="center" vertical="center"/>
      <protection/>
    </xf>
    <xf numFmtId="0" fontId="43" fillId="0" borderId="19" xfId="380" applyFont="1" applyBorder="1" applyAlignment="1">
      <alignment horizontal="center" vertical="center"/>
      <protection/>
    </xf>
    <xf numFmtId="184" fontId="42" fillId="0" borderId="22" xfId="380" applyNumberFormat="1" applyFont="1" applyFill="1" applyBorder="1" applyAlignment="1">
      <alignment horizontal="center" vertical="center"/>
      <protection/>
    </xf>
    <xf numFmtId="0" fontId="116" fillId="0" borderId="22" xfId="0" applyFont="1" applyBorder="1" applyAlignment="1">
      <alignment vertical="center"/>
    </xf>
    <xf numFmtId="0" fontId="133" fillId="0" borderId="0" xfId="380" applyFont="1">
      <alignment vertical="center"/>
      <protection/>
    </xf>
    <xf numFmtId="0" fontId="116" fillId="0" borderId="25" xfId="0" applyFont="1" applyBorder="1" applyAlignment="1">
      <alignment vertical="center"/>
    </xf>
    <xf numFmtId="0" fontId="3" fillId="0" borderId="0" xfId="452" applyFont="1" applyFill="1">
      <alignment vertical="center"/>
      <protection/>
    </xf>
    <xf numFmtId="0" fontId="2" fillId="0" borderId="0" xfId="452" applyFont="1" applyFill="1">
      <alignment vertical="center"/>
      <protection/>
    </xf>
    <xf numFmtId="0" fontId="87" fillId="0" borderId="0" xfId="452" applyFont="1" applyFill="1">
      <alignment vertical="center"/>
      <protection/>
    </xf>
    <xf numFmtId="0" fontId="2" fillId="0" borderId="0" xfId="452" applyFont="1">
      <alignment vertical="center"/>
      <protection/>
    </xf>
    <xf numFmtId="0" fontId="3" fillId="0" borderId="0" xfId="452" applyFont="1">
      <alignment vertical="center"/>
      <protection/>
    </xf>
    <xf numFmtId="0" fontId="44" fillId="0" borderId="0" xfId="452" applyFont="1">
      <alignment vertical="center"/>
      <protection/>
    </xf>
    <xf numFmtId="0" fontId="11" fillId="0" borderId="0" xfId="452" applyFont="1">
      <alignment vertical="center"/>
      <protection/>
    </xf>
    <xf numFmtId="0" fontId="5" fillId="0" borderId="19" xfId="452" applyFont="1" applyBorder="1" applyAlignment="1">
      <alignment horizontal="center" vertical="center"/>
      <protection/>
    </xf>
    <xf numFmtId="0" fontId="11" fillId="0" borderId="19" xfId="452" applyFont="1" applyBorder="1" applyAlignment="1">
      <alignment horizontal="center" vertical="center"/>
      <protection/>
    </xf>
    <xf numFmtId="184" fontId="11" fillId="0" borderId="19" xfId="452" applyNumberFormat="1" applyFont="1" applyBorder="1" applyAlignment="1">
      <alignment horizontal="center" vertical="center"/>
      <protection/>
    </xf>
    <xf numFmtId="0" fontId="11" fillId="0" borderId="20" xfId="452" applyFont="1" applyFill="1" applyBorder="1" applyAlignment="1">
      <alignment horizontal="center" vertical="center"/>
      <protection/>
    </xf>
    <xf numFmtId="0" fontId="11" fillId="0" borderId="19" xfId="452" applyFont="1" applyFill="1" applyBorder="1" applyAlignment="1">
      <alignment horizontal="center" vertical="center"/>
      <protection/>
    </xf>
    <xf numFmtId="207" fontId="11" fillId="0" borderId="19" xfId="0" applyNumberFormat="1" applyFont="1" applyFill="1" applyBorder="1" applyAlignment="1">
      <alignment horizontal="center" vertical="center"/>
    </xf>
    <xf numFmtId="184" fontId="11" fillId="0" borderId="19" xfId="452" applyNumberFormat="1" applyFont="1" applyFill="1" applyBorder="1" applyAlignment="1">
      <alignment horizontal="center" vertical="center"/>
      <protection/>
    </xf>
    <xf numFmtId="0" fontId="6" fillId="0" borderId="19" xfId="452" applyFont="1" applyFill="1" applyBorder="1" applyAlignment="1">
      <alignment horizontal="center" vertical="center"/>
      <protection/>
    </xf>
    <xf numFmtId="184" fontId="6" fillId="0" borderId="19" xfId="452" applyNumberFormat="1" applyFont="1" applyFill="1" applyBorder="1" applyAlignment="1">
      <alignment horizontal="center" vertical="center"/>
      <protection/>
    </xf>
    <xf numFmtId="0" fontId="6" fillId="0" borderId="19" xfId="426" applyFont="1" applyFill="1" applyBorder="1" applyAlignment="1">
      <alignment horizontal="center" vertical="center"/>
      <protection/>
    </xf>
    <xf numFmtId="184" fontId="11" fillId="0" borderId="19" xfId="459" applyNumberFormat="1" applyFont="1" applyFill="1" applyBorder="1" applyAlignment="1">
      <alignment horizontal="center" vertical="center"/>
      <protection/>
    </xf>
    <xf numFmtId="184" fontId="11" fillId="0" borderId="38" xfId="459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Fill="1" applyBorder="1" applyAlignment="1">
      <alignment horizontal="center" vertical="center"/>
      <protection/>
    </xf>
    <xf numFmtId="184" fontId="11" fillId="0" borderId="32" xfId="461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24" xfId="461" applyNumberFormat="1" applyFont="1" applyBorder="1" applyAlignment="1">
      <alignment horizontal="center" vertical="center"/>
      <protection/>
    </xf>
    <xf numFmtId="184" fontId="11" fillId="0" borderId="37" xfId="461" applyNumberFormat="1" applyFont="1" applyFill="1" applyBorder="1" applyAlignment="1">
      <alignment horizontal="center" vertical="center"/>
      <protection/>
    </xf>
    <xf numFmtId="184" fontId="11" fillId="0" borderId="24" xfId="461" applyNumberFormat="1" applyFont="1" applyFill="1" applyBorder="1" applyAlignment="1">
      <alignment horizontal="center" vertical="center"/>
      <protection/>
    </xf>
    <xf numFmtId="0" fontId="6" fillId="55" borderId="20" xfId="452" applyFont="1" applyFill="1" applyBorder="1" applyAlignment="1">
      <alignment horizontal="center" vertical="center"/>
      <protection/>
    </xf>
    <xf numFmtId="0" fontId="6" fillId="55" borderId="19" xfId="452" applyFont="1" applyFill="1" applyBorder="1" applyAlignment="1">
      <alignment horizontal="center" vertical="center"/>
      <protection/>
    </xf>
    <xf numFmtId="184" fontId="6" fillId="55" borderId="40" xfId="452" applyNumberFormat="1" applyFont="1" applyFill="1" applyBorder="1" applyAlignment="1">
      <alignment horizontal="center" vertical="center"/>
      <protection/>
    </xf>
    <xf numFmtId="184" fontId="6" fillId="55" borderId="38" xfId="452" applyNumberFormat="1" applyFont="1" applyFill="1" applyBorder="1" applyAlignment="1">
      <alignment horizontal="center" vertical="center"/>
      <protection/>
    </xf>
    <xf numFmtId="184" fontId="11" fillId="16" borderId="19" xfId="463" applyNumberFormat="1" applyFont="1" applyFill="1" applyBorder="1" applyAlignment="1">
      <alignment horizontal="center" vertical="center"/>
      <protection/>
    </xf>
    <xf numFmtId="184" fontId="11" fillId="0" borderId="38" xfId="463" applyNumberFormat="1" applyFont="1" applyBorder="1" applyAlignment="1">
      <alignment horizontal="center" vertical="center"/>
      <protection/>
    </xf>
    <xf numFmtId="184" fontId="11" fillId="0" borderId="19" xfId="463" applyNumberFormat="1" applyFont="1" applyBorder="1" applyAlignment="1">
      <alignment horizontal="center" vertical="center"/>
      <protection/>
    </xf>
    <xf numFmtId="184" fontId="11" fillId="17" borderId="19" xfId="465" applyNumberFormat="1" applyFont="1" applyFill="1" applyBorder="1" applyAlignment="1">
      <alignment horizontal="center" vertical="center"/>
      <protection/>
    </xf>
    <xf numFmtId="184" fontId="11" fillId="0" borderId="40" xfId="465" applyNumberFormat="1" applyFont="1" applyBorder="1" applyAlignment="1">
      <alignment horizontal="center" vertical="center"/>
      <protection/>
    </xf>
    <xf numFmtId="184" fontId="11" fillId="0" borderId="38" xfId="465" applyNumberFormat="1" applyFont="1" applyBorder="1" applyAlignment="1">
      <alignment horizontal="center" vertical="center"/>
      <protection/>
    </xf>
    <xf numFmtId="184" fontId="11" fillId="0" borderId="32" xfId="465" applyNumberFormat="1" applyFont="1" applyBorder="1" applyAlignment="1">
      <alignment horizontal="center" vertical="center"/>
      <protection/>
    </xf>
    <xf numFmtId="184" fontId="11" fillId="0" borderId="32" xfId="465" applyNumberFormat="1" applyFont="1" applyFill="1" applyBorder="1" applyAlignment="1">
      <alignment horizontal="center" vertical="center"/>
      <protection/>
    </xf>
    <xf numFmtId="184" fontId="11" fillId="0" borderId="19" xfId="465" applyNumberFormat="1" applyFont="1" applyBorder="1" applyAlignment="1">
      <alignment horizontal="center" vertical="center"/>
      <protection/>
    </xf>
    <xf numFmtId="184" fontId="11" fillId="0" borderId="19" xfId="465" applyNumberFormat="1" applyFont="1" applyFill="1" applyBorder="1" applyAlignment="1">
      <alignment horizontal="center" vertical="center"/>
      <protection/>
    </xf>
    <xf numFmtId="184" fontId="11" fillId="0" borderId="37" xfId="465" applyNumberFormat="1" applyFont="1" applyBorder="1" applyAlignment="1">
      <alignment horizontal="center" vertical="center"/>
      <protection/>
    </xf>
    <xf numFmtId="184" fontId="11" fillId="0" borderId="24" xfId="465" applyNumberFormat="1" applyFont="1" applyBorder="1" applyAlignment="1">
      <alignment horizontal="center" vertical="center"/>
      <protection/>
    </xf>
    <xf numFmtId="184" fontId="11" fillId="0" borderId="37" xfId="465" applyNumberFormat="1" applyFont="1" applyFill="1" applyBorder="1" applyAlignment="1">
      <alignment horizontal="center" vertical="center"/>
      <protection/>
    </xf>
    <xf numFmtId="184" fontId="11" fillId="0" borderId="24" xfId="465" applyNumberFormat="1" applyFont="1" applyFill="1" applyBorder="1" applyAlignment="1">
      <alignment horizontal="center" vertical="center"/>
      <protection/>
    </xf>
    <xf numFmtId="0" fontId="87" fillId="0" borderId="19" xfId="0" applyFont="1" applyFill="1" applyBorder="1" applyAlignment="1">
      <alignment vertical="center"/>
    </xf>
    <xf numFmtId="0" fontId="45" fillId="0" borderId="0" xfId="564" applyFont="1">
      <alignment vertical="center"/>
      <protection/>
    </xf>
    <xf numFmtId="184" fontId="11" fillId="0" borderId="46" xfId="0" applyNumberFormat="1" applyFont="1" applyFill="1" applyBorder="1" applyAlignment="1">
      <alignment horizontal="center" vertical="center"/>
    </xf>
    <xf numFmtId="0" fontId="14" fillId="0" borderId="0" xfId="451" applyFont="1" applyFill="1">
      <alignment vertical="center"/>
      <protection/>
    </xf>
    <xf numFmtId="0" fontId="0" fillId="0" borderId="0" xfId="451" applyFont="1" applyFill="1">
      <alignment vertical="center"/>
      <protection/>
    </xf>
    <xf numFmtId="0" fontId="0" fillId="0" borderId="0" xfId="451" applyFont="1">
      <alignment vertical="center"/>
      <protection/>
    </xf>
    <xf numFmtId="0" fontId="46" fillId="0" borderId="0" xfId="451" applyFont="1">
      <alignment vertical="center"/>
      <protection/>
    </xf>
    <xf numFmtId="0" fontId="47" fillId="0" borderId="0" xfId="451" applyFont="1" applyBorder="1" applyAlignment="1">
      <alignment horizontal="center" vertical="center"/>
      <protection/>
    </xf>
    <xf numFmtId="184" fontId="47" fillId="0" borderId="0" xfId="451" applyNumberFormat="1" applyFont="1" applyBorder="1" applyAlignment="1">
      <alignment horizontal="center" vertical="center"/>
      <protection/>
    </xf>
    <xf numFmtId="0" fontId="47" fillId="0" borderId="0" xfId="451" applyFont="1">
      <alignment vertical="center"/>
      <protection/>
    </xf>
    <xf numFmtId="0" fontId="41" fillId="0" borderId="19" xfId="451" applyFont="1" applyBorder="1" applyAlignment="1">
      <alignment horizontal="center" vertical="center"/>
      <protection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07" fontId="47" fillId="0" borderId="19" xfId="0" applyNumberFormat="1" applyFont="1" applyBorder="1" applyAlignment="1">
      <alignment horizontal="center" vertical="center"/>
    </xf>
    <xf numFmtId="0" fontId="42" fillId="0" borderId="19" xfId="451" applyFont="1" applyFill="1" applyBorder="1" applyAlignment="1">
      <alignment horizontal="center" vertical="center"/>
      <protection/>
    </xf>
    <xf numFmtId="0" fontId="47" fillId="0" borderId="19" xfId="45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0" fontId="47" fillId="0" borderId="20" xfId="45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207" fontId="47" fillId="0" borderId="19" xfId="0" applyNumberFormat="1" applyFont="1" applyBorder="1" applyAlignment="1">
      <alignment horizontal="center" vertical="center"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left" vertical="center"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41" fillId="0" borderId="33" xfId="451" applyFont="1" applyBorder="1" applyAlignment="1">
      <alignment horizontal="center" vertical="center"/>
      <protection/>
    </xf>
    <xf numFmtId="0" fontId="42" fillId="0" borderId="20" xfId="451" applyFont="1" applyFill="1" applyBorder="1" applyAlignment="1">
      <alignment horizontal="center" vertical="center"/>
      <protection/>
    </xf>
    <xf numFmtId="184" fontId="42" fillId="0" borderId="38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37" xfId="451" applyNumberFormat="1" applyFont="1" applyBorder="1" applyAlignment="1">
      <alignment horizontal="center" vertical="center"/>
      <protection/>
    </xf>
    <xf numFmtId="184" fontId="47" fillId="0" borderId="24" xfId="451" applyNumberFormat="1" applyFont="1" applyBorder="1" applyAlignment="1">
      <alignment horizontal="center" vertical="center"/>
      <protection/>
    </xf>
    <xf numFmtId="184" fontId="47" fillId="0" borderId="37" xfId="451" applyNumberFormat="1" applyFont="1" applyFill="1" applyBorder="1" applyAlignment="1">
      <alignment horizontal="center" vertical="center"/>
      <protection/>
    </xf>
    <xf numFmtId="184" fontId="47" fillId="0" borderId="24" xfId="451" applyNumberFormat="1" applyFont="1" applyFill="1" applyBorder="1" applyAlignment="1">
      <alignment horizontal="center" vertical="center"/>
      <protection/>
    </xf>
    <xf numFmtId="0" fontId="47" fillId="0" borderId="46" xfId="45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0" borderId="0" xfId="433" applyFont="1">
      <alignment vertical="center"/>
      <protection/>
    </xf>
    <xf numFmtId="0" fontId="44" fillId="55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08" fontId="11" fillId="54" borderId="19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9" xfId="426" applyFont="1" applyBorder="1" applyAlignment="1">
      <alignment horizontal="center" vertical="center"/>
      <protection/>
    </xf>
    <xf numFmtId="49" fontId="12" fillId="6" borderId="73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49" fontId="12" fillId="6" borderId="51" xfId="0" applyNumberFormat="1" applyFont="1" applyFill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209" fontId="13" fillId="0" borderId="73" xfId="0" applyNumberFormat="1" applyFont="1" applyBorder="1" applyAlignment="1">
      <alignment horizontal="center" vertical="center"/>
    </xf>
    <xf numFmtId="209" fontId="13" fillId="0" borderId="48" xfId="0" applyNumberFormat="1" applyFont="1" applyBorder="1" applyAlignment="1">
      <alignment horizontal="center" vertical="center"/>
    </xf>
    <xf numFmtId="209" fontId="13" fillId="0" borderId="26" xfId="0" applyNumberFormat="1" applyFont="1" applyBorder="1" applyAlignment="1">
      <alignment horizontal="center" vertical="center"/>
    </xf>
    <xf numFmtId="209" fontId="13" fillId="0" borderId="74" xfId="0" applyNumberFormat="1" applyFont="1" applyBorder="1" applyAlignment="1">
      <alignment horizontal="center" vertical="center"/>
    </xf>
    <xf numFmtId="209" fontId="13" fillId="0" borderId="32" xfId="0" applyNumberFormat="1" applyFont="1" applyBorder="1" applyAlignment="1">
      <alignment horizontal="center" vertical="center"/>
    </xf>
    <xf numFmtId="209" fontId="13" fillId="0" borderId="51" xfId="0" applyNumberFormat="1" applyFont="1" applyBorder="1" applyAlignment="1">
      <alignment horizontal="center" vertical="center"/>
    </xf>
    <xf numFmtId="209" fontId="13" fillId="0" borderId="75" xfId="0" applyNumberFormat="1" applyFont="1" applyBorder="1" applyAlignment="1">
      <alignment horizontal="center" vertical="center"/>
    </xf>
    <xf numFmtId="209" fontId="13" fillId="0" borderId="47" xfId="0" applyNumberFormat="1" applyFont="1" applyBorder="1" applyAlignment="1">
      <alignment horizontal="center" vertical="center"/>
    </xf>
    <xf numFmtId="209" fontId="13" fillId="0" borderId="27" xfId="0" applyNumberFormat="1" applyFont="1" applyBorder="1" applyAlignment="1">
      <alignment horizontal="center" vertical="center"/>
    </xf>
    <xf numFmtId="209" fontId="13" fillId="0" borderId="76" xfId="0" applyNumberFormat="1" applyFont="1" applyBorder="1" applyAlignment="1">
      <alignment horizontal="center" vertical="center"/>
    </xf>
    <xf numFmtId="209" fontId="13" fillId="0" borderId="28" xfId="0" applyNumberFormat="1" applyFont="1" applyBorder="1" applyAlignment="1">
      <alignment horizontal="center" vertical="center"/>
    </xf>
    <xf numFmtId="209" fontId="13" fillId="0" borderId="52" xfId="0" applyNumberFormat="1" applyFont="1" applyBorder="1" applyAlignment="1">
      <alignment horizontal="center" vertical="center"/>
    </xf>
    <xf numFmtId="209" fontId="13" fillId="0" borderId="77" xfId="0" applyNumberFormat="1" applyFont="1" applyBorder="1" applyAlignment="1">
      <alignment horizontal="center" vertical="center"/>
    </xf>
    <xf numFmtId="209" fontId="13" fillId="0" borderId="78" xfId="0" applyNumberFormat="1" applyFont="1" applyBorder="1" applyAlignment="1">
      <alignment horizontal="center" vertical="center"/>
    </xf>
    <xf numFmtId="184" fontId="11" fillId="54" borderId="0" xfId="0" applyNumberFormat="1" applyFont="1" applyFill="1" applyBorder="1" applyAlignment="1">
      <alignment horizontal="left" vertical="center"/>
    </xf>
    <xf numFmtId="184" fontId="11" fillId="0" borderId="19" xfId="0" applyNumberFormat="1" applyFont="1" applyFill="1" applyBorder="1" applyAlignment="1">
      <alignment horizontal="left" vertical="center"/>
    </xf>
    <xf numFmtId="184" fontId="11" fillId="0" borderId="32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5" fillId="0" borderId="0" xfId="565" applyFont="1" applyAlignment="1">
      <alignment horizontal="left" vertical="center"/>
      <protection/>
    </xf>
    <xf numFmtId="0" fontId="45" fillId="0" borderId="0" xfId="565" applyFont="1">
      <alignment vertical="center"/>
      <protection/>
    </xf>
    <xf numFmtId="0" fontId="50" fillId="0" borderId="21" xfId="433" applyFont="1" applyBorder="1" applyAlignment="1">
      <alignment horizontal="center" vertical="center"/>
      <protection/>
    </xf>
    <xf numFmtId="0" fontId="50" fillId="0" borderId="19" xfId="433" applyFont="1" applyBorder="1" applyAlignment="1">
      <alignment horizontal="center" vertical="center"/>
      <protection/>
    </xf>
    <xf numFmtId="0" fontId="50" fillId="0" borderId="38" xfId="433" applyFont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26" fontId="51" fillId="0" borderId="19" xfId="433" applyNumberFormat="1" applyFont="1" applyBorder="1" applyAlignment="1">
      <alignment horizontal="center" vertical="center"/>
      <protection/>
    </xf>
    <xf numFmtId="210" fontId="51" fillId="0" borderId="19" xfId="433" applyNumberFormat="1" applyFont="1" applyBorder="1" applyAlignment="1">
      <alignment horizontal="center" vertical="center"/>
      <protection/>
    </xf>
    <xf numFmtId="0" fontId="51" fillId="0" borderId="0" xfId="433" applyFont="1" applyAlignment="1">
      <alignment horizontal="center" vertical="center"/>
      <protection/>
    </xf>
    <xf numFmtId="184" fontId="51" fillId="0" borderId="19" xfId="433" applyNumberFormat="1" applyFont="1" applyBorder="1" applyAlignment="1">
      <alignment horizontal="center" vertical="center"/>
      <protection/>
    </xf>
    <xf numFmtId="0" fontId="51" fillId="0" borderId="21" xfId="433" applyFont="1" applyBorder="1" applyAlignment="1">
      <alignment horizontal="center" vertical="center"/>
      <protection/>
    </xf>
    <xf numFmtId="0" fontId="51" fillId="0" borderId="27" xfId="433" applyFont="1" applyBorder="1" applyAlignment="1">
      <alignment horizontal="center" vertical="center"/>
      <protection/>
    </xf>
    <xf numFmtId="0" fontId="106" fillId="6" borderId="50" xfId="0" applyFont="1" applyFill="1" applyBorder="1" applyAlignment="1">
      <alignment horizontal="center" vertical="center"/>
    </xf>
    <xf numFmtId="0" fontId="106" fillId="6" borderId="79" xfId="0" applyFont="1" applyFill="1" applyBorder="1" applyAlignment="1">
      <alignment horizontal="center" vertical="center"/>
    </xf>
    <xf numFmtId="0" fontId="106" fillId="6" borderId="77" xfId="0" applyFont="1" applyFill="1" applyBorder="1" applyAlignment="1">
      <alignment horizontal="center" vertical="center"/>
    </xf>
    <xf numFmtId="0" fontId="106" fillId="6" borderId="78" xfId="0" applyFont="1" applyFill="1" applyBorder="1" applyAlignment="1">
      <alignment horizontal="center" vertical="center"/>
    </xf>
    <xf numFmtId="0" fontId="106" fillId="6" borderId="80" xfId="0" applyFont="1" applyFill="1" applyBorder="1" applyAlignment="1">
      <alignment horizontal="center" vertical="center"/>
    </xf>
    <xf numFmtId="184" fontId="106" fillId="34" borderId="29" xfId="0" applyNumberFormat="1" applyFont="1" applyFill="1" applyBorder="1" applyAlignment="1">
      <alignment horizontal="center" vertical="center"/>
    </xf>
    <xf numFmtId="184" fontId="106" fillId="34" borderId="30" xfId="0" applyNumberFormat="1" applyFont="1" applyFill="1" applyBorder="1" applyAlignment="1">
      <alignment horizontal="center" vertical="center"/>
    </xf>
    <xf numFmtId="184" fontId="106" fillId="34" borderId="81" xfId="0" applyNumberFormat="1" applyFont="1" applyFill="1" applyBorder="1" applyAlignment="1">
      <alignment horizontal="center" vertical="center"/>
    </xf>
    <xf numFmtId="184" fontId="106" fillId="34" borderId="82" xfId="0" applyNumberFormat="1" applyFont="1" applyFill="1" applyBorder="1" applyAlignment="1">
      <alignment horizontal="center" vertical="center"/>
    </xf>
    <xf numFmtId="184" fontId="106" fillId="34" borderId="31" xfId="0" applyNumberFormat="1" applyFont="1" applyFill="1" applyBorder="1" applyAlignment="1">
      <alignment horizontal="center" vertical="center"/>
    </xf>
    <xf numFmtId="184" fontId="52" fillId="0" borderId="21" xfId="0" applyNumberFormat="1" applyFont="1" applyBorder="1" applyAlignment="1">
      <alignment horizontal="center" vertical="center"/>
    </xf>
    <xf numFmtId="184" fontId="52" fillId="0" borderId="27" xfId="0" applyNumberFormat="1" applyFont="1" applyBorder="1" applyAlignment="1">
      <alignment horizontal="center" vertical="center"/>
    </xf>
    <xf numFmtId="184" fontId="52" fillId="0" borderId="75" xfId="0" applyNumberFormat="1" applyFont="1" applyBorder="1" applyAlignment="1">
      <alignment horizontal="center" vertical="center"/>
    </xf>
    <xf numFmtId="184" fontId="52" fillId="0" borderId="76" xfId="0" applyNumberFormat="1" applyFont="1" applyBorder="1" applyAlignment="1">
      <alignment horizontal="center" vertical="center"/>
    </xf>
    <xf numFmtId="184" fontId="52" fillId="0" borderId="28" xfId="0" applyNumberFormat="1" applyFont="1" applyBorder="1" applyAlignment="1">
      <alignment horizontal="center" vertical="center"/>
    </xf>
    <xf numFmtId="184" fontId="106" fillId="34" borderId="19" xfId="0" applyNumberFormat="1" applyFont="1" applyFill="1" applyBorder="1" applyAlignment="1">
      <alignment horizontal="center" vertical="center"/>
    </xf>
    <xf numFmtId="184" fontId="106" fillId="34" borderId="26" xfId="0" applyNumberFormat="1" applyFont="1" applyFill="1" applyBorder="1" applyAlignment="1">
      <alignment horizontal="center" vertical="center"/>
    </xf>
    <xf numFmtId="184" fontId="106" fillId="34" borderId="73" xfId="0" applyNumberFormat="1" applyFont="1" applyFill="1" applyBorder="1" applyAlignment="1">
      <alignment horizontal="center" vertical="center"/>
    </xf>
    <xf numFmtId="184" fontId="106" fillId="34" borderId="74" xfId="0" applyNumberFormat="1" applyFont="1" applyFill="1" applyBorder="1" applyAlignment="1">
      <alignment horizontal="center" vertical="center"/>
    </xf>
    <xf numFmtId="184" fontId="106" fillId="34" borderId="32" xfId="0" applyNumberFormat="1" applyFont="1" applyFill="1" applyBorder="1" applyAlignment="1">
      <alignment horizontal="center" vertical="center"/>
    </xf>
    <xf numFmtId="184" fontId="52" fillId="54" borderId="19" xfId="0" applyNumberFormat="1" applyFont="1" applyFill="1" applyBorder="1" applyAlignment="1">
      <alignment horizontal="center" vertical="center"/>
    </xf>
    <xf numFmtId="184" fontId="52" fillId="54" borderId="26" xfId="0" applyNumberFormat="1" applyFont="1" applyFill="1" applyBorder="1" applyAlignment="1">
      <alignment horizontal="center" vertical="center"/>
    </xf>
    <xf numFmtId="184" fontId="52" fillId="54" borderId="73" xfId="0" applyNumberFormat="1" applyFont="1" applyFill="1" applyBorder="1" applyAlignment="1">
      <alignment horizontal="center" vertical="center"/>
    </xf>
    <xf numFmtId="184" fontId="52" fillId="54" borderId="74" xfId="0" applyNumberFormat="1" applyFont="1" applyFill="1" applyBorder="1" applyAlignment="1">
      <alignment horizontal="center" vertical="center"/>
    </xf>
    <xf numFmtId="184" fontId="52" fillId="54" borderId="32" xfId="0" applyNumberFormat="1" applyFont="1" applyFill="1" applyBorder="1" applyAlignment="1">
      <alignment horizontal="center" vertical="center"/>
    </xf>
    <xf numFmtId="184" fontId="106" fillId="34" borderId="48" xfId="0" applyNumberFormat="1" applyFont="1" applyFill="1" applyBorder="1" applyAlignment="1">
      <alignment horizontal="center" vertical="center"/>
    </xf>
    <xf numFmtId="184" fontId="52" fillId="54" borderId="50" xfId="0" applyNumberFormat="1" applyFont="1" applyFill="1" applyBorder="1" applyAlignment="1">
      <alignment horizontal="center" vertical="center"/>
    </xf>
    <xf numFmtId="184" fontId="52" fillId="54" borderId="79" xfId="0" applyNumberFormat="1" applyFont="1" applyFill="1" applyBorder="1" applyAlignment="1">
      <alignment horizontal="center" vertical="center"/>
    </xf>
    <xf numFmtId="184" fontId="52" fillId="54" borderId="77" xfId="0" applyNumberFormat="1" applyFont="1" applyFill="1" applyBorder="1" applyAlignment="1">
      <alignment horizontal="center" vertical="center"/>
    </xf>
    <xf numFmtId="184" fontId="52" fillId="54" borderId="78" xfId="0" applyNumberFormat="1" applyFont="1" applyFill="1" applyBorder="1" applyAlignment="1">
      <alignment horizontal="center" vertical="center"/>
    </xf>
    <xf numFmtId="184" fontId="52" fillId="54" borderId="80" xfId="0" applyNumberFormat="1" applyFont="1" applyFill="1" applyBorder="1" applyAlignment="1">
      <alignment horizontal="center" vertical="center"/>
    </xf>
    <xf numFmtId="184" fontId="52" fillId="0" borderId="19" xfId="0" applyNumberFormat="1" applyFont="1" applyBorder="1" applyAlignment="1">
      <alignment horizontal="center" vertical="center"/>
    </xf>
    <xf numFmtId="184" fontId="52" fillId="0" borderId="26" xfId="0" applyNumberFormat="1" applyFont="1" applyBorder="1" applyAlignment="1">
      <alignment horizontal="center" vertical="center"/>
    </xf>
    <xf numFmtId="184" fontId="52" fillId="0" borderId="73" xfId="0" applyNumberFormat="1" applyFont="1" applyBorder="1" applyAlignment="1">
      <alignment horizontal="center" vertical="center"/>
    </xf>
    <xf numFmtId="184" fontId="52" fillId="0" borderId="74" xfId="0" applyNumberFormat="1" applyFont="1" applyBorder="1" applyAlignment="1">
      <alignment horizontal="center" vertical="center"/>
    </xf>
    <xf numFmtId="184" fontId="52" fillId="0" borderId="32" xfId="0" applyNumberFormat="1" applyFont="1" applyBorder="1" applyAlignment="1">
      <alignment horizontal="center" vertical="center"/>
    </xf>
    <xf numFmtId="184" fontId="50" fillId="0" borderId="19" xfId="433" applyNumberFormat="1" applyFont="1" applyBorder="1" applyAlignment="1">
      <alignment horizontal="left" vertical="center"/>
      <protection/>
    </xf>
    <xf numFmtId="184" fontId="51" fillId="0" borderId="19" xfId="433" applyNumberFormat="1" applyFont="1" applyBorder="1" applyAlignment="1">
      <alignment vertical="center" wrapText="1"/>
      <protection/>
    </xf>
    <xf numFmtId="184" fontId="11" fillId="0" borderId="19" xfId="433" applyNumberFormat="1" applyFont="1" applyBorder="1" applyAlignment="1">
      <alignment horizontal="left" vertical="center"/>
      <protection/>
    </xf>
    <xf numFmtId="184" fontId="51" fillId="0" borderId="19" xfId="433" applyNumberFormat="1" applyFont="1" applyBorder="1" applyAlignment="1">
      <alignment horizontal="left" vertical="center"/>
      <protection/>
    </xf>
    <xf numFmtId="184" fontId="51" fillId="0" borderId="21" xfId="433" applyNumberFormat="1" applyFont="1" applyBorder="1" applyAlignment="1">
      <alignment horizontal="left" vertical="center"/>
      <protection/>
    </xf>
    <xf numFmtId="184" fontId="45" fillId="0" borderId="21" xfId="433" applyNumberFormat="1" applyFont="1" applyBorder="1" applyAlignment="1">
      <alignment horizontal="left" vertical="center" wrapText="1"/>
      <protection/>
    </xf>
    <xf numFmtId="184" fontId="50" fillId="0" borderId="32" xfId="433" applyNumberFormat="1" applyFont="1" applyBorder="1" applyAlignment="1">
      <alignment horizontal="center" vertical="center"/>
      <protection/>
    </xf>
    <xf numFmtId="0" fontId="106" fillId="6" borderId="53" xfId="0" applyFont="1" applyFill="1" applyBorder="1" applyAlignment="1">
      <alignment horizontal="center" vertical="center"/>
    </xf>
    <xf numFmtId="184" fontId="106" fillId="34" borderId="60" xfId="0" applyNumberFormat="1" applyFont="1" applyFill="1" applyBorder="1" applyAlignment="1">
      <alignment horizontal="center" vertical="center"/>
    </xf>
    <xf numFmtId="184" fontId="52" fillId="0" borderId="52" xfId="0" applyNumberFormat="1" applyFont="1" applyBorder="1" applyAlignment="1">
      <alignment horizontal="center" vertical="center"/>
    </xf>
    <xf numFmtId="184" fontId="106" fillId="34" borderId="51" xfId="0" applyNumberFormat="1" applyFont="1" applyFill="1" applyBorder="1" applyAlignment="1">
      <alignment horizontal="center" vertical="center"/>
    </xf>
    <xf numFmtId="184" fontId="52" fillId="54" borderId="51" xfId="0" applyNumberFormat="1" applyFont="1" applyFill="1" applyBorder="1" applyAlignment="1">
      <alignment horizontal="center" vertical="center"/>
    </xf>
    <xf numFmtId="184" fontId="52" fillId="54" borderId="53" xfId="0" applyNumberFormat="1" applyFont="1" applyFill="1" applyBorder="1" applyAlignment="1">
      <alignment horizontal="center" vertical="center"/>
    </xf>
    <xf numFmtId="184" fontId="52" fillId="0" borderId="51" xfId="0" applyNumberFormat="1" applyFont="1" applyBorder="1" applyAlignment="1">
      <alignment horizontal="center" vertical="center"/>
    </xf>
    <xf numFmtId="0" fontId="11" fillId="54" borderId="0" xfId="433" applyFont="1" applyFill="1">
      <alignment vertical="center"/>
      <protection/>
    </xf>
    <xf numFmtId="0" fontId="49" fillId="0" borderId="19" xfId="433" applyFont="1" applyBorder="1" applyAlignment="1">
      <alignment horizontal="center" vertical="center"/>
      <protection/>
    </xf>
    <xf numFmtId="184" fontId="51" fillId="0" borderId="21" xfId="433" applyNumberFormat="1" applyFont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 wrapText="1"/>
      <protection/>
    </xf>
    <xf numFmtId="0" fontId="52" fillId="0" borderId="19" xfId="433" applyFont="1" applyBorder="1" applyAlignment="1">
      <alignment horizontal="center" vertical="center"/>
      <protection/>
    </xf>
    <xf numFmtId="0" fontId="51" fillId="54" borderId="19" xfId="0" applyFont="1" applyFill="1" applyBorder="1" applyAlignment="1">
      <alignment horizontal="center" vertical="center"/>
    </xf>
    <xf numFmtId="184" fontId="51" fillId="54" borderId="32" xfId="433" applyNumberFormat="1" applyFont="1" applyFill="1" applyBorder="1" applyAlignment="1">
      <alignment horizontal="center" vertical="center"/>
      <protection/>
    </xf>
    <xf numFmtId="0" fontId="51" fillId="0" borderId="19" xfId="433" applyFont="1" applyFill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left" vertical="center"/>
      <protection/>
    </xf>
    <xf numFmtId="184" fontId="51" fillId="0" borderId="19" xfId="433" applyNumberFormat="1" applyFont="1" applyFill="1" applyBorder="1" applyAlignment="1">
      <alignment horizontal="left" vertical="center"/>
      <protection/>
    </xf>
    <xf numFmtId="184" fontId="50" fillId="0" borderId="32" xfId="433" applyNumberFormat="1" applyFont="1" applyFill="1" applyBorder="1" applyAlignment="1">
      <alignment horizontal="center" vertical="center"/>
      <protection/>
    </xf>
    <xf numFmtId="184" fontId="50" fillId="0" borderId="28" xfId="433" applyNumberFormat="1" applyFont="1" applyFill="1" applyBorder="1" applyAlignment="1">
      <alignment horizontal="center" vertical="center"/>
      <protection/>
    </xf>
    <xf numFmtId="184" fontId="45" fillId="0" borderId="19" xfId="433" applyNumberFormat="1" applyFont="1" applyFill="1" applyBorder="1" applyAlignment="1">
      <alignment horizontal="left" vertical="center" wrapText="1"/>
      <protection/>
    </xf>
    <xf numFmtId="184" fontId="51" fillId="0" borderId="21" xfId="433" applyNumberFormat="1" applyFont="1" applyFill="1" applyBorder="1" applyAlignment="1">
      <alignment horizontal="left" vertical="center"/>
      <protection/>
    </xf>
    <xf numFmtId="0" fontId="45" fillId="0" borderId="0" xfId="564" applyFont="1" applyAlignment="1">
      <alignment horizontal="left" vertical="center"/>
      <protection/>
    </xf>
    <xf numFmtId="0" fontId="51" fillId="0" borderId="0" xfId="433" applyFont="1" applyFill="1" applyAlignment="1">
      <alignment horizontal="center" vertical="center"/>
      <protection/>
    </xf>
    <xf numFmtId="0" fontId="52" fillId="0" borderId="21" xfId="433" applyFont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vertical="center" wrapText="1"/>
      <protection/>
    </xf>
    <xf numFmtId="184" fontId="11" fillId="0" borderId="19" xfId="433" applyNumberFormat="1" applyFont="1" applyFill="1" applyBorder="1" applyAlignment="1">
      <alignment horizontal="left" vertical="center"/>
      <protection/>
    </xf>
    <xf numFmtId="184" fontId="45" fillId="0" borderId="21" xfId="433" applyNumberFormat="1" applyFont="1" applyFill="1" applyBorder="1" applyAlignment="1">
      <alignment horizontal="left" vertical="center" wrapText="1"/>
      <protection/>
    </xf>
    <xf numFmtId="0" fontId="81" fillId="0" borderId="0" xfId="564" applyFont="1">
      <alignment vertical="center"/>
      <protection/>
    </xf>
    <xf numFmtId="0" fontId="50" fillId="0" borderId="19" xfId="433" applyFont="1" applyBorder="1" applyAlignment="1">
      <alignment horizontal="left" vertical="center"/>
      <protection/>
    </xf>
    <xf numFmtId="0" fontId="51" fillId="0" borderId="19" xfId="433" applyFont="1" applyBorder="1" applyAlignment="1">
      <alignment horizontal="left" vertical="center"/>
      <protection/>
    </xf>
    <xf numFmtId="0" fontId="51" fillId="0" borderId="0" xfId="433" applyFont="1" applyFill="1" applyAlignment="1">
      <alignment horizontal="left" vertical="center"/>
      <protection/>
    </xf>
    <xf numFmtId="0" fontId="51" fillId="0" borderId="19" xfId="433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84" fontId="45" fillId="0" borderId="28" xfId="433" applyNumberFormat="1" applyFont="1" applyFill="1" applyBorder="1" applyAlignment="1">
      <alignment horizontal="left" vertical="center" wrapText="1"/>
      <protection/>
    </xf>
    <xf numFmtId="0" fontId="2" fillId="0" borderId="32" xfId="0" applyFont="1" applyBorder="1" applyAlignment="1">
      <alignment vertical="center"/>
    </xf>
    <xf numFmtId="0" fontId="6" fillId="0" borderId="19" xfId="426" applyFont="1" applyBorder="1" applyAlignment="1">
      <alignment horizontal="left" vertical="center"/>
      <protection/>
    </xf>
    <xf numFmtId="184" fontId="11" fillId="0" borderId="19" xfId="433" applyNumberFormat="1" applyFont="1" applyFill="1" applyBorder="1" applyAlignment="1">
      <alignment horizontal="left" vertical="center"/>
      <protection/>
    </xf>
    <xf numFmtId="184" fontId="51" fillId="0" borderId="19" xfId="433" applyNumberFormat="1" applyFont="1" applyFill="1" applyBorder="1" applyAlignment="1">
      <alignment horizontal="left" vertical="center"/>
      <protection/>
    </xf>
    <xf numFmtId="184" fontId="52" fillId="0" borderId="21" xfId="433" applyNumberFormat="1" applyFont="1" applyFill="1" applyBorder="1" applyAlignment="1">
      <alignment horizontal="left" vertical="center" wrapText="1"/>
      <protection/>
    </xf>
    <xf numFmtId="184" fontId="52" fillId="0" borderId="28" xfId="433" applyNumberFormat="1" applyFont="1" applyFill="1" applyBorder="1" applyAlignment="1">
      <alignment horizontal="left" vertical="center" wrapText="1"/>
      <protection/>
    </xf>
    <xf numFmtId="184" fontId="52" fillId="0" borderId="19" xfId="433" applyNumberFormat="1" applyFont="1" applyFill="1" applyBorder="1" applyAlignment="1">
      <alignment horizontal="left" vertical="center"/>
      <protection/>
    </xf>
    <xf numFmtId="0" fontId="57" fillId="0" borderId="0" xfId="565" applyFont="1" applyFill="1">
      <alignment vertical="center"/>
      <protection/>
    </xf>
    <xf numFmtId="0" fontId="80" fillId="0" borderId="0" xfId="565" applyFont="1" applyFill="1">
      <alignment vertical="center"/>
      <protection/>
    </xf>
    <xf numFmtId="0" fontId="1" fillId="0" borderId="0" xfId="565" applyFont="1" applyFill="1">
      <alignment vertical="center"/>
      <protection/>
    </xf>
    <xf numFmtId="0" fontId="1" fillId="0" borderId="0" xfId="565" applyFont="1" applyAlignment="1">
      <alignment horizontal="left" vertical="center"/>
      <protection/>
    </xf>
    <xf numFmtId="0" fontId="1" fillId="0" borderId="0" xfId="565" applyFont="1">
      <alignment vertical="center"/>
      <protection/>
    </xf>
    <xf numFmtId="0" fontId="56" fillId="0" borderId="19" xfId="433" applyFont="1" applyBorder="1" applyAlignment="1">
      <alignment horizontal="center" vertical="center"/>
      <protection/>
    </xf>
    <xf numFmtId="0" fontId="56" fillId="0" borderId="19" xfId="433" applyFont="1" applyFill="1" applyBorder="1" applyAlignment="1">
      <alignment horizontal="center" vertical="center"/>
      <protection/>
    </xf>
    <xf numFmtId="208" fontId="30" fillId="54" borderId="19" xfId="0" applyNumberFormat="1" applyFont="1" applyFill="1" applyBorder="1" applyAlignment="1">
      <alignment horizontal="center" vertical="center"/>
    </xf>
    <xf numFmtId="0" fontId="134" fillId="0" borderId="19" xfId="433" applyFont="1" applyFill="1" applyBorder="1" applyAlignment="1">
      <alignment horizontal="center" vertical="center"/>
      <protection/>
    </xf>
    <xf numFmtId="0" fontId="56" fillId="0" borderId="19" xfId="433" applyFont="1" applyFill="1" applyBorder="1" applyAlignment="1">
      <alignment horizontal="center" vertical="center"/>
      <protection/>
    </xf>
    <xf numFmtId="184" fontId="56" fillId="0" borderId="19" xfId="433" applyNumberFormat="1" applyFont="1" applyFill="1" applyBorder="1" applyAlignment="1">
      <alignment horizontal="center" vertical="center"/>
      <protection/>
    </xf>
    <xf numFmtId="208" fontId="30" fillId="0" borderId="19" xfId="0" applyNumberFormat="1" applyFont="1" applyFill="1" applyBorder="1" applyAlignment="1">
      <alignment horizontal="center" vertical="center"/>
    </xf>
    <xf numFmtId="0" fontId="57" fillId="0" borderId="19" xfId="433" applyFont="1" applyFill="1" applyBorder="1" applyAlignment="1">
      <alignment horizontal="center" vertical="center"/>
      <protection/>
    </xf>
    <xf numFmtId="0" fontId="1" fillId="0" borderId="0" xfId="565" applyFont="1" applyFill="1" applyAlignment="1">
      <alignment horizontal="left" vertical="center"/>
      <protection/>
    </xf>
    <xf numFmtId="0" fontId="103" fillId="6" borderId="50" xfId="0" applyFont="1" applyFill="1" applyBorder="1" applyAlignment="1">
      <alignment horizontal="center" vertical="center"/>
    </xf>
    <xf numFmtId="0" fontId="103" fillId="6" borderId="79" xfId="0" applyFont="1" applyFill="1" applyBorder="1" applyAlignment="1">
      <alignment horizontal="center" vertical="center"/>
    </xf>
    <xf numFmtId="0" fontId="103" fillId="6" borderId="77" xfId="0" applyFont="1" applyFill="1" applyBorder="1" applyAlignment="1">
      <alignment horizontal="center" vertical="center"/>
    </xf>
    <xf numFmtId="0" fontId="103" fillId="6" borderId="78" xfId="0" applyFont="1" applyFill="1" applyBorder="1" applyAlignment="1">
      <alignment horizontal="center" vertical="center"/>
    </xf>
    <xf numFmtId="0" fontId="103" fillId="6" borderId="80" xfId="0" applyFont="1" applyFill="1" applyBorder="1" applyAlignment="1">
      <alignment horizontal="center" vertical="center"/>
    </xf>
    <xf numFmtId="184" fontId="103" fillId="34" borderId="29" xfId="0" applyNumberFormat="1" applyFont="1" applyFill="1" applyBorder="1" applyAlignment="1">
      <alignment horizontal="center" vertical="center"/>
    </xf>
    <xf numFmtId="184" fontId="103" fillId="34" borderId="30" xfId="0" applyNumberFormat="1" applyFont="1" applyFill="1" applyBorder="1" applyAlignment="1">
      <alignment horizontal="center" vertical="center"/>
    </xf>
    <xf numFmtId="184" fontId="103" fillId="34" borderId="81" xfId="0" applyNumberFormat="1" applyFont="1" applyFill="1" applyBorder="1" applyAlignment="1">
      <alignment horizontal="center" vertical="center"/>
    </xf>
    <xf numFmtId="184" fontId="103" fillId="34" borderId="82" xfId="0" applyNumberFormat="1" applyFont="1" applyFill="1" applyBorder="1" applyAlignment="1">
      <alignment horizontal="center" vertical="center"/>
    </xf>
    <xf numFmtId="184" fontId="103" fillId="34" borderId="31" xfId="0" applyNumberFormat="1" applyFont="1" applyFill="1" applyBorder="1" applyAlignment="1">
      <alignment horizontal="center" vertical="center"/>
    </xf>
    <xf numFmtId="184" fontId="57" fillId="0" borderId="21" xfId="0" applyNumberFormat="1" applyFont="1" applyFill="1" applyBorder="1" applyAlignment="1">
      <alignment horizontal="center" vertical="center"/>
    </xf>
    <xf numFmtId="184" fontId="57" fillId="0" borderId="27" xfId="0" applyNumberFormat="1" applyFont="1" applyFill="1" applyBorder="1" applyAlignment="1">
      <alignment horizontal="center" vertical="center"/>
    </xf>
    <xf numFmtId="184" fontId="57" fillId="0" borderId="75" xfId="0" applyNumberFormat="1" applyFont="1" applyFill="1" applyBorder="1" applyAlignment="1">
      <alignment horizontal="center" vertical="center"/>
    </xf>
    <xf numFmtId="184" fontId="57" fillId="0" borderId="76" xfId="0" applyNumberFormat="1" applyFont="1" applyFill="1" applyBorder="1" applyAlignment="1">
      <alignment horizontal="center" vertical="center"/>
    </xf>
    <xf numFmtId="184" fontId="57" fillId="0" borderId="28" xfId="0" applyNumberFormat="1" applyFont="1" applyFill="1" applyBorder="1" applyAlignment="1">
      <alignment horizontal="center" vertical="center"/>
    </xf>
    <xf numFmtId="184" fontId="103" fillId="34" borderId="19" xfId="0" applyNumberFormat="1" applyFont="1" applyFill="1" applyBorder="1" applyAlignment="1">
      <alignment horizontal="center" vertical="center"/>
    </xf>
    <xf numFmtId="184" fontId="103" fillId="34" borderId="26" xfId="0" applyNumberFormat="1" applyFont="1" applyFill="1" applyBorder="1" applyAlignment="1">
      <alignment horizontal="center" vertical="center"/>
    </xf>
    <xf numFmtId="184" fontId="103" fillId="34" borderId="73" xfId="0" applyNumberFormat="1" applyFont="1" applyFill="1" applyBorder="1" applyAlignment="1">
      <alignment horizontal="center" vertical="center"/>
    </xf>
    <xf numFmtId="184" fontId="103" fillId="34" borderId="74" xfId="0" applyNumberFormat="1" applyFont="1" applyFill="1" applyBorder="1" applyAlignment="1">
      <alignment horizontal="center" vertical="center"/>
    </xf>
    <xf numFmtId="184" fontId="103" fillId="34" borderId="32" xfId="0" applyNumberFormat="1" applyFont="1" applyFill="1" applyBorder="1" applyAlignment="1">
      <alignment horizontal="center" vertical="center"/>
    </xf>
    <xf numFmtId="184" fontId="57" fillId="54" borderId="19" xfId="0" applyNumberFormat="1" applyFont="1" applyFill="1" applyBorder="1" applyAlignment="1">
      <alignment horizontal="center" vertical="center"/>
    </xf>
    <xf numFmtId="184" fontId="57" fillId="54" borderId="26" xfId="0" applyNumberFormat="1" applyFont="1" applyFill="1" applyBorder="1" applyAlignment="1">
      <alignment horizontal="center" vertical="center"/>
    </xf>
    <xf numFmtId="184" fontId="57" fillId="54" borderId="73" xfId="0" applyNumberFormat="1" applyFont="1" applyFill="1" applyBorder="1" applyAlignment="1">
      <alignment horizontal="center" vertical="center"/>
    </xf>
    <xf numFmtId="184" fontId="57" fillId="54" borderId="74" xfId="0" applyNumberFormat="1" applyFont="1" applyFill="1" applyBorder="1" applyAlignment="1">
      <alignment horizontal="center" vertical="center"/>
    </xf>
    <xf numFmtId="184" fontId="57" fillId="54" borderId="32" xfId="0" applyNumberFormat="1" applyFont="1" applyFill="1" applyBorder="1" applyAlignment="1">
      <alignment horizontal="center" vertical="center"/>
    </xf>
    <xf numFmtId="184" fontId="57" fillId="54" borderId="50" xfId="0" applyNumberFormat="1" applyFont="1" applyFill="1" applyBorder="1" applyAlignment="1">
      <alignment horizontal="center" vertical="center"/>
    </xf>
    <xf numFmtId="184" fontId="57" fillId="54" borderId="79" xfId="0" applyNumberFormat="1" applyFont="1" applyFill="1" applyBorder="1" applyAlignment="1">
      <alignment horizontal="center" vertical="center"/>
    </xf>
    <xf numFmtId="184" fontId="57" fillId="54" borderId="77" xfId="0" applyNumberFormat="1" applyFont="1" applyFill="1" applyBorder="1" applyAlignment="1">
      <alignment horizontal="center" vertical="center"/>
    </xf>
    <xf numFmtId="184" fontId="57" fillId="54" borderId="78" xfId="0" applyNumberFormat="1" applyFont="1" applyFill="1" applyBorder="1" applyAlignment="1">
      <alignment horizontal="center" vertical="center"/>
    </xf>
    <xf numFmtId="184" fontId="57" fillId="54" borderId="80" xfId="0" applyNumberFormat="1" applyFont="1" applyFill="1" applyBorder="1" applyAlignment="1">
      <alignment horizontal="center" vertical="center"/>
    </xf>
    <xf numFmtId="184" fontId="57" fillId="0" borderId="19" xfId="0" applyNumberFormat="1" applyFont="1" applyFill="1" applyBorder="1" applyAlignment="1">
      <alignment horizontal="center" vertical="center"/>
    </xf>
    <xf numFmtId="184" fontId="57" fillId="0" borderId="26" xfId="0" applyNumberFormat="1" applyFont="1" applyFill="1" applyBorder="1" applyAlignment="1">
      <alignment horizontal="center" vertical="center"/>
    </xf>
    <xf numFmtId="184" fontId="57" fillId="0" borderId="73" xfId="0" applyNumberFormat="1" applyFont="1" applyFill="1" applyBorder="1" applyAlignment="1">
      <alignment horizontal="center" vertical="center"/>
    </xf>
    <xf numFmtId="184" fontId="57" fillId="0" borderId="74" xfId="0" applyNumberFormat="1" applyFont="1" applyFill="1" applyBorder="1" applyAlignment="1">
      <alignment horizontal="center" vertical="center"/>
    </xf>
    <xf numFmtId="184" fontId="57" fillId="0" borderId="32" xfId="0" applyNumberFormat="1" applyFont="1" applyFill="1" applyBorder="1" applyAlignment="1">
      <alignment horizontal="center" vertical="center"/>
    </xf>
    <xf numFmtId="0" fontId="1" fillId="0" borderId="19" xfId="565" applyFont="1" applyBorder="1">
      <alignment vertical="center"/>
      <protection/>
    </xf>
    <xf numFmtId="184" fontId="30" fillId="54" borderId="19" xfId="0" applyNumberFormat="1" applyFont="1" applyFill="1" applyBorder="1" applyAlignment="1">
      <alignment horizontal="left" vertical="center"/>
    </xf>
    <xf numFmtId="0" fontId="57" fillId="54" borderId="19" xfId="565" applyFont="1" applyFill="1" applyBorder="1">
      <alignment vertical="center"/>
      <protection/>
    </xf>
    <xf numFmtId="184" fontId="59" fillId="54" borderId="19" xfId="0" applyNumberFormat="1" applyFont="1" applyFill="1" applyBorder="1" applyAlignment="1">
      <alignment horizontal="left" vertical="center"/>
    </xf>
    <xf numFmtId="0" fontId="1" fillId="54" borderId="19" xfId="565" applyFont="1" applyFill="1" applyBorder="1">
      <alignment vertical="center"/>
      <protection/>
    </xf>
    <xf numFmtId="184" fontId="30" fillId="0" borderId="19" xfId="0" applyNumberFormat="1" applyFont="1" applyFill="1" applyBorder="1" applyAlignment="1">
      <alignment horizontal="left" vertical="center"/>
    </xf>
    <xf numFmtId="0" fontId="1" fillId="0" borderId="19" xfId="565" applyFont="1" applyFill="1" applyBorder="1">
      <alignment vertical="center"/>
      <protection/>
    </xf>
    <xf numFmtId="184" fontId="57" fillId="0" borderId="19" xfId="433" applyNumberFormat="1" applyFont="1" applyFill="1" applyBorder="1" applyAlignment="1">
      <alignment horizontal="left" vertical="center"/>
      <protection/>
    </xf>
    <xf numFmtId="184" fontId="57" fillId="0" borderId="19" xfId="433" applyNumberFormat="1" applyFont="1" applyFill="1" applyBorder="1" applyAlignment="1">
      <alignment horizontal="left" vertical="center"/>
      <protection/>
    </xf>
    <xf numFmtId="0" fontId="57" fillId="0" borderId="19" xfId="565" applyFont="1" applyFill="1" applyBorder="1">
      <alignment vertical="center"/>
      <protection/>
    </xf>
    <xf numFmtId="184" fontId="58" fillId="0" borderId="32" xfId="433" applyNumberFormat="1" applyFont="1" applyFill="1" applyBorder="1" applyAlignment="1">
      <alignment horizontal="center" vertical="center"/>
      <protection/>
    </xf>
    <xf numFmtId="0" fontId="103" fillId="6" borderId="53" xfId="0" applyFont="1" applyFill="1" applyBorder="1" applyAlignment="1">
      <alignment horizontal="center" vertical="center"/>
    </xf>
    <xf numFmtId="184" fontId="103" fillId="34" borderId="60" xfId="0" applyNumberFormat="1" applyFont="1" applyFill="1" applyBorder="1" applyAlignment="1">
      <alignment horizontal="center" vertical="center"/>
    </xf>
    <xf numFmtId="184" fontId="57" fillId="0" borderId="52" xfId="0" applyNumberFormat="1" applyFont="1" applyFill="1" applyBorder="1" applyAlignment="1">
      <alignment horizontal="center" vertical="center"/>
    </xf>
    <xf numFmtId="184" fontId="103" fillId="34" borderId="51" xfId="0" applyNumberFormat="1" applyFont="1" applyFill="1" applyBorder="1" applyAlignment="1">
      <alignment horizontal="center" vertical="center"/>
    </xf>
    <xf numFmtId="184" fontId="57" fillId="54" borderId="51" xfId="0" applyNumberFormat="1" applyFont="1" applyFill="1" applyBorder="1" applyAlignment="1">
      <alignment horizontal="center" vertical="center"/>
    </xf>
    <xf numFmtId="184" fontId="57" fillId="54" borderId="53" xfId="0" applyNumberFormat="1" applyFont="1" applyFill="1" applyBorder="1" applyAlignment="1">
      <alignment horizontal="center" vertical="center"/>
    </xf>
    <xf numFmtId="184" fontId="57" fillId="0" borderId="51" xfId="0" applyNumberFormat="1" applyFont="1" applyFill="1" applyBorder="1" applyAlignment="1">
      <alignment horizontal="center" vertical="center"/>
    </xf>
    <xf numFmtId="0" fontId="11" fillId="0" borderId="0" xfId="426" applyFont="1">
      <alignment vertical="center"/>
      <protection/>
    </xf>
    <xf numFmtId="0" fontId="6" fillId="0" borderId="0" xfId="426" applyFont="1">
      <alignment vertical="center"/>
      <protection/>
    </xf>
    <xf numFmtId="0" fontId="104" fillId="0" borderId="0" xfId="426" applyFont="1">
      <alignment vertical="center"/>
      <protection/>
    </xf>
    <xf numFmtId="0" fontId="11" fillId="0" borderId="0" xfId="426" applyFont="1">
      <alignment vertical="center"/>
      <protection/>
    </xf>
    <xf numFmtId="0" fontId="11" fillId="0" borderId="0" xfId="426" applyFont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11" fillId="0" borderId="19" xfId="426" applyFont="1" applyBorder="1" applyAlignment="1">
      <alignment horizontal="center" vertical="center"/>
      <protection/>
    </xf>
    <xf numFmtId="185" fontId="129" fillId="0" borderId="19" xfId="0" applyNumberFormat="1" applyFont="1" applyBorder="1" applyAlignment="1">
      <alignment horizontal="center" vertical="center"/>
    </xf>
    <xf numFmtId="0" fontId="11" fillId="0" borderId="21" xfId="426" applyFont="1" applyBorder="1" applyAlignment="1">
      <alignment horizontal="center" vertical="center"/>
      <protection/>
    </xf>
    <xf numFmtId="0" fontId="11" fillId="0" borderId="27" xfId="426" applyFont="1" applyBorder="1" applyAlignment="1">
      <alignment horizontal="center" vertical="center"/>
      <protection/>
    </xf>
    <xf numFmtId="184" fontId="52" fillId="0" borderId="21" xfId="0" applyNumberFormat="1" applyFont="1" applyFill="1" applyBorder="1" applyAlignment="1">
      <alignment horizontal="center" vertical="center"/>
    </xf>
    <xf numFmtId="184" fontId="52" fillId="0" borderId="27" xfId="0" applyNumberFormat="1" applyFont="1" applyFill="1" applyBorder="1" applyAlignment="1">
      <alignment horizontal="center" vertical="center"/>
    </xf>
    <xf numFmtId="184" fontId="52" fillId="0" borderId="75" xfId="0" applyNumberFormat="1" applyFont="1" applyFill="1" applyBorder="1" applyAlignment="1">
      <alignment horizontal="center" vertical="center"/>
    </xf>
    <xf numFmtId="184" fontId="52" fillId="0" borderId="76" xfId="0" applyNumberFormat="1" applyFont="1" applyFill="1" applyBorder="1" applyAlignment="1">
      <alignment horizontal="center" vertical="center"/>
    </xf>
    <xf numFmtId="184" fontId="52" fillId="0" borderId="28" xfId="0" applyNumberFormat="1" applyFont="1" applyFill="1" applyBorder="1" applyAlignment="1">
      <alignment horizontal="center" vertical="center"/>
    </xf>
    <xf numFmtId="184" fontId="52" fillId="0" borderId="19" xfId="0" applyNumberFormat="1" applyFont="1" applyFill="1" applyBorder="1" applyAlignment="1">
      <alignment horizontal="center" vertical="center"/>
    </xf>
    <xf numFmtId="184" fontId="52" fillId="0" borderId="26" xfId="0" applyNumberFormat="1" applyFont="1" applyFill="1" applyBorder="1" applyAlignment="1">
      <alignment horizontal="center" vertical="center"/>
    </xf>
    <xf numFmtId="184" fontId="52" fillId="0" borderId="73" xfId="0" applyNumberFormat="1" applyFont="1" applyFill="1" applyBorder="1" applyAlignment="1">
      <alignment horizontal="center" vertical="center"/>
    </xf>
    <xf numFmtId="184" fontId="52" fillId="0" borderId="74" xfId="0" applyNumberFormat="1" applyFont="1" applyFill="1" applyBorder="1" applyAlignment="1">
      <alignment horizontal="center" vertical="center"/>
    </xf>
    <xf numFmtId="184" fontId="52" fillId="0" borderId="32" xfId="0" applyNumberFormat="1" applyFont="1" applyFill="1" applyBorder="1" applyAlignment="1">
      <alignment horizontal="center" vertical="center"/>
    </xf>
    <xf numFmtId="184" fontId="11" fillId="0" borderId="19" xfId="426" applyNumberFormat="1" applyFont="1" applyFill="1" applyBorder="1" applyAlignment="1">
      <alignment horizontal="center" vertical="center"/>
      <protection/>
    </xf>
    <xf numFmtId="184" fontId="6" fillId="0" borderId="19" xfId="426" applyNumberFormat="1" applyFont="1" applyFill="1" applyBorder="1" applyAlignment="1">
      <alignment horizontal="center" vertical="center"/>
      <protection/>
    </xf>
    <xf numFmtId="184" fontId="52" fillId="0" borderId="52" xfId="0" applyNumberFormat="1" applyFont="1" applyFill="1" applyBorder="1" applyAlignment="1">
      <alignment horizontal="center" vertical="center"/>
    </xf>
    <xf numFmtId="184" fontId="52" fillId="0" borderId="51" xfId="0" applyNumberFormat="1" applyFont="1" applyFill="1" applyBorder="1" applyAlignment="1">
      <alignment horizontal="center" vertical="center"/>
    </xf>
    <xf numFmtId="0" fontId="52" fillId="0" borderId="0" xfId="564" applyFont="1">
      <alignment vertical="center"/>
      <protection/>
    </xf>
    <xf numFmtId="0" fontId="52" fillId="0" borderId="0" xfId="565" applyFont="1">
      <alignment vertical="center"/>
      <protection/>
    </xf>
    <xf numFmtId="0" fontId="51" fillId="54" borderId="19" xfId="433" applyFont="1" applyFill="1" applyBorder="1" applyAlignment="1">
      <alignment horizontal="center" vertical="center"/>
      <protection/>
    </xf>
    <xf numFmtId="212" fontId="50" fillId="54" borderId="19" xfId="433" applyNumberFormat="1" applyFont="1" applyFill="1" applyBorder="1" applyAlignment="1">
      <alignment horizontal="center" vertical="center"/>
      <protection/>
    </xf>
    <xf numFmtId="0" fontId="51" fillId="54" borderId="19" xfId="433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horizontal="center" vertical="center"/>
      <protection/>
    </xf>
    <xf numFmtId="0" fontId="60" fillId="2" borderId="83" xfId="0" applyFont="1" applyFill="1" applyBorder="1" applyAlignment="1">
      <alignment vertical="center"/>
    </xf>
    <xf numFmtId="0" fontId="60" fillId="2" borderId="19" xfId="0" applyFont="1" applyFill="1" applyBorder="1" applyAlignment="1">
      <alignment horizontal="center" vertical="center"/>
    </xf>
    <xf numFmtId="0" fontId="60" fillId="2" borderId="74" xfId="0" applyFont="1" applyFill="1" applyBorder="1" applyAlignment="1">
      <alignment horizontal="center" vertical="center"/>
    </xf>
    <xf numFmtId="0" fontId="60" fillId="2" borderId="40" xfId="0" applyFont="1" applyFill="1" applyBorder="1" applyAlignment="1">
      <alignment vertical="center"/>
    </xf>
    <xf numFmtId="0" fontId="60" fillId="2" borderId="22" xfId="0" applyFont="1" applyFill="1" applyBorder="1" applyAlignment="1">
      <alignment horizontal="center" vertical="center"/>
    </xf>
    <xf numFmtId="0" fontId="38" fillId="54" borderId="75" xfId="0" applyFont="1" applyFill="1" applyBorder="1" applyAlignment="1">
      <alignment vertical="center"/>
    </xf>
    <xf numFmtId="0" fontId="38" fillId="54" borderId="21" xfId="0" applyFont="1" applyFill="1" applyBorder="1" applyAlignment="1">
      <alignment horizontal="center" vertical="center"/>
    </xf>
    <xf numFmtId="0" fontId="38" fillId="54" borderId="76" xfId="0" applyFont="1" applyFill="1" applyBorder="1" applyAlignment="1">
      <alignment horizontal="center" vertical="center"/>
    </xf>
    <xf numFmtId="0" fontId="38" fillId="54" borderId="28" xfId="0" applyFont="1" applyFill="1" applyBorder="1" applyAlignment="1">
      <alignment vertical="center"/>
    </xf>
    <xf numFmtId="0" fontId="38" fillId="54" borderId="41" xfId="0" applyFont="1" applyFill="1" applyBorder="1" applyAlignment="1">
      <alignment horizontal="center" vertical="center"/>
    </xf>
    <xf numFmtId="0" fontId="38" fillId="54" borderId="73" xfId="0" applyFont="1" applyFill="1" applyBorder="1" applyAlignment="1">
      <alignment vertical="center"/>
    </xf>
    <xf numFmtId="213" fontId="38" fillId="54" borderId="19" xfId="0" applyNumberFormat="1" applyFont="1" applyFill="1" applyBorder="1" applyAlignment="1">
      <alignment horizontal="center" vertical="center"/>
    </xf>
    <xf numFmtId="213" fontId="38" fillId="54" borderId="74" xfId="0" applyNumberFormat="1" applyFont="1" applyFill="1" applyBorder="1" applyAlignment="1">
      <alignment horizontal="center" vertical="center"/>
    </xf>
    <xf numFmtId="0" fontId="38" fillId="54" borderId="32" xfId="0" applyFont="1" applyFill="1" applyBorder="1" applyAlignment="1">
      <alignment vertical="center"/>
    </xf>
    <xf numFmtId="213" fontId="38" fillId="54" borderId="22" xfId="0" applyNumberFormat="1" applyFont="1" applyFill="1" applyBorder="1" applyAlignment="1">
      <alignment horizontal="center" vertical="center"/>
    </xf>
    <xf numFmtId="213" fontId="38" fillId="54" borderId="21" xfId="0" applyNumberFormat="1" applyFont="1" applyFill="1" applyBorder="1" applyAlignment="1">
      <alignment horizontal="center" vertical="center"/>
    </xf>
    <xf numFmtId="213" fontId="38" fillId="54" borderId="76" xfId="0" applyNumberFormat="1" applyFont="1" applyFill="1" applyBorder="1" applyAlignment="1">
      <alignment horizontal="center" vertical="center"/>
    </xf>
    <xf numFmtId="213" fontId="38" fillId="54" borderId="41" xfId="0" applyNumberFormat="1" applyFont="1" applyFill="1" applyBorder="1" applyAlignment="1">
      <alignment horizontal="center" vertical="center"/>
    </xf>
    <xf numFmtId="0" fontId="38" fillId="54" borderId="84" xfId="0" applyFont="1" applyFill="1" applyBorder="1" applyAlignment="1">
      <alignment vertical="center"/>
    </xf>
    <xf numFmtId="213" fontId="38" fillId="54" borderId="85" xfId="0" applyNumberFormat="1" applyFont="1" applyFill="1" applyBorder="1" applyAlignment="1">
      <alignment horizontal="center" vertical="center"/>
    </xf>
    <xf numFmtId="213" fontId="38" fillId="54" borderId="86" xfId="0" applyNumberFormat="1" applyFont="1" applyFill="1" applyBorder="1" applyAlignment="1">
      <alignment horizontal="center" vertical="center"/>
    </xf>
    <xf numFmtId="0" fontId="38" fillId="54" borderId="87" xfId="0" applyFont="1" applyFill="1" applyBorder="1" applyAlignment="1">
      <alignment vertical="center"/>
    </xf>
    <xf numFmtId="213" fontId="38" fillId="54" borderId="88" xfId="0" applyNumberFormat="1" applyFont="1" applyFill="1" applyBorder="1" applyAlignment="1">
      <alignment horizontal="center" vertical="center"/>
    </xf>
    <xf numFmtId="0" fontId="38" fillId="54" borderId="89" xfId="0" applyFont="1" applyFill="1" applyBorder="1" applyAlignment="1">
      <alignment vertical="center"/>
    </xf>
    <xf numFmtId="213" fontId="38" fillId="54" borderId="24" xfId="0" applyNumberFormat="1" applyFont="1" applyFill="1" applyBorder="1" applyAlignment="1">
      <alignment horizontal="center" vertical="center"/>
    </xf>
    <xf numFmtId="213" fontId="38" fillId="54" borderId="90" xfId="0" applyNumberFormat="1" applyFont="1" applyFill="1" applyBorder="1" applyAlignment="1">
      <alignment horizontal="center" vertical="center"/>
    </xf>
    <xf numFmtId="0" fontId="38" fillId="54" borderId="37" xfId="0" applyFont="1" applyFill="1" applyBorder="1" applyAlignment="1">
      <alignment vertical="center"/>
    </xf>
    <xf numFmtId="213" fontId="38" fillId="54" borderId="25" xfId="0" applyNumberFormat="1" applyFont="1" applyFill="1" applyBorder="1" applyAlignment="1">
      <alignment horizontal="center" vertical="center"/>
    </xf>
    <xf numFmtId="0" fontId="132" fillId="54" borderId="75" xfId="0" applyFont="1" applyFill="1" applyBorder="1" applyAlignment="1">
      <alignment vertical="center"/>
    </xf>
    <xf numFmtId="184" fontId="11" fillId="0" borderId="19" xfId="426" applyNumberFormat="1" applyFont="1" applyFill="1" applyBorder="1" applyAlignment="1">
      <alignment horizontal="center" vertical="center"/>
      <protection/>
    </xf>
    <xf numFmtId="0" fontId="45" fillId="0" borderId="0" xfId="566" applyFont="1">
      <alignment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5" fillId="54" borderId="19" xfId="0" applyFont="1" applyFill="1" applyBorder="1" applyAlignment="1">
      <alignment horizontal="center" vertical="center"/>
    </xf>
    <xf numFmtId="0" fontId="11" fillId="0" borderId="32" xfId="426" applyFont="1" applyBorder="1" applyAlignment="1">
      <alignment horizontal="center" vertical="center"/>
      <protection/>
    </xf>
    <xf numFmtId="0" fontId="11" fillId="54" borderId="19" xfId="426" applyFont="1" applyFill="1" applyBorder="1" applyAlignment="1">
      <alignment horizontal="center" vertical="center"/>
      <protection/>
    </xf>
    <xf numFmtId="0" fontId="11" fillId="54" borderId="19" xfId="426" applyFont="1" applyFill="1" applyBorder="1" applyAlignment="1">
      <alignment horizontal="center" vertical="center"/>
      <protection/>
    </xf>
    <xf numFmtId="212" fontId="51" fillId="54" borderId="19" xfId="433" applyNumberFormat="1" applyFont="1" applyFill="1" applyBorder="1" applyAlignment="1">
      <alignment horizontal="center" vertical="center"/>
      <protection/>
    </xf>
    <xf numFmtId="0" fontId="6" fillId="54" borderId="19" xfId="426" applyFont="1" applyFill="1" applyBorder="1" applyAlignment="1">
      <alignment horizontal="center" vertical="center"/>
      <protection/>
    </xf>
    <xf numFmtId="0" fontId="104" fillId="54" borderId="19" xfId="426" applyFont="1" applyFill="1" applyBorder="1" applyAlignment="1">
      <alignment horizontal="center" vertical="center"/>
      <protection/>
    </xf>
    <xf numFmtId="212" fontId="88" fillId="54" borderId="19" xfId="433" applyNumberFormat="1" applyFont="1" applyFill="1" applyBorder="1" applyAlignment="1">
      <alignment horizontal="center" vertical="center"/>
      <protection/>
    </xf>
    <xf numFmtId="0" fontId="6" fillId="0" borderId="0" xfId="426" applyFont="1" applyAlignment="1">
      <alignment/>
      <protection/>
    </xf>
    <xf numFmtId="184" fontId="11" fillId="0" borderId="49" xfId="381" applyNumberFormat="1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10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425" applyFont="1" applyBorder="1" applyAlignment="1">
      <alignment horizontal="center" vertical="center"/>
      <protection/>
    </xf>
    <xf numFmtId="0" fontId="11" fillId="54" borderId="21" xfId="0" applyFont="1" applyFill="1" applyBorder="1" applyAlignment="1">
      <alignment horizontal="center" vertical="center"/>
    </xf>
    <xf numFmtId="0" fontId="11" fillId="54" borderId="27" xfId="0" applyFont="1" applyFill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184" fontId="11" fillId="0" borderId="32" xfId="426" applyNumberFormat="1" applyFont="1" applyFill="1" applyBorder="1" applyAlignment="1">
      <alignment horizontal="center" vertical="center"/>
      <protection/>
    </xf>
    <xf numFmtId="0" fontId="45" fillId="0" borderId="0" xfId="565" applyFont="1" applyFill="1">
      <alignment vertical="center"/>
      <protection/>
    </xf>
    <xf numFmtId="184" fontId="52" fillId="54" borderId="19" xfId="433" applyNumberFormat="1" applyFont="1" applyFill="1" applyBorder="1" applyAlignment="1">
      <alignment horizontal="left" vertical="center"/>
      <protection/>
    </xf>
    <xf numFmtId="184" fontId="52" fillId="54" borderId="21" xfId="433" applyNumberFormat="1" applyFont="1" applyFill="1" applyBorder="1" applyAlignment="1">
      <alignment horizontal="left" vertical="center"/>
      <protection/>
    </xf>
    <xf numFmtId="184" fontId="45" fillId="54" borderId="21" xfId="433" applyNumberFormat="1" applyFont="1" applyFill="1" applyBorder="1" applyAlignment="1">
      <alignment horizontal="left" vertical="center" wrapText="1"/>
      <protection/>
    </xf>
    <xf numFmtId="208" fontId="104" fillId="54" borderId="19" xfId="0" applyNumberFormat="1" applyFont="1" applyFill="1" applyBorder="1" applyAlignment="1">
      <alignment horizontal="center" vertical="center"/>
    </xf>
    <xf numFmtId="208" fontId="11" fillId="54" borderId="26" xfId="0" applyNumberFormat="1" applyFont="1" applyFill="1" applyBorder="1" applyAlignment="1">
      <alignment horizontal="center" vertical="center"/>
    </xf>
    <xf numFmtId="0" fontId="3" fillId="54" borderId="19" xfId="0" applyFont="1" applyFill="1" applyBorder="1" applyAlignment="1">
      <alignment vertical="center"/>
    </xf>
    <xf numFmtId="0" fontId="3" fillId="54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2" fillId="54" borderId="0" xfId="0" applyFont="1" applyFill="1" applyAlignment="1">
      <alignment vertical="center"/>
    </xf>
    <xf numFmtId="0" fontId="3" fillId="54" borderId="32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1" fillId="0" borderId="19" xfId="426" applyFont="1" applyBorder="1" applyAlignment="1">
      <alignment horizontal="center" vertical="center"/>
      <protection/>
    </xf>
    <xf numFmtId="184" fontId="11" fillId="0" borderId="21" xfId="426" applyNumberFormat="1" applyFont="1" applyBorder="1" applyAlignment="1">
      <alignment horizontal="center" vertical="center"/>
      <protection/>
    </xf>
    <xf numFmtId="0" fontId="11" fillId="0" borderId="21" xfId="426" applyFont="1" applyBorder="1" applyAlignment="1">
      <alignment horizontal="center" vertical="center"/>
      <protection/>
    </xf>
    <xf numFmtId="0" fontId="11" fillId="0" borderId="27" xfId="426" applyFont="1" applyBorder="1" applyAlignment="1">
      <alignment horizontal="center" vertical="center"/>
      <protection/>
    </xf>
    <xf numFmtId="184" fontId="11" fillId="54" borderId="19" xfId="426" applyNumberFormat="1" applyFont="1" applyFill="1" applyBorder="1" applyAlignment="1">
      <alignment horizontal="center" vertical="center"/>
      <protection/>
    </xf>
    <xf numFmtId="0" fontId="6" fillId="0" borderId="47" xfId="426" applyFont="1" applyBorder="1" applyAlignment="1">
      <alignment/>
      <protection/>
    </xf>
    <xf numFmtId="184" fontId="11" fillId="0" borderId="19" xfId="426" applyNumberFormat="1" applyFont="1" applyFill="1" applyBorder="1" applyAlignment="1">
      <alignment horizontal="left" vertical="center"/>
      <protection/>
    </xf>
    <xf numFmtId="184" fontId="11" fillId="0" borderId="32" xfId="426" applyNumberFormat="1" applyFont="1" applyFill="1" applyBorder="1" applyAlignment="1">
      <alignment horizontal="center" vertical="center"/>
      <protection/>
    </xf>
    <xf numFmtId="0" fontId="11" fillId="0" borderId="19" xfId="426" applyFont="1" applyBorder="1" applyAlignment="1">
      <alignment vertical="center" wrapText="1"/>
      <protection/>
    </xf>
    <xf numFmtId="0" fontId="45" fillId="54" borderId="0" xfId="564" applyFont="1" applyFill="1">
      <alignment vertical="center"/>
      <protection/>
    </xf>
    <xf numFmtId="0" fontId="50" fillId="0" borderId="19" xfId="433" applyFont="1" applyFill="1" applyBorder="1" applyAlignment="1">
      <alignment horizontal="center" vertical="center"/>
      <protection/>
    </xf>
    <xf numFmtId="0" fontId="50" fillId="54" borderId="19" xfId="433" applyFont="1" applyFill="1" applyBorder="1" applyAlignment="1">
      <alignment horizontal="center" vertical="center"/>
      <protection/>
    </xf>
    <xf numFmtId="0" fontId="51" fillId="0" borderId="19" xfId="433" applyFont="1" applyFill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184" fontId="51" fillId="0" borderId="26" xfId="433" applyNumberFormat="1" applyFont="1" applyFill="1" applyBorder="1" applyAlignment="1">
      <alignment horizontal="center" vertical="center"/>
      <protection/>
    </xf>
    <xf numFmtId="184" fontId="51" fillId="0" borderId="48" xfId="433" applyNumberFormat="1" applyFont="1" applyFill="1" applyBorder="1" applyAlignment="1">
      <alignment horizontal="center" vertical="center"/>
      <protection/>
    </xf>
    <xf numFmtId="0" fontId="50" fillId="0" borderId="27" xfId="433" applyFont="1" applyBorder="1" applyAlignment="1">
      <alignment horizontal="center" vertical="center"/>
      <protection/>
    </xf>
    <xf numFmtId="0" fontId="61" fillId="0" borderId="19" xfId="433" applyFont="1" applyBorder="1" applyAlignment="1">
      <alignment horizontal="center" vertical="center"/>
      <protection/>
    </xf>
    <xf numFmtId="0" fontId="50" fillId="54" borderId="91" xfId="433" applyFont="1" applyFill="1" applyBorder="1" applyAlignment="1">
      <alignment horizontal="center" vertical="center"/>
      <protection/>
    </xf>
    <xf numFmtId="0" fontId="50" fillId="0" borderId="91" xfId="433" applyFont="1" applyBorder="1" applyAlignment="1">
      <alignment horizontal="center" vertical="center"/>
      <protection/>
    </xf>
    <xf numFmtId="0" fontId="50" fillId="0" borderId="91" xfId="433" applyFont="1" applyFill="1" applyBorder="1" applyAlignment="1">
      <alignment horizontal="center" vertical="center"/>
      <protection/>
    </xf>
    <xf numFmtId="184" fontId="50" fillId="54" borderId="26" xfId="433" applyNumberFormat="1" applyFont="1" applyFill="1" applyBorder="1" applyAlignment="1">
      <alignment vertical="center"/>
      <protection/>
    </xf>
    <xf numFmtId="0" fontId="50" fillId="54" borderId="48" xfId="433" applyFont="1" applyFill="1" applyBorder="1" applyAlignment="1">
      <alignment vertical="center"/>
      <protection/>
    </xf>
    <xf numFmtId="0" fontId="50" fillId="0" borderId="39" xfId="433" applyFont="1" applyBorder="1" applyAlignment="1">
      <alignment horizontal="center" vertical="center"/>
      <protection/>
    </xf>
    <xf numFmtId="0" fontId="51" fillId="0" borderId="47" xfId="433" applyFont="1" applyBorder="1" applyAlignment="1">
      <alignment horizontal="center" vertical="center"/>
      <protection/>
    </xf>
    <xf numFmtId="0" fontId="51" fillId="0" borderId="47" xfId="433" applyFont="1" applyBorder="1" applyAlignment="1">
      <alignment horizontal="left" vertical="center"/>
      <protection/>
    </xf>
    <xf numFmtId="0" fontId="51" fillId="0" borderId="0" xfId="433" applyFont="1" applyBorder="1" applyAlignment="1">
      <alignment horizontal="center" vertical="center"/>
      <protection/>
    </xf>
    <xf numFmtId="0" fontId="51" fillId="0" borderId="0" xfId="433" applyFont="1" applyBorder="1" applyAlignment="1">
      <alignment horizontal="left" vertical="center"/>
      <protection/>
    </xf>
    <xf numFmtId="0" fontId="51" fillId="0" borderId="92" xfId="433" applyFont="1" applyBorder="1" applyAlignment="1">
      <alignment horizontal="center" vertical="center"/>
      <protection/>
    </xf>
    <xf numFmtId="0" fontId="51" fillId="0" borderId="92" xfId="433" applyFont="1" applyBorder="1" applyAlignment="1">
      <alignment horizontal="left" vertical="center"/>
      <protection/>
    </xf>
    <xf numFmtId="184" fontId="88" fillId="0" borderId="19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vertical="center" wrapText="1"/>
      <protection/>
    </xf>
    <xf numFmtId="184" fontId="51" fillId="0" borderId="32" xfId="433" applyNumberFormat="1" applyFont="1" applyFill="1" applyBorder="1" applyAlignment="1">
      <alignment horizontal="center" vertical="center"/>
      <protection/>
    </xf>
    <xf numFmtId="184" fontId="51" fillId="0" borderId="19" xfId="433" applyNumberFormat="1" applyFont="1" applyFill="1" applyBorder="1" applyAlignment="1">
      <alignment vertical="center" wrapText="1"/>
      <protection/>
    </xf>
    <xf numFmtId="184" fontId="88" fillId="0" borderId="32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vertical="center"/>
      <protection/>
    </xf>
    <xf numFmtId="0" fontId="50" fillId="54" borderId="32" xfId="433" applyFont="1" applyFill="1" applyBorder="1" applyAlignment="1">
      <alignment vertical="center"/>
      <protection/>
    </xf>
    <xf numFmtId="184" fontId="50" fillId="0" borderId="0" xfId="433" applyNumberFormat="1" applyFont="1" applyFill="1" applyBorder="1" applyAlignment="1">
      <alignment horizontal="center" vertical="center"/>
      <protection/>
    </xf>
    <xf numFmtId="0" fontId="50" fillId="0" borderId="0" xfId="433" applyFont="1" applyBorder="1" applyAlignment="1">
      <alignment horizontal="center" vertical="center"/>
      <protection/>
    </xf>
    <xf numFmtId="0" fontId="30" fillId="0" borderId="0" xfId="425" applyFont="1">
      <alignment vertical="center"/>
      <protection/>
    </xf>
    <xf numFmtId="0" fontId="1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425" applyFont="1">
      <alignment vertical="center"/>
      <protection/>
    </xf>
    <xf numFmtId="0" fontId="30" fillId="54" borderId="0" xfId="425" applyFont="1" applyFill="1">
      <alignment vertical="center"/>
      <protection/>
    </xf>
    <xf numFmtId="0" fontId="30" fillId="0" borderId="0" xfId="425" applyFont="1">
      <alignment vertical="center"/>
      <protection/>
    </xf>
    <xf numFmtId="0" fontId="31" fillId="0" borderId="19" xfId="425" applyFont="1" applyBorder="1" applyAlignment="1">
      <alignment horizontal="center" vertical="center"/>
      <protection/>
    </xf>
    <xf numFmtId="0" fontId="30" fillId="0" borderId="19" xfId="425" applyFont="1" applyBorder="1" applyAlignment="1">
      <alignment horizontal="center" vertical="center"/>
      <protection/>
    </xf>
    <xf numFmtId="0" fontId="30" fillId="0" borderId="19" xfId="425" applyFont="1" applyBorder="1" applyAlignment="1">
      <alignment horizontal="center" vertical="center" wrapText="1"/>
      <protection/>
    </xf>
    <xf numFmtId="0" fontId="129" fillId="0" borderId="19" xfId="0" applyFont="1" applyBorder="1" applyAlignment="1">
      <alignment horizontal="center" vertical="center"/>
    </xf>
    <xf numFmtId="185" fontId="30" fillId="0" borderId="19" xfId="0" applyNumberFormat="1" applyFont="1" applyBorder="1" applyAlignment="1">
      <alignment horizontal="center" vertical="center"/>
    </xf>
    <xf numFmtId="0" fontId="32" fillId="0" borderId="19" xfId="425" applyFont="1" applyBorder="1" applyAlignment="1">
      <alignment horizontal="center" vertical="center"/>
      <protection/>
    </xf>
    <xf numFmtId="0" fontId="30" fillId="0" borderId="21" xfId="425" applyFont="1" applyBorder="1" applyAlignment="1">
      <alignment horizontal="center" vertical="center"/>
      <protection/>
    </xf>
    <xf numFmtId="0" fontId="30" fillId="54" borderId="21" xfId="0" applyFont="1" applyFill="1" applyBorder="1" applyAlignment="1">
      <alignment horizontal="center" vertical="center"/>
    </xf>
    <xf numFmtId="0" fontId="30" fillId="54" borderId="27" xfId="0" applyFont="1" applyFill="1" applyBorder="1" applyAlignment="1">
      <alignment horizontal="center" vertical="center"/>
    </xf>
    <xf numFmtId="184" fontId="30" fillId="0" borderId="19" xfId="425" applyNumberFormat="1" applyFont="1" applyFill="1" applyBorder="1" applyAlignment="1">
      <alignment horizontal="left" vertical="center"/>
      <protection/>
    </xf>
    <xf numFmtId="0" fontId="128" fillId="0" borderId="19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57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184" fontId="30" fillId="54" borderId="32" xfId="425" applyNumberFormat="1" applyFont="1" applyFill="1" applyBorder="1" applyAlignment="1">
      <alignment horizontal="center" vertical="center"/>
      <protection/>
    </xf>
    <xf numFmtId="0" fontId="45" fillId="54" borderId="0" xfId="563" applyFont="1" applyFill="1">
      <alignment vertical="center"/>
      <protection/>
    </xf>
    <xf numFmtId="0" fontId="81" fillId="0" borderId="0" xfId="563" applyFont="1">
      <alignment vertical="center"/>
      <protection/>
    </xf>
    <xf numFmtId="0" fontId="45" fillId="0" borderId="0" xfId="563" applyFont="1" applyAlignment="1">
      <alignment horizontal="left" vertical="center"/>
      <protection/>
    </xf>
    <xf numFmtId="0" fontId="45" fillId="0" borderId="0" xfId="563" applyFont="1">
      <alignment vertical="center"/>
      <protection/>
    </xf>
    <xf numFmtId="0" fontId="88" fillId="54" borderId="19" xfId="433" applyFont="1" applyFill="1" applyBorder="1" applyAlignment="1">
      <alignment horizontal="center" vertical="center"/>
      <protection/>
    </xf>
    <xf numFmtId="0" fontId="6" fillId="0" borderId="19" xfId="433" applyFont="1" applyFill="1" applyBorder="1" applyAlignment="1">
      <alignment horizontal="center" vertical="center"/>
      <protection/>
    </xf>
    <xf numFmtId="0" fontId="106" fillId="6" borderId="93" xfId="0" applyFont="1" applyFill="1" applyBorder="1" applyAlignment="1">
      <alignment horizontal="center" vertical="center"/>
    </xf>
    <xf numFmtId="184" fontId="106" fillId="34" borderId="94" xfId="0" applyNumberFormat="1" applyFont="1" applyFill="1" applyBorder="1" applyAlignment="1">
      <alignment horizontal="center" vertical="center"/>
    </xf>
    <xf numFmtId="184" fontId="52" fillId="0" borderId="47" xfId="0" applyNumberFormat="1" applyFont="1" applyFill="1" applyBorder="1" applyAlignment="1">
      <alignment horizontal="center" vertical="center"/>
    </xf>
    <xf numFmtId="184" fontId="52" fillId="54" borderId="48" xfId="0" applyNumberFormat="1" applyFont="1" applyFill="1" applyBorder="1" applyAlignment="1">
      <alignment horizontal="center" vertical="center"/>
    </xf>
    <xf numFmtId="184" fontId="52" fillId="54" borderId="93" xfId="0" applyNumberFormat="1" applyFont="1" applyFill="1" applyBorder="1" applyAlignment="1">
      <alignment horizontal="center" vertical="center"/>
    </xf>
    <xf numFmtId="184" fontId="52" fillId="0" borderId="48" xfId="0" applyNumberFormat="1" applyFont="1" applyFill="1" applyBorder="1" applyAlignment="1">
      <alignment horizontal="center" vertical="center"/>
    </xf>
    <xf numFmtId="184" fontId="45" fillId="0" borderId="19" xfId="433" applyNumberFormat="1" applyFont="1" applyFill="1" applyBorder="1" applyAlignment="1">
      <alignment horizontal="left" vertical="center"/>
      <protection/>
    </xf>
    <xf numFmtId="184" fontId="6" fillId="0" borderId="19" xfId="433" applyNumberFormat="1" applyFont="1" applyFill="1" applyBorder="1" applyAlignment="1">
      <alignment horizontal="left" vertical="center"/>
      <protection/>
    </xf>
    <xf numFmtId="184" fontId="88" fillId="0" borderId="32" xfId="433" applyNumberFormat="1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left" vertical="center"/>
    </xf>
    <xf numFmtId="0" fontId="11" fillId="54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04" fillId="0" borderId="19" xfId="0" applyFont="1" applyBorder="1" applyAlignment="1">
      <alignment vertical="center"/>
    </xf>
    <xf numFmtId="0" fontId="6" fillId="0" borderId="19" xfId="425" applyFont="1" applyBorder="1" applyAlignment="1">
      <alignment vertical="center"/>
      <protection/>
    </xf>
    <xf numFmtId="0" fontId="6" fillId="0" borderId="19" xfId="425" applyFont="1" applyBorder="1" applyAlignment="1">
      <alignment horizontal="center" vertical="center"/>
      <protection/>
    </xf>
    <xf numFmtId="0" fontId="6" fillId="54" borderId="21" xfId="0" applyFont="1" applyFill="1" applyBorder="1" applyAlignment="1">
      <alignment vertical="center"/>
    </xf>
    <xf numFmtId="184" fontId="11" fillId="0" borderId="19" xfId="0" applyNumberFormat="1" applyFont="1" applyFill="1" applyBorder="1" applyAlignment="1">
      <alignment horizontal="left" vertical="center"/>
    </xf>
    <xf numFmtId="184" fontId="6" fillId="54" borderId="32" xfId="0" applyNumberFormat="1" applyFont="1" applyFill="1" applyBorder="1" applyAlignment="1">
      <alignment horizontal="left" vertical="center"/>
    </xf>
    <xf numFmtId="0" fontId="45" fillId="54" borderId="1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08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left" vertical="center"/>
    </xf>
    <xf numFmtId="0" fontId="4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7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5" fillId="0" borderId="19" xfId="586" applyFont="1" applyBorder="1" applyAlignment="1" applyProtection="1">
      <alignment vertical="center"/>
      <protection/>
    </xf>
    <xf numFmtId="184" fontId="11" fillId="0" borderId="19" xfId="0" applyNumberFormat="1" applyFont="1" applyFill="1" applyBorder="1" applyAlignment="1" quotePrefix="1">
      <alignment horizontal="center" vertical="center"/>
    </xf>
    <xf numFmtId="0" fontId="51" fillId="0" borderId="19" xfId="433" applyFont="1" applyBorder="1" applyAlignment="1" quotePrefix="1">
      <alignment horizontal="center" vertical="center"/>
      <protection/>
    </xf>
    <xf numFmtId="0" fontId="51" fillId="0" borderId="19" xfId="433" applyFont="1" applyFill="1" applyBorder="1" applyAlignment="1" quotePrefix="1">
      <alignment horizontal="center" vertical="center"/>
      <protection/>
    </xf>
    <xf numFmtId="0" fontId="51" fillId="54" borderId="32" xfId="433" applyFont="1" applyFill="1" applyBorder="1" applyAlignment="1" quotePrefix="1">
      <alignment horizontal="center" vertical="center"/>
      <protection/>
    </xf>
    <xf numFmtId="0" fontId="51" fillId="0" borderId="32" xfId="433" applyFont="1" applyBorder="1" applyAlignment="1" quotePrefix="1">
      <alignment horizontal="center" vertical="center"/>
      <protection/>
    </xf>
    <xf numFmtId="184" fontId="11" fillId="0" borderId="19" xfId="426" applyNumberFormat="1" applyFont="1" applyBorder="1" applyAlignment="1" quotePrefix="1">
      <alignment horizontal="center" vertical="center"/>
      <protection/>
    </xf>
    <xf numFmtId="184" fontId="6" fillId="0" borderId="19" xfId="426" applyNumberFormat="1" applyFont="1" applyBorder="1" applyAlignment="1" quotePrefix="1">
      <alignment horizontal="center" vertical="center"/>
      <protection/>
    </xf>
    <xf numFmtId="184" fontId="11" fillId="0" borderId="19" xfId="426" applyNumberFormat="1" applyFont="1" applyBorder="1" applyAlignment="1" quotePrefix="1">
      <alignment horizontal="left" vertical="center"/>
      <protection/>
    </xf>
    <xf numFmtId="184" fontId="47" fillId="0" borderId="22" xfId="0" applyNumberFormat="1" applyFont="1" applyFill="1" applyBorder="1" applyAlignment="1" quotePrefix="1">
      <alignment horizontal="center" vertical="center"/>
    </xf>
    <xf numFmtId="0" fontId="42" fillId="0" borderId="32" xfId="451" applyFont="1" applyFill="1" applyBorder="1" applyAlignment="1" quotePrefix="1">
      <alignment horizontal="center" vertical="center"/>
      <protection/>
    </xf>
    <xf numFmtId="184" fontId="42" fillId="0" borderId="40" xfId="451" applyNumberFormat="1" applyFont="1" applyFill="1" applyBorder="1" applyAlignment="1" quotePrefix="1">
      <alignment horizontal="center" vertical="center"/>
      <protection/>
    </xf>
    <xf numFmtId="184" fontId="42" fillId="0" borderId="38" xfId="451" applyNumberFormat="1" applyFont="1" applyFill="1" applyBorder="1" applyAlignment="1" quotePrefix="1">
      <alignment horizontal="center" vertical="center"/>
      <protection/>
    </xf>
    <xf numFmtId="0" fontId="42" fillId="0" borderId="46" xfId="451" applyFont="1" applyFill="1" applyBorder="1" applyAlignment="1" quotePrefix="1">
      <alignment horizontal="center" vertical="center"/>
      <protection/>
    </xf>
    <xf numFmtId="0" fontId="47" fillId="0" borderId="46" xfId="451" applyFont="1" applyFill="1" applyBorder="1" applyAlignment="1" quotePrefix="1">
      <alignment horizontal="center" vertical="center"/>
      <protection/>
    </xf>
    <xf numFmtId="184" fontId="47" fillId="0" borderId="19" xfId="451" applyNumberFormat="1" applyFont="1" applyFill="1" applyBorder="1" applyAlignment="1" quotePrefix="1">
      <alignment horizontal="center" vertical="center"/>
      <protection/>
    </xf>
    <xf numFmtId="0" fontId="47" fillId="0" borderId="19" xfId="451" applyFont="1" applyFill="1" applyBorder="1" applyAlignment="1" quotePrefix="1">
      <alignment horizontal="center" vertical="center"/>
      <protection/>
    </xf>
    <xf numFmtId="184" fontId="11" fillId="0" borderId="19" xfId="452" applyNumberFormat="1" applyFont="1" applyFill="1" applyBorder="1" applyAlignment="1" quotePrefix="1">
      <alignment horizontal="center" vertical="center"/>
      <protection/>
    </xf>
    <xf numFmtId="0" fontId="11" fillId="0" borderId="32" xfId="459" applyFont="1" applyFill="1" applyBorder="1" applyAlignment="1" quotePrefix="1">
      <alignment horizontal="center" vertical="center"/>
      <protection/>
    </xf>
    <xf numFmtId="0" fontId="11" fillId="0" borderId="40" xfId="461" applyFont="1" applyFill="1" applyBorder="1" applyAlignment="1" quotePrefix="1">
      <alignment horizontal="center" vertical="center"/>
      <protection/>
    </xf>
    <xf numFmtId="0" fontId="11" fillId="0" borderId="32" xfId="461" applyFont="1" applyFill="1" applyBorder="1" applyAlignment="1" quotePrefix="1">
      <alignment horizontal="center" vertical="center"/>
      <protection/>
    </xf>
    <xf numFmtId="0" fontId="6" fillId="0" borderId="32" xfId="452" applyFont="1" applyBorder="1" applyAlignment="1" quotePrefix="1">
      <alignment horizontal="center" vertical="center"/>
      <protection/>
    </xf>
    <xf numFmtId="0" fontId="11" fillId="0" borderId="32" xfId="463" applyFont="1" applyBorder="1" applyAlignment="1" quotePrefix="1">
      <alignment horizontal="center" vertical="center"/>
      <protection/>
    </xf>
    <xf numFmtId="0" fontId="11" fillId="0" borderId="40" xfId="465" applyFont="1" applyBorder="1" applyAlignment="1" quotePrefix="1">
      <alignment horizontal="center" vertical="center"/>
      <protection/>
    </xf>
    <xf numFmtId="0" fontId="11" fillId="0" borderId="32" xfId="465" applyFont="1" applyBorder="1" applyAlignment="1" quotePrefix="1">
      <alignment horizontal="center" vertical="center"/>
      <protection/>
    </xf>
    <xf numFmtId="0" fontId="42" fillId="0" borderId="22" xfId="380" applyFont="1" applyBorder="1" applyAlignment="1" quotePrefix="1">
      <alignment horizontal="center" vertical="center"/>
      <protection/>
    </xf>
    <xf numFmtId="0" fontId="132" fillId="0" borderId="62" xfId="381" applyFont="1" applyFill="1" applyBorder="1" applyAlignment="1" quotePrefix="1">
      <alignment horizontal="center" vertical="center" wrapText="1"/>
      <protection/>
    </xf>
    <xf numFmtId="0" fontId="136" fillId="0" borderId="95" xfId="381" applyFont="1" applyBorder="1" applyAlignment="1" quotePrefix="1">
      <alignment horizontal="center" vertical="center" wrapText="1"/>
      <protection/>
    </xf>
    <xf numFmtId="0" fontId="24" fillId="54" borderId="46" xfId="449" applyFont="1" applyFill="1" applyBorder="1" applyAlignment="1" quotePrefix="1">
      <alignment horizontal="center" vertical="center"/>
      <protection/>
    </xf>
    <xf numFmtId="184" fontId="24" fillId="54" borderId="40" xfId="449" applyNumberFormat="1" applyFont="1" applyFill="1" applyBorder="1" applyAlignment="1" quotePrefix="1">
      <alignment horizontal="center" vertical="center"/>
      <protection/>
    </xf>
    <xf numFmtId="184" fontId="24" fillId="54" borderId="38" xfId="449" applyNumberFormat="1" applyFont="1" applyFill="1" applyBorder="1" applyAlignment="1" quotePrefix="1">
      <alignment horizontal="center" vertical="center"/>
      <protection/>
    </xf>
    <xf numFmtId="0" fontId="24" fillId="54" borderId="46" xfId="449" applyFont="1" applyFill="1" applyBorder="1" applyAlignment="1" quotePrefix="1">
      <alignment horizontal="center" vertical="center" wrapText="1"/>
      <protection/>
    </xf>
    <xf numFmtId="184" fontId="23" fillId="0" borderId="22" xfId="481" applyNumberFormat="1" applyFont="1" applyFill="1" applyBorder="1" applyAlignment="1" quotePrefix="1">
      <alignment horizontal="center" vertical="center"/>
      <protection/>
    </xf>
    <xf numFmtId="0" fontId="23" fillId="0" borderId="46" xfId="481" applyFont="1" applyBorder="1" applyAlignment="1" quotePrefix="1">
      <alignment horizontal="center" vertical="center"/>
      <protection/>
    </xf>
    <xf numFmtId="0" fontId="24" fillId="0" borderId="46" xfId="449" applyFont="1" applyBorder="1" applyAlignment="1" quotePrefix="1">
      <alignment horizontal="left" vertical="center"/>
      <protection/>
    </xf>
    <xf numFmtId="184" fontId="24" fillId="0" borderId="40" xfId="481" applyNumberFormat="1" applyFont="1" applyBorder="1" applyAlignment="1" quotePrefix="1">
      <alignment horizontal="center" vertical="center"/>
      <protection/>
    </xf>
    <xf numFmtId="184" fontId="24" fillId="0" borderId="38" xfId="481" applyNumberFormat="1" applyFont="1" applyBorder="1" applyAlignment="1" quotePrefix="1">
      <alignment horizontal="center" vertical="center"/>
      <protection/>
    </xf>
    <xf numFmtId="0" fontId="24" fillId="0" borderId="46" xfId="481" applyFont="1" applyBorder="1" applyAlignment="1" quotePrefix="1">
      <alignment horizontal="center" vertical="center"/>
      <protection/>
    </xf>
    <xf numFmtId="184" fontId="11" fillId="0" borderId="22" xfId="481" applyNumberFormat="1" applyFont="1" applyFill="1" applyBorder="1" applyAlignment="1" quotePrefix="1">
      <alignment horizontal="center" vertical="center"/>
      <protection/>
    </xf>
    <xf numFmtId="0" fontId="6" fillId="0" borderId="22" xfId="481" applyFont="1" applyBorder="1" applyAlignment="1" quotePrefix="1">
      <alignment horizontal="center" vertical="center"/>
      <protection/>
    </xf>
    <xf numFmtId="0" fontId="11" fillId="0" borderId="46" xfId="481" applyFont="1" applyBorder="1" applyAlignment="1" quotePrefix="1">
      <alignment horizontal="center" vertical="center"/>
      <protection/>
    </xf>
    <xf numFmtId="0" fontId="11" fillId="0" borderId="22" xfId="481" applyFont="1" applyBorder="1" applyAlignment="1" quotePrefix="1">
      <alignment horizontal="center" vertical="center"/>
      <protection/>
    </xf>
    <xf numFmtId="0" fontId="11" fillId="0" borderId="22" xfId="481" applyFont="1" applyBorder="1" applyAlignment="1" quotePrefix="1">
      <alignment horizontal="center" vertical="center"/>
      <protection/>
    </xf>
    <xf numFmtId="184" fontId="23" fillId="0" borderId="40" xfId="481" applyNumberFormat="1" applyFont="1" applyBorder="1" applyAlignment="1" quotePrefix="1">
      <alignment horizontal="center" vertical="center"/>
      <protection/>
    </xf>
    <xf numFmtId="184" fontId="23" fillId="0" borderId="38" xfId="481" applyNumberFormat="1" applyFont="1" applyBorder="1" applyAlignment="1" quotePrefix="1">
      <alignment horizontal="center" vertical="center"/>
      <protection/>
    </xf>
    <xf numFmtId="193" fontId="6" fillId="54" borderId="19" xfId="0" applyNumberFormat="1" applyFont="1" applyFill="1" applyBorder="1" applyAlignment="1" quotePrefix="1">
      <alignment horizontal="center" vertical="center"/>
    </xf>
    <xf numFmtId="184" fontId="81" fillId="0" borderId="19" xfId="433" applyNumberFormat="1" applyFont="1" applyFill="1" applyBorder="1" applyAlignment="1">
      <alignment horizontal="left" vertical="center" wrapText="1"/>
      <protection/>
    </xf>
    <xf numFmtId="184" fontId="81" fillId="0" borderId="21" xfId="4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37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93" fillId="0" borderId="19" xfId="449" applyFont="1" applyBorder="1" applyAlignment="1">
      <alignment horizontal="center" vertical="center"/>
      <protection/>
    </xf>
    <xf numFmtId="0" fontId="94" fillId="0" borderId="19" xfId="449" applyFont="1" applyBorder="1" applyAlignment="1">
      <alignment horizontal="center" vertical="center"/>
      <protection/>
    </xf>
    <xf numFmtId="0" fontId="95" fillId="54" borderId="20" xfId="449" applyFont="1" applyFill="1" applyBorder="1" applyAlignment="1">
      <alignment horizontal="center" vertical="center"/>
      <protection/>
    </xf>
    <xf numFmtId="0" fontId="95" fillId="54" borderId="19" xfId="449" applyFont="1" applyFill="1" applyBorder="1" applyAlignment="1">
      <alignment horizontal="center" vertical="center"/>
      <protection/>
    </xf>
    <xf numFmtId="185" fontId="99" fillId="0" borderId="19" xfId="0" applyNumberFormat="1" applyFont="1" applyFill="1" applyBorder="1" applyAlignment="1">
      <alignment horizontal="center" vertical="center"/>
    </xf>
    <xf numFmtId="184" fontId="95" fillId="54" borderId="22" xfId="449" applyNumberFormat="1" applyFont="1" applyFill="1" applyBorder="1" applyAlignment="1">
      <alignment horizontal="center" vertical="center" wrapText="1"/>
      <protection/>
    </xf>
    <xf numFmtId="0" fontId="138" fillId="54" borderId="20" xfId="0" applyFont="1" applyFill="1" applyBorder="1" applyAlignment="1">
      <alignment vertical="center"/>
    </xf>
    <xf numFmtId="0" fontId="138" fillId="54" borderId="19" xfId="0" applyFont="1" applyFill="1" applyBorder="1" applyAlignment="1">
      <alignment vertical="center"/>
    </xf>
    <xf numFmtId="0" fontId="138" fillId="54" borderId="19" xfId="0" applyFont="1" applyFill="1" applyBorder="1" applyAlignment="1">
      <alignment horizontal="center" vertical="center"/>
    </xf>
    <xf numFmtId="184" fontId="138" fillId="54" borderId="19" xfId="449" applyNumberFormat="1" applyFont="1" applyFill="1" applyBorder="1" applyAlignment="1">
      <alignment horizontal="center" vertical="center"/>
      <protection/>
    </xf>
    <xf numFmtId="0" fontId="95" fillId="54" borderId="46" xfId="449" applyFont="1" applyFill="1" applyBorder="1" applyAlignment="1" quotePrefix="1">
      <alignment horizontal="center" vertical="center"/>
      <protection/>
    </xf>
    <xf numFmtId="184" fontId="95" fillId="54" borderId="40" xfId="449" applyNumberFormat="1" applyFont="1" applyFill="1" applyBorder="1" applyAlignment="1" quotePrefix="1">
      <alignment horizontal="center" vertical="center"/>
      <protection/>
    </xf>
    <xf numFmtId="184" fontId="95" fillId="54" borderId="38" xfId="449" applyNumberFormat="1" applyFont="1" applyFill="1" applyBorder="1" applyAlignment="1" quotePrefix="1">
      <alignment horizontal="center" vertical="center"/>
      <protection/>
    </xf>
    <xf numFmtId="184" fontId="95" fillId="54" borderId="38" xfId="449" applyNumberFormat="1" applyFont="1" applyFill="1" applyBorder="1" applyAlignment="1">
      <alignment horizontal="center" vertical="center"/>
      <protection/>
    </xf>
    <xf numFmtId="0" fontId="95" fillId="54" borderId="20" xfId="449" applyFont="1" applyFill="1" applyBorder="1" applyAlignment="1">
      <alignment horizontal="center" vertical="center" wrapText="1"/>
      <protection/>
    </xf>
    <xf numFmtId="0" fontId="95" fillId="54" borderId="46" xfId="449" applyFont="1" applyFill="1" applyBorder="1" applyAlignment="1" quotePrefix="1">
      <alignment horizontal="center" vertical="center" wrapText="1"/>
      <protection/>
    </xf>
    <xf numFmtId="0" fontId="95" fillId="54" borderId="20" xfId="451" applyFont="1" applyFill="1" applyBorder="1" applyAlignment="1">
      <alignment horizontal="center" vertical="center"/>
      <protection/>
    </xf>
    <xf numFmtId="0" fontId="97" fillId="0" borderId="0" xfId="449" applyFont="1">
      <alignment vertical="center"/>
      <protection/>
    </xf>
    <xf numFmtId="0" fontId="96" fillId="6" borderId="19" xfId="449" applyFont="1" applyFill="1" applyBorder="1" applyAlignment="1">
      <alignment horizontal="center" vertical="center"/>
      <protection/>
    </xf>
    <xf numFmtId="0" fontId="96" fillId="6" borderId="51" xfId="449" applyFont="1" applyFill="1" applyBorder="1" applyAlignment="1">
      <alignment horizontal="center" vertical="center"/>
      <protection/>
    </xf>
    <xf numFmtId="184" fontId="98" fillId="7" borderId="40" xfId="449" applyNumberFormat="1" applyFont="1" applyFill="1" applyBorder="1" applyAlignment="1">
      <alignment horizontal="center" vertical="center"/>
      <protection/>
    </xf>
    <xf numFmtId="184" fontId="98" fillId="7" borderId="38" xfId="449" applyNumberFormat="1" applyFont="1" applyFill="1" applyBorder="1" applyAlignment="1">
      <alignment horizontal="center" vertical="center"/>
      <protection/>
    </xf>
    <xf numFmtId="184" fontId="98" fillId="7" borderId="62" xfId="449" applyNumberFormat="1" applyFont="1" applyFill="1" applyBorder="1" applyAlignment="1">
      <alignment horizontal="center" vertical="center"/>
      <protection/>
    </xf>
    <xf numFmtId="197" fontId="98" fillId="0" borderId="21" xfId="449" applyNumberFormat="1" applyFont="1" applyBorder="1" applyAlignment="1">
      <alignment horizontal="center" vertical="center"/>
      <protection/>
    </xf>
    <xf numFmtId="197" fontId="98" fillId="0" borderId="52" xfId="449" applyNumberFormat="1" applyFont="1" applyBorder="1" applyAlignment="1">
      <alignment horizontal="center" vertical="center"/>
      <protection/>
    </xf>
    <xf numFmtId="197" fontId="98" fillId="0" borderId="19" xfId="449" applyNumberFormat="1" applyFont="1" applyBorder="1" applyAlignment="1">
      <alignment horizontal="center" vertical="center"/>
      <protection/>
    </xf>
    <xf numFmtId="197" fontId="98" fillId="0" borderId="51" xfId="449" applyNumberFormat="1" applyFont="1" applyBorder="1" applyAlignment="1">
      <alignment horizontal="center" vertical="center"/>
      <protection/>
    </xf>
    <xf numFmtId="197" fontId="98" fillId="0" borderId="24" xfId="449" applyNumberFormat="1" applyFont="1" applyBorder="1" applyAlignment="1">
      <alignment horizontal="center" vertical="center"/>
      <protection/>
    </xf>
    <xf numFmtId="197" fontId="98" fillId="0" borderId="24" xfId="449" applyNumberFormat="1" applyFont="1" applyBorder="1" applyAlignment="1">
      <alignment horizontal="center" vertical="center" wrapText="1"/>
      <protection/>
    </xf>
    <xf numFmtId="197" fontId="98" fillId="0" borderId="63" xfId="449" applyNumberFormat="1" applyFont="1" applyBorder="1" applyAlignment="1">
      <alignment horizontal="center" vertical="center" wrapText="1"/>
      <protection/>
    </xf>
    <xf numFmtId="0" fontId="98" fillId="54" borderId="61" xfId="0" applyFont="1" applyFill="1" applyBorder="1" applyAlignment="1">
      <alignment vertical="center"/>
    </xf>
    <xf numFmtId="0" fontId="98" fillId="54" borderId="0" xfId="0" applyFont="1" applyFill="1" applyBorder="1" applyAlignment="1">
      <alignment vertical="center"/>
    </xf>
    <xf numFmtId="0" fontId="98" fillId="54" borderId="64" xfId="0" applyFont="1" applyFill="1" applyBorder="1" applyAlignment="1">
      <alignment vertical="center"/>
    </xf>
    <xf numFmtId="0" fontId="97" fillId="0" borderId="0" xfId="0" applyFont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99" fillId="54" borderId="20" xfId="0" applyFont="1" applyFill="1" applyBorder="1" applyAlignment="1">
      <alignment vertical="center"/>
    </xf>
    <xf numFmtId="0" fontId="99" fillId="54" borderId="19" xfId="0" applyFont="1" applyFill="1" applyBorder="1" applyAlignment="1">
      <alignment vertical="center"/>
    </xf>
    <xf numFmtId="0" fontId="99" fillId="54" borderId="19" xfId="0" applyFont="1" applyFill="1" applyBorder="1" applyAlignment="1">
      <alignment horizontal="center" vertical="center"/>
    </xf>
    <xf numFmtId="184" fontId="95" fillId="54" borderId="22" xfId="449" applyNumberFormat="1" applyFont="1" applyFill="1" applyBorder="1" applyAlignment="1">
      <alignment horizontal="left" vertical="center" wrapText="1"/>
      <protection/>
    </xf>
    <xf numFmtId="0" fontId="97" fillId="54" borderId="0" xfId="0" applyFont="1" applyFill="1" applyAlignment="1">
      <alignment vertical="center"/>
    </xf>
    <xf numFmtId="0" fontId="95" fillId="54" borderId="20" xfId="0" applyFont="1" applyFill="1" applyBorder="1" applyAlignment="1">
      <alignment vertical="center"/>
    </xf>
    <xf numFmtId="0" fontId="95" fillId="54" borderId="19" xfId="0" applyFont="1" applyFill="1" applyBorder="1" applyAlignment="1">
      <alignment vertical="center"/>
    </xf>
    <xf numFmtId="0" fontId="95" fillId="54" borderId="19" xfId="0" applyFont="1" applyFill="1" applyBorder="1" applyAlignment="1">
      <alignment horizontal="center" vertical="center"/>
    </xf>
    <xf numFmtId="184" fontId="138" fillId="54" borderId="22" xfId="449" applyNumberFormat="1" applyFont="1" applyFill="1" applyBorder="1" applyAlignment="1">
      <alignment horizontal="left" vertical="center" wrapText="1"/>
      <protection/>
    </xf>
    <xf numFmtId="0" fontId="139" fillId="54" borderId="0" xfId="0" applyFont="1" applyFill="1" applyAlignment="1">
      <alignment vertical="center"/>
    </xf>
    <xf numFmtId="0" fontId="100" fillId="54" borderId="20" xfId="0" applyFont="1" applyFill="1" applyBorder="1" applyAlignment="1">
      <alignment vertical="center" wrapText="1"/>
    </xf>
    <xf numFmtId="0" fontId="100" fillId="54" borderId="19" xfId="0" applyFont="1" applyFill="1" applyBorder="1" applyAlignment="1">
      <alignment vertical="center" wrapText="1"/>
    </xf>
    <xf numFmtId="0" fontId="91" fillId="54" borderId="0" xfId="0" applyFont="1" applyFill="1" applyAlignment="1">
      <alignment vertical="center"/>
    </xf>
    <xf numFmtId="0" fontId="140" fillId="54" borderId="20" xfId="0" applyFont="1" applyFill="1" applyBorder="1" applyAlignment="1">
      <alignment vertical="center" wrapText="1"/>
    </xf>
    <xf numFmtId="0" fontId="140" fillId="54" borderId="19" xfId="0" applyFont="1" applyFill="1" applyBorder="1" applyAlignment="1">
      <alignment vertical="center" wrapText="1"/>
    </xf>
    <xf numFmtId="185" fontId="138" fillId="0" borderId="19" xfId="0" applyNumberFormat="1" applyFont="1" applyBorder="1" applyAlignment="1">
      <alignment horizontal="center" vertical="center"/>
    </xf>
    <xf numFmtId="185" fontId="138" fillId="0" borderId="19" xfId="0" applyNumberFormat="1" applyFont="1" applyFill="1" applyBorder="1" applyAlignment="1">
      <alignment horizontal="center" vertical="center"/>
    </xf>
    <xf numFmtId="0" fontId="138" fillId="0" borderId="22" xfId="0" applyFont="1" applyBorder="1" applyAlignment="1">
      <alignment horizontal="left" vertical="center"/>
    </xf>
    <xf numFmtId="0" fontId="141" fillId="54" borderId="0" xfId="0" applyFont="1" applyFill="1" applyAlignment="1">
      <alignment vertical="center"/>
    </xf>
    <xf numFmtId="0" fontId="140" fillId="54" borderId="55" xfId="0" applyFont="1" applyFill="1" applyBorder="1" applyAlignment="1">
      <alignment vertical="center" wrapText="1"/>
    </xf>
    <xf numFmtId="0" fontId="140" fillId="54" borderId="21" xfId="0" applyFont="1" applyFill="1" applyBorder="1" applyAlignment="1">
      <alignment vertical="center" wrapText="1"/>
    </xf>
    <xf numFmtId="0" fontId="138" fillId="54" borderId="21" xfId="0" applyFont="1" applyFill="1" applyBorder="1" applyAlignment="1">
      <alignment horizontal="center" vertical="center"/>
    </xf>
    <xf numFmtId="185" fontId="138" fillId="0" borderId="21" xfId="0" applyNumberFormat="1" applyFont="1" applyFill="1" applyBorder="1" applyAlignment="1">
      <alignment horizontal="center" vertical="center"/>
    </xf>
    <xf numFmtId="0" fontId="138" fillId="0" borderId="41" xfId="0" applyFont="1" applyBorder="1" applyAlignment="1">
      <alignment horizontal="left" vertical="center"/>
    </xf>
    <xf numFmtId="0" fontId="100" fillId="54" borderId="23" xfId="0" applyFont="1" applyFill="1" applyBorder="1" applyAlignment="1">
      <alignment vertical="center" wrapText="1"/>
    </xf>
    <xf numFmtId="0" fontId="100" fillId="54" borderId="24" xfId="0" applyFont="1" applyFill="1" applyBorder="1" applyAlignment="1">
      <alignment vertical="center" wrapText="1"/>
    </xf>
    <xf numFmtId="0" fontId="95" fillId="54" borderId="24" xfId="0" applyFont="1" applyFill="1" applyBorder="1" applyAlignment="1">
      <alignment horizontal="center" vertical="center"/>
    </xf>
    <xf numFmtId="184" fontId="95" fillId="54" borderId="25" xfId="449" applyNumberFormat="1" applyFont="1" applyFill="1" applyBorder="1" applyAlignment="1">
      <alignment horizontal="left" vertical="center" wrapText="1"/>
      <protection/>
    </xf>
    <xf numFmtId="0" fontId="98" fillId="0" borderId="0" xfId="0" applyFont="1" applyAlignment="1">
      <alignment vertical="center"/>
    </xf>
    <xf numFmtId="184" fontId="98" fillId="7" borderId="19" xfId="449" applyNumberFormat="1" applyFont="1" applyFill="1" applyBorder="1" applyAlignment="1">
      <alignment horizontal="center" vertical="center"/>
      <protection/>
    </xf>
    <xf numFmtId="184" fontId="98" fillId="7" borderId="51" xfId="449" applyNumberFormat="1" applyFont="1" applyFill="1" applyBorder="1" applyAlignment="1">
      <alignment horizontal="center" vertical="center"/>
      <protection/>
    </xf>
    <xf numFmtId="0" fontId="98" fillId="55" borderId="29" xfId="412" applyFont="1" applyFill="1" applyBorder="1" applyAlignment="1">
      <alignment vertical="center"/>
      <protection/>
    </xf>
    <xf numFmtId="200" fontId="98" fillId="55" borderId="29" xfId="412" applyNumberFormat="1" applyFont="1" applyFill="1" applyBorder="1" applyAlignment="1">
      <alignment horizontal="center" vertical="center"/>
      <protection/>
    </xf>
    <xf numFmtId="200" fontId="98" fillId="55" borderId="60" xfId="412" applyNumberFormat="1" applyFont="1" applyFill="1" applyBorder="1" applyAlignment="1">
      <alignment horizontal="center" vertical="center"/>
      <protection/>
    </xf>
    <xf numFmtId="0" fontId="98" fillId="55" borderId="19" xfId="412" applyFont="1" applyFill="1" applyBorder="1" applyAlignment="1">
      <alignment vertical="center"/>
      <protection/>
    </xf>
    <xf numFmtId="200" fontId="98" fillId="55" borderId="19" xfId="412" applyNumberFormat="1" applyFont="1" applyFill="1" applyBorder="1" applyAlignment="1">
      <alignment horizontal="center" vertical="center"/>
      <protection/>
    </xf>
    <xf numFmtId="200" fontId="98" fillId="55" borderId="19" xfId="888" applyNumberFormat="1" applyFont="1" applyFill="1" applyBorder="1" applyAlignment="1">
      <alignment horizontal="center" vertical="center"/>
    </xf>
    <xf numFmtId="200" fontId="98" fillId="55" borderId="51" xfId="412" applyNumberFormat="1" applyFont="1" applyFill="1" applyBorder="1" applyAlignment="1">
      <alignment horizontal="center" vertical="center"/>
      <protection/>
    </xf>
    <xf numFmtId="0" fontId="98" fillId="55" borderId="50" xfId="412" applyFont="1" applyFill="1" applyBorder="1" applyAlignment="1">
      <alignment vertical="center"/>
      <protection/>
    </xf>
    <xf numFmtId="184" fontId="98" fillId="55" borderId="50" xfId="412" applyNumberFormat="1" applyFont="1" applyFill="1" applyBorder="1" applyAlignment="1">
      <alignment horizontal="center" vertical="center" wrapText="1"/>
      <protection/>
    </xf>
    <xf numFmtId="184" fontId="98" fillId="55" borderId="53" xfId="412" applyNumberFormat="1" applyFont="1" applyFill="1" applyBorder="1" applyAlignment="1">
      <alignment horizontal="center" vertical="center" wrapText="1"/>
      <protection/>
    </xf>
    <xf numFmtId="0" fontId="99" fillId="0" borderId="0" xfId="0" applyFont="1" applyAlignment="1">
      <alignment vertical="center"/>
    </xf>
    <xf numFmtId="0" fontId="101" fillId="0" borderId="19" xfId="586" applyFont="1" applyBorder="1" applyAlignment="1" applyProtection="1">
      <alignment vertical="center"/>
      <protection/>
    </xf>
    <xf numFmtId="184" fontId="24" fillId="54" borderId="19" xfId="449" applyNumberFormat="1" applyFont="1" applyFill="1" applyBorder="1" applyAlignment="1">
      <alignment horizontal="center" vertical="center"/>
      <protection/>
    </xf>
    <xf numFmtId="201" fontId="104" fillId="0" borderId="19" xfId="0" applyNumberFormat="1" applyFont="1" applyBorder="1" applyAlignment="1">
      <alignment horizontal="center" vertical="center"/>
    </xf>
    <xf numFmtId="184" fontId="104" fillId="0" borderId="19" xfId="0" applyNumberFormat="1" applyFont="1" applyFill="1" applyBorder="1" applyAlignment="1">
      <alignment horizontal="left" vertical="center"/>
    </xf>
    <xf numFmtId="0" fontId="104" fillId="0" borderId="19" xfId="0" applyFont="1" applyBorder="1" applyAlignment="1">
      <alignment horizontal="left" vertical="center"/>
    </xf>
    <xf numFmtId="0" fontId="138" fillId="0" borderId="19" xfId="0" applyFont="1" applyBorder="1" applyAlignment="1">
      <alignment horizontal="center" vertical="center"/>
    </xf>
    <xf numFmtId="201" fontId="138" fillId="0" borderId="19" xfId="0" applyNumberFormat="1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184" fontId="24" fillId="54" borderId="22" xfId="449" applyNumberFormat="1" applyFont="1" applyFill="1" applyBorder="1" applyAlignment="1">
      <alignment horizontal="left" vertical="center" wrapText="1"/>
      <protection/>
    </xf>
    <xf numFmtId="184" fontId="104" fillId="0" borderId="22" xfId="0" applyNumberFormat="1" applyFont="1" applyFill="1" applyBorder="1" applyAlignment="1">
      <alignment horizontal="left" vertical="center"/>
    </xf>
    <xf numFmtId="0" fontId="24" fillId="54" borderId="23" xfId="451" applyFont="1" applyFill="1" applyBorder="1" applyAlignment="1">
      <alignment horizontal="center" vertical="center"/>
      <protection/>
    </xf>
    <xf numFmtId="0" fontId="24" fillId="54" borderId="24" xfId="449" applyFont="1" applyFill="1" applyBorder="1" applyAlignment="1">
      <alignment horizontal="center" vertical="center"/>
      <protection/>
    </xf>
    <xf numFmtId="0" fontId="24" fillId="54" borderId="96" xfId="449" applyFont="1" applyFill="1" applyBorder="1" applyAlignment="1" quotePrefix="1">
      <alignment horizontal="center" vertical="center"/>
      <protection/>
    </xf>
    <xf numFmtId="184" fontId="138" fillId="0" borderId="22" xfId="0" applyNumberFormat="1" applyFont="1" applyFill="1" applyBorder="1" applyAlignment="1">
      <alignment horizontal="left" vertical="center"/>
    </xf>
    <xf numFmtId="0" fontId="95" fillId="54" borderId="23" xfId="451" applyFont="1" applyFill="1" applyBorder="1" applyAlignment="1">
      <alignment horizontal="center" vertical="center"/>
      <protection/>
    </xf>
    <xf numFmtId="0" fontId="95" fillId="54" borderId="24" xfId="449" applyFont="1" applyFill="1" applyBorder="1" applyAlignment="1">
      <alignment horizontal="center" vertical="center"/>
      <protection/>
    </xf>
    <xf numFmtId="0" fontId="95" fillId="54" borderId="96" xfId="449" applyFont="1" applyFill="1" applyBorder="1" applyAlignment="1" quotePrefix="1">
      <alignment horizontal="center" vertical="center"/>
      <protection/>
    </xf>
    <xf numFmtId="184" fontId="50" fillId="54" borderId="19" xfId="433" applyNumberFormat="1" applyFont="1" applyFill="1" applyBorder="1" applyAlignment="1">
      <alignment horizontal="center" vertical="center"/>
      <protection/>
    </xf>
    <xf numFmtId="184" fontId="6" fillId="0" borderId="22" xfId="381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51" fillId="54" borderId="20" xfId="433" applyFont="1" applyFill="1" applyBorder="1" applyAlignment="1">
      <alignment horizontal="center" vertical="center"/>
      <protection/>
    </xf>
    <xf numFmtId="184" fontId="11" fillId="54" borderId="22" xfId="0" applyNumberFormat="1" applyFont="1" applyFill="1" applyBorder="1" applyAlignment="1">
      <alignment horizontal="left" vertical="center"/>
    </xf>
    <xf numFmtId="0" fontId="50" fillId="0" borderId="20" xfId="433" applyFont="1" applyBorder="1" applyAlignment="1">
      <alignment horizontal="center" vertical="center"/>
      <protection/>
    </xf>
    <xf numFmtId="184" fontId="88" fillId="0" borderId="22" xfId="433" applyNumberFormat="1" applyFont="1" applyFill="1" applyBorder="1" applyAlignment="1">
      <alignment horizontal="center" vertical="center"/>
      <protection/>
    </xf>
    <xf numFmtId="0" fontId="50" fillId="0" borderId="20" xfId="433" applyFont="1" applyFill="1" applyBorder="1" applyAlignment="1">
      <alignment horizontal="center" vertical="center"/>
      <protection/>
    </xf>
    <xf numFmtId="184" fontId="81" fillId="0" borderId="22" xfId="433" applyNumberFormat="1" applyFont="1" applyFill="1" applyBorder="1" applyAlignment="1">
      <alignment horizontal="left" vertical="center" wrapText="1"/>
      <protection/>
    </xf>
    <xf numFmtId="0" fontId="50" fillId="54" borderId="20" xfId="433" applyFont="1" applyFill="1" applyBorder="1" applyAlignment="1">
      <alignment horizontal="center" vertical="center"/>
      <protection/>
    </xf>
    <xf numFmtId="184" fontId="51" fillId="54" borderId="22" xfId="433" applyNumberFormat="1" applyFont="1" applyFill="1" applyBorder="1" applyAlignment="1">
      <alignment vertical="center" wrapText="1"/>
      <protection/>
    </xf>
    <xf numFmtId="184" fontId="51" fillId="0" borderId="22" xfId="433" applyNumberFormat="1" applyFont="1" applyFill="1" applyBorder="1" applyAlignment="1">
      <alignment vertical="center" wrapText="1"/>
      <protection/>
    </xf>
    <xf numFmtId="0" fontId="51" fillId="0" borderId="20" xfId="433" applyFont="1" applyFill="1" applyBorder="1" applyAlignment="1">
      <alignment horizontal="center" vertical="center"/>
      <protection/>
    </xf>
    <xf numFmtId="184" fontId="51" fillId="0" borderId="22" xfId="433" applyNumberFormat="1" applyFont="1" applyFill="1" applyBorder="1" applyAlignment="1">
      <alignment vertical="center" wrapText="1"/>
      <protection/>
    </xf>
    <xf numFmtId="184" fontId="51" fillId="0" borderId="22" xfId="433" applyNumberFormat="1" applyFont="1" applyFill="1" applyBorder="1" applyAlignment="1">
      <alignment horizontal="center" vertical="center"/>
      <protection/>
    </xf>
    <xf numFmtId="184" fontId="11" fillId="0" borderId="22" xfId="433" applyNumberFormat="1" applyFont="1" applyFill="1" applyBorder="1" applyAlignment="1">
      <alignment horizontal="left" vertical="center"/>
      <protection/>
    </xf>
    <xf numFmtId="184" fontId="51" fillId="0" borderId="22" xfId="433" applyNumberFormat="1" applyFont="1" applyFill="1" applyBorder="1" applyAlignment="1">
      <alignment horizontal="left" vertical="center"/>
      <protection/>
    </xf>
    <xf numFmtId="184" fontId="81" fillId="0" borderId="41" xfId="433" applyNumberFormat="1" applyFont="1" applyFill="1" applyBorder="1" applyAlignment="1">
      <alignment horizontal="left" vertical="center" wrapText="1"/>
      <protection/>
    </xf>
    <xf numFmtId="0" fontId="50" fillId="0" borderId="55" xfId="433" applyFont="1" applyBorder="1" applyAlignment="1">
      <alignment horizontal="center" vertical="center"/>
      <protection/>
    </xf>
    <xf numFmtId="184" fontId="88" fillId="0" borderId="46" xfId="433" applyNumberFormat="1" applyFont="1" applyFill="1" applyBorder="1" applyAlignment="1">
      <alignment horizontal="center" vertical="center"/>
      <protection/>
    </xf>
    <xf numFmtId="0" fontId="51" fillId="0" borderId="22" xfId="433" applyFont="1" applyBorder="1" applyAlignment="1" quotePrefix="1">
      <alignment horizontal="center" vertical="center"/>
      <protection/>
    </xf>
    <xf numFmtId="184" fontId="51" fillId="54" borderId="22" xfId="433" applyNumberFormat="1" applyFont="1" applyFill="1" applyBorder="1" applyAlignment="1">
      <alignment vertical="center"/>
      <protection/>
    </xf>
    <xf numFmtId="0" fontId="51" fillId="0" borderId="22" xfId="433" applyFont="1" applyFill="1" applyBorder="1" applyAlignment="1" quotePrefix="1">
      <alignment horizontal="center" vertical="center"/>
      <protection/>
    </xf>
    <xf numFmtId="0" fontId="51" fillId="54" borderId="46" xfId="433" applyFont="1" applyFill="1" applyBorder="1" applyAlignment="1" quotePrefix="1">
      <alignment horizontal="center" vertical="center"/>
      <protection/>
    </xf>
    <xf numFmtId="0" fontId="51" fillId="0" borderId="46" xfId="433" applyFont="1" applyBorder="1" applyAlignment="1" quotePrefix="1">
      <alignment horizontal="center" vertical="center"/>
      <protection/>
    </xf>
    <xf numFmtId="0" fontId="50" fillId="0" borderId="97" xfId="433" applyFont="1" applyBorder="1" applyAlignment="1">
      <alignment horizontal="center" vertical="center"/>
      <protection/>
    </xf>
    <xf numFmtId="0" fontId="50" fillId="0" borderId="98" xfId="433" applyFont="1" applyBorder="1" applyAlignment="1">
      <alignment horizontal="center" vertical="center"/>
      <protection/>
    </xf>
    <xf numFmtId="184" fontId="50" fillId="0" borderId="24" xfId="433" applyNumberFormat="1" applyFont="1" applyFill="1" applyBorder="1" applyAlignment="1">
      <alignment horizontal="center" vertical="center"/>
      <protection/>
    </xf>
    <xf numFmtId="0" fontId="50" fillId="0" borderId="25" xfId="433" applyFont="1" applyBorder="1" applyAlignment="1">
      <alignment horizontal="center" vertical="center"/>
      <protection/>
    </xf>
    <xf numFmtId="0" fontId="11" fillId="0" borderId="0" xfId="425" applyFont="1">
      <alignment vertical="center"/>
      <protection/>
    </xf>
    <xf numFmtId="0" fontId="11" fillId="0" borderId="0" xfId="425" applyFont="1">
      <alignment vertical="center"/>
      <protection/>
    </xf>
    <xf numFmtId="0" fontId="5" fillId="0" borderId="19" xfId="425" applyFont="1" applyBorder="1" applyAlignment="1">
      <alignment horizontal="center" vertical="center"/>
      <protection/>
    </xf>
    <xf numFmtId="184" fontId="11" fillId="0" borderId="19" xfId="425" applyNumberFormat="1" applyFont="1" applyFill="1" applyBorder="1" applyAlignment="1">
      <alignment horizontal="left" vertical="center"/>
      <protection/>
    </xf>
    <xf numFmtId="0" fontId="11" fillId="0" borderId="19" xfId="425" applyFont="1" applyBorder="1" applyAlignment="1">
      <alignment horizontal="center" vertical="center" wrapText="1"/>
      <protection/>
    </xf>
    <xf numFmtId="0" fontId="6" fillId="0" borderId="0" xfId="425" applyFont="1">
      <alignment vertical="center"/>
      <protection/>
    </xf>
    <xf numFmtId="0" fontId="11" fillId="0" borderId="21" xfId="425" applyFont="1" applyBorder="1" applyAlignment="1">
      <alignment horizontal="center" vertical="center"/>
      <protection/>
    </xf>
    <xf numFmtId="184" fontId="11" fillId="54" borderId="32" xfId="425" applyNumberFormat="1" applyFont="1" applyFill="1" applyBorder="1" applyAlignment="1">
      <alignment horizontal="center" vertical="center"/>
      <protection/>
    </xf>
    <xf numFmtId="0" fontId="11" fillId="54" borderId="0" xfId="425" applyFont="1" applyFill="1">
      <alignment vertical="center"/>
      <protection/>
    </xf>
    <xf numFmtId="0" fontId="5" fillId="0" borderId="19" xfId="382" applyFont="1" applyBorder="1" applyAlignment="1">
      <alignment horizontal="center" vertical="center"/>
      <protection/>
    </xf>
    <xf numFmtId="0" fontId="2" fillId="0" borderId="0" xfId="382" applyFont="1">
      <alignment vertical="center"/>
      <protection/>
    </xf>
    <xf numFmtId="0" fontId="104" fillId="0" borderId="19" xfId="456" applyFont="1" applyBorder="1" applyAlignment="1">
      <alignment horizontal="center" vertical="center"/>
      <protection/>
    </xf>
    <xf numFmtId="0" fontId="104" fillId="0" borderId="19" xfId="385" applyFont="1" applyBorder="1" applyAlignment="1">
      <alignment horizontal="center" vertical="center"/>
      <protection/>
    </xf>
    <xf numFmtId="0" fontId="104" fillId="0" borderId="20" xfId="432" applyFont="1" applyBorder="1" applyAlignment="1">
      <alignment horizontal="center" vertical="center"/>
      <protection/>
    </xf>
    <xf numFmtId="0" fontId="104" fillId="0" borderId="23" xfId="432" applyFont="1" applyBorder="1" applyAlignment="1">
      <alignment horizontal="center" vertical="center"/>
      <protection/>
    </xf>
    <xf numFmtId="0" fontId="104" fillId="0" borderId="24" xfId="456" applyFont="1" applyBorder="1" applyAlignment="1">
      <alignment horizontal="center" vertical="center"/>
      <protection/>
    </xf>
    <xf numFmtId="0" fontId="104" fillId="0" borderId="24" xfId="385" applyFont="1" applyBorder="1" applyAlignment="1">
      <alignment horizontal="center" vertical="center"/>
      <protection/>
    </xf>
    <xf numFmtId="0" fontId="104" fillId="0" borderId="22" xfId="0" applyFont="1" applyBorder="1" applyAlignment="1">
      <alignment vertical="center"/>
    </xf>
    <xf numFmtId="0" fontId="105" fillId="0" borderId="0" xfId="385" applyFont="1">
      <alignment vertical="center"/>
      <protection/>
    </xf>
    <xf numFmtId="185" fontId="104" fillId="0" borderId="24" xfId="0" applyNumberFormat="1" applyFont="1" applyBorder="1" applyAlignment="1">
      <alignment horizontal="center" vertical="center"/>
    </xf>
    <xf numFmtId="0" fontId="104" fillId="0" borderId="25" xfId="0" applyFont="1" applyBorder="1" applyAlignment="1">
      <alignment vertical="center"/>
    </xf>
    <xf numFmtId="0" fontId="6" fillId="0" borderId="19" xfId="453" applyFont="1" applyBorder="1" applyAlignment="1">
      <alignment horizontal="center" vertical="center"/>
      <protection/>
    </xf>
    <xf numFmtId="185" fontId="11" fillId="0" borderId="19" xfId="0" applyNumberFormat="1" applyFont="1" applyFill="1" applyBorder="1" applyAlignment="1">
      <alignment horizontal="center" vertical="center"/>
    </xf>
    <xf numFmtId="0" fontId="10" fillId="0" borderId="19" xfId="382" applyFont="1" applyBorder="1" applyAlignment="1">
      <alignment horizontal="center" vertical="center"/>
      <protection/>
    </xf>
    <xf numFmtId="0" fontId="6" fillId="0" borderId="19" xfId="382" applyFont="1" applyBorder="1" applyAlignment="1">
      <alignment horizontal="center" vertical="center"/>
      <protection/>
    </xf>
    <xf numFmtId="0" fontId="104" fillId="0" borderId="19" xfId="453" applyFont="1" applyBorder="1" applyAlignment="1">
      <alignment horizontal="center" vertical="center"/>
      <protection/>
    </xf>
    <xf numFmtId="0" fontId="6" fillId="0" borderId="20" xfId="382" applyFont="1" applyBorder="1" applyAlignment="1">
      <alignment horizontal="center" vertical="center"/>
      <protection/>
    </xf>
    <xf numFmtId="184" fontId="6" fillId="0" borderId="22" xfId="382" applyNumberFormat="1" applyFont="1" applyFill="1" applyBorder="1" applyAlignment="1">
      <alignment horizontal="center" vertical="center"/>
      <protection/>
    </xf>
    <xf numFmtId="0" fontId="6" fillId="0" borderId="20" xfId="453" applyFont="1" applyBorder="1" applyAlignment="1">
      <alignment horizontal="center" vertical="center"/>
      <protection/>
    </xf>
    <xf numFmtId="0" fontId="6" fillId="0" borderId="22" xfId="382" applyFont="1" applyBorder="1" applyAlignment="1" quotePrefix="1">
      <alignment horizontal="center" vertical="center"/>
      <protection/>
    </xf>
    <xf numFmtId="185" fontId="104" fillId="0" borderId="19" xfId="0" applyNumberFormat="1" applyFont="1" applyBorder="1" applyAlignment="1">
      <alignment horizontal="center" vertical="center"/>
    </xf>
    <xf numFmtId="0" fontId="116" fillId="0" borderId="22" xfId="0" applyFont="1" applyBorder="1" applyAlignment="1">
      <alignment vertical="center"/>
    </xf>
    <xf numFmtId="0" fontId="104" fillId="0" borderId="19" xfId="427" applyFont="1" applyBorder="1" applyAlignment="1">
      <alignment horizontal="center" vertical="center"/>
      <protection/>
    </xf>
    <xf numFmtId="185" fontId="11" fillId="0" borderId="19" xfId="0" applyNumberFormat="1" applyFont="1" applyFill="1" applyBorder="1" applyAlignment="1">
      <alignment horizontal="center" vertical="center"/>
    </xf>
    <xf numFmtId="184" fontId="6" fillId="54" borderId="19" xfId="449" applyNumberFormat="1" applyFont="1" applyFill="1" applyBorder="1" applyAlignment="1">
      <alignment horizontal="center" vertical="center"/>
      <protection/>
    </xf>
    <xf numFmtId="184" fontId="6" fillId="54" borderId="22" xfId="449" applyNumberFormat="1" applyFont="1" applyFill="1" applyBorder="1" applyAlignment="1">
      <alignment horizontal="left" vertical="center" wrapText="1"/>
      <protection/>
    </xf>
    <xf numFmtId="184" fontId="6" fillId="54" borderId="22" xfId="449" applyNumberFormat="1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vertical="center"/>
    </xf>
    <xf numFmtId="0" fontId="0" fillId="0" borderId="19" xfId="0" applyFill="1" applyBorder="1" applyAlignment="1">
      <alignment vertical="center"/>
    </xf>
    <xf numFmtId="0" fontId="138" fillId="0" borderId="20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52" fillId="0" borderId="19" xfId="0" applyFont="1" applyBorder="1" applyAlignment="1">
      <alignment vertical="center"/>
    </xf>
    <xf numFmtId="0" fontId="170" fillId="0" borderId="0" xfId="0" applyFont="1" applyAlignment="1">
      <alignment vertical="center"/>
    </xf>
    <xf numFmtId="0" fontId="8" fillId="12" borderId="19" xfId="449" applyFont="1" applyFill="1" applyBorder="1" applyAlignment="1">
      <alignment horizontal="center" vertical="center"/>
      <protection/>
    </xf>
    <xf numFmtId="0" fontId="8" fillId="12" borderId="51" xfId="449" applyFont="1" applyFill="1" applyBorder="1" applyAlignment="1">
      <alignment horizontal="center" vertical="center"/>
      <protection/>
    </xf>
    <xf numFmtId="184" fontId="9" fillId="13" borderId="19" xfId="449" applyNumberFormat="1" applyFont="1" applyFill="1" applyBorder="1" applyAlignment="1">
      <alignment horizontal="center" vertical="center"/>
      <protection/>
    </xf>
    <xf numFmtId="184" fontId="9" fillId="13" borderId="51" xfId="449" applyNumberFormat="1" applyFont="1" applyFill="1" applyBorder="1" applyAlignment="1">
      <alignment horizontal="center" vertical="center"/>
      <protection/>
    </xf>
    <xf numFmtId="197" fontId="9" fillId="0" borderId="19" xfId="449" applyNumberFormat="1" applyFont="1" applyBorder="1" applyAlignment="1">
      <alignment horizontal="center" vertical="center"/>
      <protection/>
    </xf>
    <xf numFmtId="197" fontId="9" fillId="0" borderId="51" xfId="449" applyNumberFormat="1" applyFont="1" applyBorder="1" applyAlignment="1">
      <alignment horizontal="center" vertical="center"/>
      <protection/>
    </xf>
    <xf numFmtId="197" fontId="9" fillId="0" borderId="24" xfId="449" applyNumberFormat="1" applyFont="1" applyBorder="1" applyAlignment="1">
      <alignment horizontal="center" vertical="center"/>
      <protection/>
    </xf>
    <xf numFmtId="197" fontId="9" fillId="0" borderId="63" xfId="449" applyNumberFormat="1" applyFont="1" applyBorder="1" applyAlignment="1">
      <alignment horizontal="center" vertical="center"/>
      <protection/>
    </xf>
    <xf numFmtId="0" fontId="35" fillId="56" borderId="61" xfId="449" applyFont="1" applyFill="1" applyBorder="1" applyAlignment="1">
      <alignment horizontal="center" vertical="center"/>
      <protection/>
    </xf>
    <xf numFmtId="0" fontId="35" fillId="56" borderId="0" xfId="449" applyFont="1" applyFill="1" applyAlignment="1">
      <alignment horizontal="center" vertical="center"/>
      <protection/>
    </xf>
    <xf numFmtId="0" fontId="35" fillId="56" borderId="64" xfId="449" applyFont="1" applyFill="1" applyBorder="1" applyAlignment="1">
      <alignment horizontal="center" vertical="center"/>
      <protection/>
    </xf>
    <xf numFmtId="197" fontId="9" fillId="0" borderId="50" xfId="449" applyNumberFormat="1" applyFont="1" applyBorder="1" applyAlignment="1">
      <alignment horizontal="center" vertical="center"/>
      <protection/>
    </xf>
    <xf numFmtId="197" fontId="9" fillId="0" borderId="53" xfId="449" applyNumberFormat="1" applyFont="1" applyBorder="1" applyAlignment="1">
      <alignment horizontal="center" vertical="center"/>
      <protection/>
    </xf>
    <xf numFmtId="197" fontId="9" fillId="0" borderId="24" xfId="449" applyNumberFormat="1" applyFont="1" applyBorder="1" applyAlignment="1">
      <alignment horizontal="center" vertical="center" wrapText="1"/>
      <protection/>
    </xf>
    <xf numFmtId="197" fontId="9" fillId="0" borderId="63" xfId="449" applyNumberFormat="1" applyFont="1" applyBorder="1" applyAlignment="1">
      <alignment horizontal="center" vertical="center" wrapText="1"/>
      <protection/>
    </xf>
    <xf numFmtId="0" fontId="170" fillId="56" borderId="61" xfId="0" applyFont="1" applyFill="1" applyBorder="1" applyAlignment="1">
      <alignment vertical="center"/>
    </xf>
    <xf numFmtId="0" fontId="170" fillId="56" borderId="0" xfId="0" applyFont="1" applyFill="1" applyAlignment="1">
      <alignment vertical="center"/>
    </xf>
    <xf numFmtId="0" fontId="170" fillId="56" borderId="64" xfId="0" applyFont="1" applyFill="1" applyBorder="1" applyAlignment="1">
      <alignment vertical="center"/>
    </xf>
    <xf numFmtId="0" fontId="70" fillId="0" borderId="21" xfId="586" applyFont="1" applyBorder="1" applyAlignment="1" applyProtection="1">
      <alignment horizontal="center" vertical="center"/>
      <protection/>
    </xf>
    <xf numFmtId="0" fontId="70" fillId="0" borderId="54" xfId="586" applyFont="1" applyBorder="1" applyAlignment="1" applyProtection="1">
      <alignment horizontal="center" vertical="center"/>
      <protection/>
    </xf>
    <xf numFmtId="0" fontId="70" fillId="0" borderId="38" xfId="586" applyFont="1" applyBorder="1" applyAlignment="1" applyProtection="1">
      <alignment horizontal="center" vertical="center"/>
      <protection/>
    </xf>
    <xf numFmtId="0" fontId="149" fillId="0" borderId="0" xfId="0" applyFont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99" xfId="0" applyFont="1" applyBorder="1" applyAlignment="1">
      <alignment horizontal="left" vertical="center" wrapText="1"/>
    </xf>
    <xf numFmtId="0" fontId="52" fillId="0" borderId="100" xfId="0" applyFont="1" applyBorder="1" applyAlignment="1">
      <alignment horizontal="left" vertical="center" wrapText="1"/>
    </xf>
    <xf numFmtId="0" fontId="52" fillId="0" borderId="101" xfId="0" applyFont="1" applyBorder="1" applyAlignment="1">
      <alignment horizontal="left" vertical="center" wrapText="1"/>
    </xf>
    <xf numFmtId="0" fontId="52" fillId="0" borderId="10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06" fillId="6" borderId="68" xfId="0" applyFont="1" applyFill="1" applyBorder="1" applyAlignment="1">
      <alignment horizontal="center" vertical="center"/>
    </xf>
    <xf numFmtId="0" fontId="106" fillId="6" borderId="103" xfId="0" applyFont="1" applyFill="1" applyBorder="1" applyAlignment="1">
      <alignment horizontal="center" vertical="center"/>
    </xf>
    <xf numFmtId="0" fontId="106" fillId="0" borderId="104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/>
    </xf>
    <xf numFmtId="0" fontId="106" fillId="0" borderId="67" xfId="0" applyFont="1" applyBorder="1" applyAlignment="1">
      <alignment horizontal="center" vertical="center"/>
    </xf>
    <xf numFmtId="0" fontId="106" fillId="0" borderId="106" xfId="0" applyFont="1" applyBorder="1" applyAlignment="1">
      <alignment horizontal="center" vertical="center"/>
    </xf>
    <xf numFmtId="184" fontId="106" fillId="34" borderId="26" xfId="0" applyNumberFormat="1" applyFont="1" applyFill="1" applyBorder="1" applyAlignment="1">
      <alignment horizontal="center" vertical="center"/>
    </xf>
    <xf numFmtId="184" fontId="106" fillId="34" borderId="48" xfId="0" applyNumberFormat="1" applyFont="1" applyFill="1" applyBorder="1" applyAlignment="1">
      <alignment horizontal="center" vertical="center"/>
    </xf>
    <xf numFmtId="184" fontId="106" fillId="34" borderId="107" xfId="0" applyNumberFormat="1" applyFont="1" applyFill="1" applyBorder="1" applyAlignment="1">
      <alignment horizontal="center" vertical="center"/>
    </xf>
    <xf numFmtId="184" fontId="106" fillId="34" borderId="108" xfId="0" applyNumberFormat="1" applyFont="1" applyFill="1" applyBorder="1" applyAlignment="1">
      <alignment horizontal="center" vertical="center"/>
    </xf>
    <xf numFmtId="184" fontId="106" fillId="34" borderId="99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center" wrapText="1"/>
    </xf>
    <xf numFmtId="0" fontId="52" fillId="0" borderId="94" xfId="0" applyFont="1" applyBorder="1" applyAlignment="1">
      <alignment horizontal="left" vertical="center" wrapText="1"/>
    </xf>
    <xf numFmtId="0" fontId="52" fillId="0" borderId="109" xfId="0" applyFont="1" applyBorder="1" applyAlignment="1">
      <alignment horizontal="left" vertical="center" wrapText="1"/>
    </xf>
    <xf numFmtId="184" fontId="106" fillId="34" borderId="32" xfId="0" applyNumberFormat="1" applyFont="1" applyFill="1" applyBorder="1" applyAlignment="1">
      <alignment horizontal="center" vertical="center"/>
    </xf>
    <xf numFmtId="184" fontId="106" fillId="34" borderId="51" xfId="0" applyNumberFormat="1" applyFont="1" applyFill="1" applyBorder="1" applyAlignment="1">
      <alignment horizontal="center" vertical="center"/>
    </xf>
    <xf numFmtId="184" fontId="106" fillId="0" borderId="30" xfId="0" applyNumberFormat="1" applyFont="1" applyFill="1" applyBorder="1" applyAlignment="1">
      <alignment horizontal="center" vertical="center"/>
    </xf>
    <xf numFmtId="184" fontId="106" fillId="0" borderId="94" xfId="0" applyNumberFormat="1" applyFont="1" applyFill="1" applyBorder="1" applyAlignment="1">
      <alignment horizontal="center" vertical="center"/>
    </xf>
    <xf numFmtId="184" fontId="106" fillId="0" borderId="110" xfId="0" applyNumberFormat="1" applyFont="1" applyFill="1" applyBorder="1" applyAlignment="1">
      <alignment horizontal="center" vertical="center"/>
    </xf>
    <xf numFmtId="184" fontId="106" fillId="0" borderId="111" xfId="0" applyNumberFormat="1" applyFont="1" applyFill="1" applyBorder="1" applyAlignment="1">
      <alignment horizontal="center" vertical="center"/>
    </xf>
    <xf numFmtId="184" fontId="106" fillId="0" borderId="109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184" fontId="11" fillId="0" borderId="48" xfId="0" applyNumberFormat="1" applyFont="1" applyFill="1" applyBorder="1" applyAlignment="1">
      <alignment horizontal="center" vertical="center"/>
    </xf>
    <xf numFmtId="184" fontId="11" fillId="0" borderId="32" xfId="0" applyNumberFormat="1" applyFont="1" applyFill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106" fillId="6" borderId="38" xfId="0" applyFont="1" applyFill="1" applyBorder="1" applyAlignment="1">
      <alignment horizontal="center" vertical="center"/>
    </xf>
    <xf numFmtId="0" fontId="106" fillId="6" borderId="39" xfId="0" applyFont="1" applyFill="1" applyBorder="1" applyAlignment="1">
      <alignment horizontal="center" vertical="center"/>
    </xf>
    <xf numFmtId="0" fontId="106" fillId="6" borderId="83" xfId="0" applyFont="1" applyFill="1" applyBorder="1" applyAlignment="1">
      <alignment horizontal="center" vertical="center"/>
    </xf>
    <xf numFmtId="0" fontId="106" fillId="6" borderId="112" xfId="0" applyFont="1" applyFill="1" applyBorder="1" applyAlignment="1">
      <alignment horizontal="center" vertical="center"/>
    </xf>
    <xf numFmtId="0" fontId="106" fillId="6" borderId="40" xfId="0" applyFont="1" applyFill="1" applyBorder="1" applyAlignment="1">
      <alignment horizontal="center" vertical="center"/>
    </xf>
    <xf numFmtId="0" fontId="106" fillId="6" borderId="62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5" fillId="26" borderId="48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6" fillId="6" borderId="113" xfId="0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32" xfId="0" applyNumberFormat="1" applyFont="1" applyFill="1" applyBorder="1" applyAlignment="1">
      <alignment horizontal="center" vertical="center"/>
    </xf>
    <xf numFmtId="0" fontId="106" fillId="6" borderId="114" xfId="0" applyFont="1" applyFill="1" applyBorder="1" applyAlignment="1">
      <alignment horizontal="center" vertical="center"/>
    </xf>
    <xf numFmtId="0" fontId="106" fillId="6" borderId="115" xfId="0" applyFont="1" applyFill="1" applyBorder="1" applyAlignment="1">
      <alignment horizontal="center" vertical="center"/>
    </xf>
    <xf numFmtId="0" fontId="106" fillId="6" borderId="116" xfId="0" applyFont="1" applyFill="1" applyBorder="1" applyAlignment="1">
      <alignment horizontal="center" vertical="center"/>
    </xf>
    <xf numFmtId="0" fontId="106" fillId="6" borderId="117" xfId="0" applyFont="1" applyFill="1" applyBorder="1" applyAlignment="1">
      <alignment horizontal="center" vertical="center"/>
    </xf>
    <xf numFmtId="0" fontId="106" fillId="6" borderId="118" xfId="0" applyFont="1" applyFill="1" applyBorder="1" applyAlignment="1">
      <alignment horizontal="center" vertical="center"/>
    </xf>
    <xf numFmtId="0" fontId="106" fillId="6" borderId="119" xfId="0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54" borderId="26" xfId="0" applyNumberFormat="1" applyFont="1" applyFill="1" applyBorder="1" applyAlignment="1">
      <alignment horizontal="center" vertical="center"/>
    </xf>
    <xf numFmtId="184" fontId="6" fillId="54" borderId="48" xfId="0" applyNumberFormat="1" applyFont="1" applyFill="1" applyBorder="1" applyAlignment="1">
      <alignment horizontal="center" vertical="center"/>
    </xf>
    <xf numFmtId="184" fontId="6" fillId="54" borderId="32" xfId="0" applyNumberFormat="1" applyFont="1" applyFill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/>
    </xf>
    <xf numFmtId="0" fontId="48" fillId="0" borderId="0" xfId="433" applyFont="1" applyAlignment="1">
      <alignment horizontal="center" vertical="center"/>
      <protection/>
    </xf>
    <xf numFmtId="0" fontId="48" fillId="0" borderId="92" xfId="433" applyFont="1" applyBorder="1" applyAlignment="1">
      <alignment horizontal="center" vertical="center"/>
      <protection/>
    </xf>
    <xf numFmtId="0" fontId="52" fillId="0" borderId="21" xfId="433" applyFont="1" applyBorder="1" applyAlignment="1">
      <alignment horizontal="center" vertical="center"/>
      <protection/>
    </xf>
    <xf numFmtId="0" fontId="51" fillId="0" borderId="38" xfId="433" applyFont="1" applyBorder="1" applyAlignment="1">
      <alignment horizontal="center" vertical="center"/>
      <protection/>
    </xf>
    <xf numFmtId="0" fontId="51" fillId="0" borderId="21" xfId="433" applyFont="1" applyBorder="1" applyAlignment="1">
      <alignment horizontal="center" vertical="center"/>
      <protection/>
    </xf>
    <xf numFmtId="0" fontId="51" fillId="0" borderId="19" xfId="433" applyFont="1" applyBorder="1" applyAlignment="1">
      <alignment horizontal="center" vertical="center"/>
      <protection/>
    </xf>
    <xf numFmtId="184" fontId="50" fillId="0" borderId="19" xfId="433" applyNumberFormat="1" applyFont="1" applyFill="1" applyBorder="1" applyAlignment="1">
      <alignment horizontal="center" vertical="center"/>
      <protection/>
    </xf>
    <xf numFmtId="0" fontId="106" fillId="6" borderId="120" xfId="0" applyFont="1" applyFill="1" applyBorder="1" applyAlignment="1">
      <alignment horizontal="center" vertical="center"/>
    </xf>
    <xf numFmtId="0" fontId="45" fillId="0" borderId="19" xfId="433" applyFont="1" applyBorder="1" applyAlignment="1">
      <alignment horizontal="left" vertical="center"/>
      <protection/>
    </xf>
    <xf numFmtId="0" fontId="50" fillId="0" borderId="19" xfId="433" applyFont="1" applyBorder="1" applyAlignment="1">
      <alignment horizontal="left" vertical="center"/>
      <protection/>
    </xf>
    <xf numFmtId="0" fontId="49" fillId="26" borderId="19" xfId="433" applyFont="1" applyFill="1" applyBorder="1" applyAlignment="1">
      <alignment horizontal="center" vertical="center"/>
      <protection/>
    </xf>
    <xf numFmtId="0" fontId="50" fillId="0" borderId="26" xfId="433" applyFont="1" applyBorder="1" applyAlignment="1">
      <alignment horizontal="center" vertical="center"/>
      <protection/>
    </xf>
    <xf numFmtId="0" fontId="50" fillId="0" borderId="48" xfId="433" applyFont="1" applyBorder="1" applyAlignment="1">
      <alignment horizontal="center" vertical="center"/>
      <protection/>
    </xf>
    <xf numFmtId="0" fontId="50" fillId="0" borderId="32" xfId="433" applyFont="1" applyBorder="1" applyAlignment="1">
      <alignment horizontal="center" vertical="center"/>
      <protection/>
    </xf>
    <xf numFmtId="0" fontId="50" fillId="0" borderId="19" xfId="433" applyFont="1" applyBorder="1" applyAlignment="1">
      <alignment horizontal="center" vertical="center"/>
      <protection/>
    </xf>
    <xf numFmtId="43" fontId="50" fillId="0" borderId="26" xfId="433" applyNumberFormat="1" applyFont="1" applyBorder="1" applyAlignment="1">
      <alignment horizontal="center" vertical="center"/>
      <protection/>
    </xf>
    <xf numFmtId="43" fontId="50" fillId="0" borderId="48" xfId="433" applyNumberFormat="1" applyFont="1" applyBorder="1" applyAlignment="1">
      <alignment horizontal="center" vertical="center"/>
      <protection/>
    </xf>
    <xf numFmtId="43" fontId="50" fillId="0" borderId="32" xfId="433" applyNumberFormat="1" applyFont="1" applyBorder="1" applyAlignment="1">
      <alignment horizontal="center" vertical="center"/>
      <protection/>
    </xf>
    <xf numFmtId="0" fontId="4" fillId="0" borderId="0" xfId="425" applyFont="1" applyAlignment="1">
      <alignment horizontal="center" vertical="center"/>
      <protection/>
    </xf>
    <xf numFmtId="0" fontId="4" fillId="0" borderId="92" xfId="425" applyFont="1" applyBorder="1" applyAlignment="1">
      <alignment horizontal="center" vertical="center"/>
      <protection/>
    </xf>
    <xf numFmtId="0" fontId="57" fillId="0" borderId="26" xfId="0" applyFont="1" applyBorder="1" applyAlignment="1">
      <alignment horizontal="left" vertical="center" wrapText="1"/>
    </xf>
    <xf numFmtId="0" fontId="57" fillId="0" borderId="48" xfId="0" applyFont="1" applyBorder="1" applyAlignment="1">
      <alignment horizontal="left" vertical="center" wrapText="1"/>
    </xf>
    <xf numFmtId="0" fontId="57" fillId="0" borderId="99" xfId="0" applyFont="1" applyBorder="1" applyAlignment="1">
      <alignment horizontal="left" vertical="center" wrapText="1"/>
    </xf>
    <xf numFmtId="0" fontId="57" fillId="0" borderId="100" xfId="0" applyFont="1" applyBorder="1" applyAlignment="1">
      <alignment horizontal="left" vertical="center" wrapText="1"/>
    </xf>
    <xf numFmtId="0" fontId="57" fillId="0" borderId="101" xfId="0" applyFont="1" applyBorder="1" applyAlignment="1">
      <alignment horizontal="left" vertical="center" wrapText="1"/>
    </xf>
    <xf numFmtId="0" fontId="57" fillId="0" borderId="102" xfId="0" applyFont="1" applyBorder="1" applyAlignment="1">
      <alignment horizontal="left" vertical="center" wrapText="1"/>
    </xf>
    <xf numFmtId="0" fontId="31" fillId="0" borderId="19" xfId="425" applyFont="1" applyBorder="1" applyAlignment="1">
      <alignment horizontal="center" vertical="center"/>
      <protection/>
    </xf>
    <xf numFmtId="0" fontId="103" fillId="6" borderId="113" xfId="0" applyFont="1" applyFill="1" applyBorder="1" applyAlignment="1">
      <alignment horizontal="center" vertical="center"/>
    </xf>
    <xf numFmtId="0" fontId="103" fillId="6" borderId="103" xfId="0" applyFont="1" applyFill="1" applyBorder="1" applyAlignment="1">
      <alignment horizontal="center" vertical="center"/>
    </xf>
    <xf numFmtId="0" fontId="103" fillId="0" borderId="104" xfId="0" applyFont="1" applyBorder="1" applyAlignment="1">
      <alignment horizontal="center" vertical="center" wrapText="1"/>
    </xf>
    <xf numFmtId="0" fontId="103" fillId="0" borderId="69" xfId="0" applyFont="1" applyBorder="1" applyAlignment="1">
      <alignment horizontal="center" vertical="center" wrapText="1"/>
    </xf>
    <xf numFmtId="0" fontId="103" fillId="0" borderId="103" xfId="0" applyFont="1" applyBorder="1" applyAlignment="1">
      <alignment horizontal="center" vertical="center" wrapText="1"/>
    </xf>
    <xf numFmtId="0" fontId="103" fillId="0" borderId="105" xfId="0" applyFont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0" borderId="106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center" wrapText="1"/>
    </xf>
    <xf numFmtId="0" fontId="57" fillId="0" borderId="94" xfId="0" applyFont="1" applyBorder="1" applyAlignment="1">
      <alignment horizontal="left" vertical="center" wrapText="1"/>
    </xf>
    <xf numFmtId="0" fontId="57" fillId="0" borderId="109" xfId="0" applyFont="1" applyBorder="1" applyAlignment="1">
      <alignment horizontal="left" vertical="center" wrapText="1"/>
    </xf>
    <xf numFmtId="184" fontId="103" fillId="0" borderId="30" xfId="0" applyNumberFormat="1" applyFont="1" applyFill="1" applyBorder="1" applyAlignment="1">
      <alignment horizontal="center" vertical="center"/>
    </xf>
    <xf numFmtId="184" fontId="103" fillId="0" borderId="94" xfId="0" applyNumberFormat="1" applyFont="1" applyFill="1" applyBorder="1" applyAlignment="1">
      <alignment horizontal="center" vertical="center"/>
    </xf>
    <xf numFmtId="184" fontId="103" fillId="0" borderId="110" xfId="0" applyNumberFormat="1" applyFont="1" applyFill="1" applyBorder="1" applyAlignment="1">
      <alignment horizontal="center" vertical="center"/>
    </xf>
    <xf numFmtId="184" fontId="103" fillId="0" borderId="111" xfId="0" applyNumberFormat="1" applyFont="1" applyFill="1" applyBorder="1" applyAlignment="1">
      <alignment horizontal="center" vertical="center"/>
    </xf>
    <xf numFmtId="184" fontId="103" fillId="0" borderId="109" xfId="0" applyNumberFormat="1" applyFont="1" applyFill="1" applyBorder="1" applyAlignment="1">
      <alignment horizontal="center" vertical="center"/>
    </xf>
    <xf numFmtId="184" fontId="103" fillId="34" borderId="26" xfId="0" applyNumberFormat="1" applyFont="1" applyFill="1" applyBorder="1" applyAlignment="1">
      <alignment horizontal="center" vertical="center"/>
    </xf>
    <xf numFmtId="184" fontId="103" fillId="34" borderId="48" xfId="0" applyNumberFormat="1" applyFont="1" applyFill="1" applyBorder="1" applyAlignment="1">
      <alignment horizontal="center" vertical="center"/>
    </xf>
    <xf numFmtId="184" fontId="103" fillId="34" borderId="107" xfId="0" applyNumberFormat="1" applyFont="1" applyFill="1" applyBorder="1" applyAlignment="1">
      <alignment horizontal="center" vertical="center"/>
    </xf>
    <xf numFmtId="184" fontId="103" fillId="34" borderId="108" xfId="0" applyNumberFormat="1" applyFont="1" applyFill="1" applyBorder="1" applyAlignment="1">
      <alignment horizontal="center" vertical="center"/>
    </xf>
    <xf numFmtId="184" fontId="103" fillId="34" borderId="99" xfId="0" applyNumberFormat="1" applyFont="1" applyFill="1" applyBorder="1" applyAlignment="1">
      <alignment horizontal="center" vertical="center"/>
    </xf>
    <xf numFmtId="0" fontId="103" fillId="6" borderId="114" xfId="0" applyFont="1" applyFill="1" applyBorder="1" applyAlignment="1">
      <alignment horizontal="center" vertical="center"/>
    </xf>
    <xf numFmtId="0" fontId="103" fillId="6" borderId="115" xfId="0" applyFont="1" applyFill="1" applyBorder="1" applyAlignment="1">
      <alignment horizontal="center" vertical="center"/>
    </xf>
    <xf numFmtId="0" fontId="103" fillId="6" borderId="116" xfId="0" applyFont="1" applyFill="1" applyBorder="1" applyAlignment="1">
      <alignment horizontal="center" vertical="center"/>
    </xf>
    <xf numFmtId="0" fontId="103" fillId="6" borderId="117" xfId="0" applyFont="1" applyFill="1" applyBorder="1" applyAlignment="1">
      <alignment horizontal="center" vertical="center"/>
    </xf>
    <xf numFmtId="0" fontId="103" fillId="6" borderId="118" xfId="0" applyFont="1" applyFill="1" applyBorder="1" applyAlignment="1">
      <alignment horizontal="center" vertical="center"/>
    </xf>
    <xf numFmtId="0" fontId="103" fillId="6" borderId="119" xfId="0" applyFont="1" applyFill="1" applyBorder="1" applyAlignment="1">
      <alignment horizontal="center" vertical="center"/>
    </xf>
    <xf numFmtId="184" fontId="103" fillId="34" borderId="32" xfId="0" applyNumberFormat="1" applyFont="1" applyFill="1" applyBorder="1" applyAlignment="1">
      <alignment horizontal="center" vertical="center"/>
    </xf>
    <xf numFmtId="184" fontId="103" fillId="34" borderId="51" xfId="0" applyNumberFormat="1" applyFont="1" applyFill="1" applyBorder="1" applyAlignment="1">
      <alignment horizontal="center" vertical="center"/>
    </xf>
    <xf numFmtId="0" fontId="31" fillId="26" borderId="19" xfId="425" applyFont="1" applyFill="1" applyBorder="1" applyAlignment="1">
      <alignment horizontal="center" vertical="center"/>
      <protection/>
    </xf>
    <xf numFmtId="0" fontId="31" fillId="0" borderId="26" xfId="425" applyFont="1" applyBorder="1" applyAlignment="1">
      <alignment horizontal="center" vertical="center"/>
      <protection/>
    </xf>
    <xf numFmtId="0" fontId="31" fillId="0" borderId="48" xfId="425" applyFont="1" applyBorder="1" applyAlignment="1">
      <alignment horizontal="center" vertical="center"/>
      <protection/>
    </xf>
    <xf numFmtId="0" fontId="30" fillId="0" borderId="32" xfId="425" applyFont="1" applyBorder="1" applyAlignment="1">
      <alignment horizontal="center" vertical="center"/>
      <protection/>
    </xf>
    <xf numFmtId="184" fontId="30" fillId="0" borderId="21" xfId="425" applyNumberFormat="1" applyFont="1" applyBorder="1" applyAlignment="1">
      <alignment horizontal="center" vertical="center"/>
      <protection/>
    </xf>
    <xf numFmtId="184" fontId="129" fillId="54" borderId="26" xfId="0" applyNumberFormat="1" applyFont="1" applyFill="1" applyBorder="1" applyAlignment="1">
      <alignment horizontal="center" vertical="center"/>
    </xf>
    <xf numFmtId="184" fontId="129" fillId="54" borderId="48" xfId="0" applyNumberFormat="1" applyFont="1" applyFill="1" applyBorder="1" applyAlignment="1">
      <alignment horizontal="center" vertical="center"/>
    </xf>
    <xf numFmtId="184" fontId="129" fillId="54" borderId="32" xfId="0" applyNumberFormat="1" applyFont="1" applyFill="1" applyBorder="1" applyAlignment="1">
      <alignment horizontal="center" vertical="center"/>
    </xf>
    <xf numFmtId="0" fontId="60" fillId="54" borderId="121" xfId="0" applyFont="1" applyFill="1" applyBorder="1" applyAlignment="1">
      <alignment horizontal="center" vertical="center" wrapText="1"/>
    </xf>
    <xf numFmtId="0" fontId="60" fillId="54" borderId="122" xfId="0" applyFont="1" applyFill="1" applyBorder="1" applyAlignment="1">
      <alignment horizontal="center" vertical="center" wrapText="1"/>
    </xf>
    <xf numFmtId="184" fontId="51" fillId="54" borderId="26" xfId="433" applyNumberFormat="1" applyFont="1" applyFill="1" applyBorder="1" applyAlignment="1">
      <alignment horizontal="center" vertical="center"/>
      <protection/>
    </xf>
    <xf numFmtId="0" fontId="51" fillId="0" borderId="48" xfId="433" applyFont="1" applyBorder="1" applyAlignment="1">
      <alignment horizontal="center" vertical="center"/>
      <protection/>
    </xf>
    <xf numFmtId="0" fontId="51" fillId="0" borderId="32" xfId="433" applyFont="1" applyBorder="1" applyAlignment="1">
      <alignment horizontal="center" vertical="center"/>
      <protection/>
    </xf>
    <xf numFmtId="0" fontId="51" fillId="0" borderId="22" xfId="433" applyFont="1" applyBorder="1" applyAlignment="1">
      <alignment horizontal="center" vertical="center"/>
      <protection/>
    </xf>
    <xf numFmtId="0" fontId="13" fillId="0" borderId="89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51" fillId="0" borderId="55" xfId="433" applyFont="1" applyBorder="1" applyAlignment="1">
      <alignment horizontal="center" vertical="center"/>
      <protection/>
    </xf>
    <xf numFmtId="0" fontId="51" fillId="0" borderId="123" xfId="433" applyFont="1" applyBorder="1" applyAlignment="1">
      <alignment horizontal="center" vertical="center"/>
      <protection/>
    </xf>
    <xf numFmtId="0" fontId="50" fillId="0" borderId="55" xfId="433" applyFont="1" applyBorder="1" applyAlignment="1">
      <alignment horizontal="center" vertical="center"/>
      <protection/>
    </xf>
    <xf numFmtId="0" fontId="50" fillId="0" borderId="57" xfId="433" applyFont="1" applyBorder="1" applyAlignment="1">
      <alignment horizontal="center" vertical="center"/>
      <protection/>
    </xf>
    <xf numFmtId="0" fontId="50" fillId="0" borderId="123" xfId="433" applyFont="1" applyBorder="1" applyAlignment="1">
      <alignment horizontal="center" vertical="center"/>
      <protection/>
    </xf>
    <xf numFmtId="0" fontId="51" fillId="0" borderId="57" xfId="433" applyFont="1" applyBorder="1" applyAlignment="1">
      <alignment horizontal="center" vertical="center"/>
      <protection/>
    </xf>
    <xf numFmtId="0" fontId="60" fillId="2" borderId="124" xfId="0" applyFont="1" applyFill="1" applyBorder="1" applyAlignment="1">
      <alignment horizontal="center" vertical="center"/>
    </xf>
    <xf numFmtId="0" fontId="60" fillId="2" borderId="71" xfId="0" applyFont="1" applyFill="1" applyBorder="1" applyAlignment="1">
      <alignment horizontal="center" vertical="center"/>
    </xf>
    <xf numFmtId="0" fontId="60" fillId="54" borderId="125" xfId="0" applyFont="1" applyFill="1" applyBorder="1" applyAlignment="1">
      <alignment horizontal="center" vertical="center"/>
    </xf>
    <xf numFmtId="0" fontId="60" fillId="54" borderId="126" xfId="0" applyFont="1" applyFill="1" applyBorder="1" applyAlignment="1">
      <alignment horizontal="center" vertical="center"/>
    </xf>
    <xf numFmtId="0" fontId="60" fillId="54" borderId="127" xfId="0" applyFont="1" applyFill="1" applyBorder="1" applyAlignment="1">
      <alignment horizontal="center" vertical="center" wrapText="1"/>
    </xf>
    <xf numFmtId="0" fontId="60" fillId="54" borderId="128" xfId="0" applyFont="1" applyFill="1" applyBorder="1" applyAlignment="1">
      <alignment horizontal="center" vertical="center" wrapText="1"/>
    </xf>
    <xf numFmtId="184" fontId="51" fillId="0" borderId="26" xfId="433" applyNumberFormat="1" applyFont="1" applyFill="1" applyBorder="1" applyAlignment="1">
      <alignment horizontal="center" vertical="center"/>
      <protection/>
    </xf>
    <xf numFmtId="184" fontId="51" fillId="0" borderId="48" xfId="433" applyNumberFormat="1" applyFont="1" applyFill="1" applyBorder="1" applyAlignment="1">
      <alignment horizontal="center" vertical="center"/>
      <protection/>
    </xf>
    <xf numFmtId="184" fontId="51" fillId="0" borderId="32" xfId="433" applyNumberFormat="1" applyFont="1" applyFill="1" applyBorder="1" applyAlignment="1">
      <alignment horizontal="center" vertical="center"/>
      <protection/>
    </xf>
    <xf numFmtId="0" fontId="12" fillId="0" borderId="12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3" fillId="0" borderId="129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7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184" fontId="50" fillId="54" borderId="26" xfId="433" applyNumberFormat="1" applyFont="1" applyFill="1" applyBorder="1" applyAlignment="1">
      <alignment horizontal="center" vertical="center"/>
      <protection/>
    </xf>
    <xf numFmtId="184" fontId="50" fillId="54" borderId="48" xfId="433" applyNumberFormat="1" applyFont="1" applyFill="1" applyBorder="1" applyAlignment="1">
      <alignment horizontal="center" vertical="center"/>
      <protection/>
    </xf>
    <xf numFmtId="184" fontId="50" fillId="54" borderId="32" xfId="433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horizontal="center" vertical="center"/>
      <protection/>
    </xf>
    <xf numFmtId="0" fontId="106" fillId="0" borderId="92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60" fillId="2" borderId="129" xfId="0" applyFont="1" applyFill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2" borderId="130" xfId="0" applyFont="1" applyFill="1" applyBorder="1" applyAlignment="1">
      <alignment horizontal="center" vertical="center"/>
    </xf>
    <xf numFmtId="0" fontId="60" fillId="2" borderId="35" xfId="0" applyFont="1" applyFill="1" applyBorder="1" applyAlignment="1">
      <alignment horizontal="center" vertical="center"/>
    </xf>
    <xf numFmtId="0" fontId="60" fillId="2" borderId="43" xfId="0" applyFont="1" applyFill="1" applyBorder="1" applyAlignment="1">
      <alignment horizontal="center" vertical="center"/>
    </xf>
    <xf numFmtId="0" fontId="50" fillId="0" borderId="27" xfId="433" applyFont="1" applyBorder="1" applyAlignment="1">
      <alignment horizontal="center" vertical="center"/>
      <protection/>
    </xf>
    <xf numFmtId="0" fontId="50" fillId="0" borderId="91" xfId="433" applyFont="1" applyBorder="1" applyAlignment="1">
      <alignment horizontal="center" vertical="center"/>
      <protection/>
    </xf>
    <xf numFmtId="0" fontId="50" fillId="0" borderId="39" xfId="433" applyFont="1" applyBorder="1" applyAlignment="1">
      <alignment horizontal="center" vertical="center"/>
      <protection/>
    </xf>
    <xf numFmtId="184" fontId="50" fillId="0" borderId="26" xfId="433" applyNumberFormat="1" applyFont="1" applyFill="1" applyBorder="1" applyAlignment="1">
      <alignment horizontal="center" vertical="center"/>
      <protection/>
    </xf>
    <xf numFmtId="184" fontId="50" fillId="0" borderId="48" xfId="433" applyNumberFormat="1" applyFont="1" applyFill="1" applyBorder="1" applyAlignment="1">
      <alignment horizontal="center" vertical="center"/>
      <protection/>
    </xf>
    <xf numFmtId="184" fontId="50" fillId="0" borderId="32" xfId="433" applyNumberFormat="1" applyFont="1" applyFill="1" applyBorder="1" applyAlignment="1">
      <alignment horizontal="center" vertical="center"/>
      <protection/>
    </xf>
    <xf numFmtId="0" fontId="49" fillId="26" borderId="131" xfId="433" applyFont="1" applyFill="1" applyBorder="1" applyAlignment="1">
      <alignment horizontal="center" vertical="center"/>
      <protection/>
    </xf>
    <xf numFmtId="0" fontId="49" fillId="26" borderId="33" xfId="433" applyFont="1" applyFill="1" applyBorder="1" applyAlignment="1">
      <alignment horizontal="center" vertical="center"/>
      <protection/>
    </xf>
    <xf numFmtId="0" fontId="49" fillId="26" borderId="43" xfId="433" applyFont="1" applyFill="1" applyBorder="1" applyAlignment="1">
      <alignment horizontal="center" vertical="center"/>
      <protection/>
    </xf>
    <xf numFmtId="0" fontId="51" fillId="0" borderId="26" xfId="433" applyFont="1" applyBorder="1" applyAlignment="1">
      <alignment horizontal="center" vertical="center"/>
      <protection/>
    </xf>
    <xf numFmtId="0" fontId="4" fillId="0" borderId="0" xfId="426" applyFont="1" applyAlignment="1">
      <alignment horizontal="center" vertical="center"/>
      <protection/>
    </xf>
    <xf numFmtId="0" fontId="4" fillId="0" borderId="92" xfId="426" applyFont="1" applyBorder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11" fillId="54" borderId="21" xfId="426" applyFont="1" applyFill="1" applyBorder="1" applyAlignment="1">
      <alignment horizontal="center" vertical="center"/>
      <protection/>
    </xf>
    <xf numFmtId="0" fontId="11" fillId="54" borderId="54" xfId="426" applyFont="1" applyFill="1" applyBorder="1" applyAlignment="1">
      <alignment horizontal="center" vertical="center"/>
      <protection/>
    </xf>
    <xf numFmtId="0" fontId="11" fillId="54" borderId="38" xfId="426" applyFont="1" applyFill="1" applyBorder="1" applyAlignment="1">
      <alignment horizontal="center" vertical="center"/>
      <protection/>
    </xf>
    <xf numFmtId="0" fontId="11" fillId="54" borderId="28" xfId="426" applyFont="1" applyFill="1" applyBorder="1" applyAlignment="1">
      <alignment horizontal="center" vertical="center"/>
      <protection/>
    </xf>
    <xf numFmtId="0" fontId="11" fillId="54" borderId="132" xfId="426" applyFont="1" applyFill="1" applyBorder="1" applyAlignment="1">
      <alignment horizontal="center" vertical="center"/>
      <protection/>
    </xf>
    <xf numFmtId="0" fontId="11" fillId="54" borderId="40" xfId="426" applyFont="1" applyFill="1" applyBorder="1" applyAlignment="1">
      <alignment horizontal="center" vertical="center"/>
      <protection/>
    </xf>
    <xf numFmtId="184" fontId="11" fillId="54" borderId="26" xfId="426" applyNumberFormat="1" applyFont="1" applyFill="1" applyBorder="1" applyAlignment="1">
      <alignment horizontal="center" vertical="center"/>
      <protection/>
    </xf>
    <xf numFmtId="0" fontId="11" fillId="54" borderId="48" xfId="426" applyFont="1" applyFill="1" applyBorder="1" applyAlignment="1">
      <alignment horizontal="center" vertical="center"/>
      <protection/>
    </xf>
    <xf numFmtId="0" fontId="11" fillId="54" borderId="32" xfId="426" applyFont="1" applyFill="1" applyBorder="1" applyAlignment="1">
      <alignment horizontal="center" vertical="center"/>
      <protection/>
    </xf>
    <xf numFmtId="0" fontId="11" fillId="54" borderId="27" xfId="426" applyFont="1" applyFill="1" applyBorder="1" applyAlignment="1">
      <alignment horizontal="center" vertical="center"/>
      <protection/>
    </xf>
    <xf numFmtId="0" fontId="11" fillId="54" borderId="91" xfId="426" applyFont="1" applyFill="1" applyBorder="1" applyAlignment="1">
      <alignment horizontal="center" vertical="center"/>
      <protection/>
    </xf>
    <xf numFmtId="0" fontId="11" fillId="54" borderId="39" xfId="426" applyFont="1" applyFill="1" applyBorder="1" applyAlignment="1">
      <alignment horizontal="center" vertical="center"/>
      <protection/>
    </xf>
    <xf numFmtId="0" fontId="11" fillId="54" borderId="47" xfId="426" applyFont="1" applyFill="1" applyBorder="1" applyAlignment="1">
      <alignment horizontal="center" vertical="center"/>
      <protection/>
    </xf>
    <xf numFmtId="0" fontId="11" fillId="54" borderId="0" xfId="426" applyFont="1" applyFill="1" applyBorder="1" applyAlignment="1">
      <alignment horizontal="center" vertical="center"/>
      <protection/>
    </xf>
    <xf numFmtId="0" fontId="11" fillId="54" borderId="92" xfId="426" applyFont="1" applyFill="1" applyBorder="1" applyAlignment="1">
      <alignment horizontal="center" vertical="center"/>
      <protection/>
    </xf>
    <xf numFmtId="184" fontId="11" fillId="54" borderId="19" xfId="426" applyNumberFormat="1" applyFont="1" applyFill="1" applyBorder="1" applyAlignment="1">
      <alignment horizontal="center" vertical="center"/>
      <protection/>
    </xf>
    <xf numFmtId="0" fontId="11" fillId="54" borderId="19" xfId="426" applyFont="1" applyFill="1" applyBorder="1" applyAlignment="1">
      <alignment horizontal="center" vertical="center"/>
      <protection/>
    </xf>
    <xf numFmtId="0" fontId="5" fillId="26" borderId="19" xfId="426" applyFont="1" applyFill="1" applyBorder="1" applyAlignment="1">
      <alignment horizontal="center" vertical="center"/>
      <protection/>
    </xf>
    <xf numFmtId="0" fontId="5" fillId="0" borderId="26" xfId="426" applyFont="1" applyBorder="1" applyAlignment="1">
      <alignment horizontal="center" vertical="center"/>
      <protection/>
    </xf>
    <xf numFmtId="0" fontId="5" fillId="0" borderId="48" xfId="426" applyFont="1" applyBorder="1" applyAlignment="1">
      <alignment horizontal="center" vertical="center"/>
      <protection/>
    </xf>
    <xf numFmtId="0" fontId="11" fillId="0" borderId="32" xfId="426" applyFont="1" applyBorder="1" applyAlignment="1">
      <alignment horizontal="center" vertical="center"/>
      <protection/>
    </xf>
    <xf numFmtId="184" fontId="11" fillId="0" borderId="21" xfId="426" applyNumberFormat="1" applyFont="1" applyBorder="1" applyAlignment="1">
      <alignment horizontal="center" vertical="center"/>
      <protection/>
    </xf>
    <xf numFmtId="184" fontId="11" fillId="54" borderId="26" xfId="0" applyNumberFormat="1" applyFont="1" applyFill="1" applyBorder="1" applyAlignment="1">
      <alignment horizontal="center" vertical="center"/>
    </xf>
    <xf numFmtId="184" fontId="11" fillId="54" borderId="48" xfId="0" applyNumberFormat="1" applyFont="1" applyFill="1" applyBorder="1" applyAlignment="1">
      <alignment horizontal="center" vertical="center"/>
    </xf>
    <xf numFmtId="184" fontId="11" fillId="54" borderId="32" xfId="0" applyNumberFormat="1" applyFont="1" applyFill="1" applyBorder="1" applyAlignment="1">
      <alignment horizontal="center" vertical="center"/>
    </xf>
    <xf numFmtId="0" fontId="5" fillId="26" borderId="19" xfId="425" applyFont="1" applyFill="1" applyBorder="1" applyAlignment="1">
      <alignment horizontal="center" vertical="center"/>
      <protection/>
    </xf>
    <xf numFmtId="0" fontId="5" fillId="0" borderId="19" xfId="425" applyFont="1" applyBorder="1" applyAlignment="1">
      <alignment horizontal="center" vertical="center"/>
      <protection/>
    </xf>
    <xf numFmtId="0" fontId="5" fillId="0" borderId="26" xfId="425" applyFont="1" applyBorder="1" applyAlignment="1">
      <alignment horizontal="center" vertical="center"/>
      <protection/>
    </xf>
    <xf numFmtId="0" fontId="5" fillId="0" borderId="48" xfId="425" applyFont="1" applyBorder="1" applyAlignment="1">
      <alignment horizontal="center" vertical="center"/>
      <protection/>
    </xf>
    <xf numFmtId="0" fontId="11" fillId="0" borderId="32" xfId="425" applyFont="1" applyBorder="1" applyAlignment="1">
      <alignment horizontal="center" vertical="center"/>
      <protection/>
    </xf>
    <xf numFmtId="184" fontId="11" fillId="0" borderId="21" xfId="425" applyNumberFormat="1" applyFont="1" applyBorder="1" applyAlignment="1">
      <alignment horizontal="center" vertical="center"/>
      <protection/>
    </xf>
    <xf numFmtId="184" fontId="104" fillId="54" borderId="26" xfId="0" applyNumberFormat="1" applyFont="1" applyFill="1" applyBorder="1" applyAlignment="1">
      <alignment horizontal="center" vertical="center"/>
    </xf>
    <xf numFmtId="184" fontId="104" fillId="54" borderId="48" xfId="0" applyNumberFormat="1" applyFont="1" applyFill="1" applyBorder="1" applyAlignment="1">
      <alignment horizontal="center" vertical="center"/>
    </xf>
    <xf numFmtId="184" fontId="104" fillId="54" borderId="32" xfId="0" applyNumberFormat="1" applyFont="1" applyFill="1" applyBorder="1" applyAlignment="1">
      <alignment horizontal="center" vertical="center"/>
    </xf>
    <xf numFmtId="0" fontId="50" fillId="0" borderId="21" xfId="433" applyFont="1" applyBorder="1" applyAlignment="1">
      <alignment horizontal="center" vertical="center"/>
      <protection/>
    </xf>
    <xf numFmtId="0" fontId="50" fillId="0" borderId="54" xfId="433" applyFont="1" applyBorder="1" applyAlignment="1">
      <alignment horizontal="center" vertical="center"/>
      <protection/>
    </xf>
    <xf numFmtId="0" fontId="50" fillId="0" borderId="38" xfId="433" applyFont="1" applyBorder="1" applyAlignment="1">
      <alignment horizontal="center" vertical="center"/>
      <protection/>
    </xf>
    <xf numFmtId="0" fontId="51" fillId="0" borderId="28" xfId="433" applyFont="1" applyBorder="1" applyAlignment="1">
      <alignment horizontal="center" vertical="center"/>
      <protection/>
    </xf>
    <xf numFmtId="0" fontId="51" fillId="0" borderId="132" xfId="433" applyFont="1" applyBorder="1" applyAlignment="1">
      <alignment horizontal="center" vertical="center"/>
      <protection/>
    </xf>
    <xf numFmtId="0" fontId="51" fillId="0" borderId="40" xfId="433" applyFont="1" applyBorder="1" applyAlignment="1">
      <alignment horizontal="center" vertical="center"/>
      <protection/>
    </xf>
    <xf numFmtId="0" fontId="5" fillId="54" borderId="19" xfId="0" applyFont="1" applyFill="1" applyBorder="1" applyAlignment="1">
      <alignment horizontal="center" vertical="center"/>
    </xf>
    <xf numFmtId="208" fontId="11" fillId="54" borderId="26" xfId="0" applyNumberFormat="1" applyFont="1" applyFill="1" applyBorder="1" applyAlignment="1">
      <alignment horizontal="center" vertical="center"/>
    </xf>
    <xf numFmtId="208" fontId="11" fillId="54" borderId="48" xfId="0" applyNumberFormat="1" applyFont="1" applyFill="1" applyBorder="1" applyAlignment="1">
      <alignment horizontal="center" vertical="center"/>
    </xf>
    <xf numFmtId="208" fontId="11" fillId="54" borderId="32" xfId="0" applyNumberFormat="1" applyFont="1" applyFill="1" applyBorder="1" applyAlignment="1">
      <alignment horizontal="center" vertical="center"/>
    </xf>
    <xf numFmtId="0" fontId="5" fillId="54" borderId="26" xfId="0" applyFont="1" applyFill="1" applyBorder="1" applyAlignment="1">
      <alignment horizontal="center" vertical="center"/>
    </xf>
    <xf numFmtId="0" fontId="5" fillId="54" borderId="48" xfId="0" applyFont="1" applyFill="1" applyBorder="1" applyAlignment="1">
      <alignment horizontal="center" vertical="center"/>
    </xf>
    <xf numFmtId="0" fontId="5" fillId="54" borderId="32" xfId="0" applyFont="1" applyFill="1" applyBorder="1" applyAlignment="1">
      <alignment horizontal="center" vertical="center"/>
    </xf>
    <xf numFmtId="0" fontId="3" fillId="54" borderId="32" xfId="0" applyFont="1" applyFill="1" applyBorder="1" applyAlignment="1">
      <alignment horizontal="center" vertical="center"/>
    </xf>
    <xf numFmtId="43" fontId="11" fillId="54" borderId="26" xfId="0" applyNumberFormat="1" applyFont="1" applyFill="1" applyBorder="1" applyAlignment="1">
      <alignment horizontal="center" vertical="center"/>
    </xf>
    <xf numFmtId="43" fontId="11" fillId="54" borderId="48" xfId="0" applyNumberFormat="1" applyFont="1" applyFill="1" applyBorder="1" applyAlignment="1">
      <alignment horizontal="center" vertical="center"/>
    </xf>
    <xf numFmtId="43" fontId="11" fillId="54" borderId="32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11" fillId="54" borderId="19" xfId="0" applyNumberFormat="1" applyFont="1" applyFill="1" applyBorder="1" applyAlignment="1">
      <alignment horizontal="center" vertical="center"/>
    </xf>
    <xf numFmtId="184" fontId="11" fillId="54" borderId="26" xfId="0" applyNumberFormat="1" applyFont="1" applyFill="1" applyBorder="1" applyAlignment="1">
      <alignment horizontal="center" vertical="center"/>
    </xf>
    <xf numFmtId="184" fontId="11" fillId="54" borderId="48" xfId="0" applyNumberFormat="1" applyFont="1" applyFill="1" applyBorder="1" applyAlignment="1">
      <alignment horizontal="center" vertical="center"/>
    </xf>
    <xf numFmtId="184" fontId="11" fillId="54" borderId="32" xfId="0" applyNumberFormat="1" applyFont="1" applyFill="1" applyBorder="1" applyAlignment="1">
      <alignment horizontal="center" vertical="center"/>
    </xf>
    <xf numFmtId="184" fontId="6" fillId="54" borderId="19" xfId="0" applyNumberFormat="1" applyFont="1" applyFill="1" applyBorder="1" applyAlignment="1">
      <alignment horizontal="center" vertical="center"/>
    </xf>
    <xf numFmtId="184" fontId="50" fillId="54" borderId="19" xfId="433" applyNumberFormat="1" applyFont="1" applyFill="1" applyBorder="1" applyAlignment="1">
      <alignment horizontal="center" vertical="center"/>
      <protection/>
    </xf>
    <xf numFmtId="0" fontId="5" fillId="0" borderId="19" xfId="426" applyFont="1" applyBorder="1" applyAlignment="1">
      <alignment horizontal="center" vertical="center"/>
      <protection/>
    </xf>
    <xf numFmtId="0" fontId="5" fillId="0" borderId="26" xfId="426" applyFont="1" applyBorder="1" applyAlignment="1">
      <alignment horizontal="center" vertical="center"/>
      <protection/>
    </xf>
    <xf numFmtId="0" fontId="5" fillId="0" borderId="48" xfId="426" applyFont="1" applyBorder="1" applyAlignment="1">
      <alignment horizontal="center" vertical="center"/>
      <protection/>
    </xf>
    <xf numFmtId="0" fontId="11" fillId="0" borderId="32" xfId="426" applyFont="1" applyBorder="1" applyAlignment="1">
      <alignment horizontal="center" vertical="center"/>
      <protection/>
    </xf>
    <xf numFmtId="211" fontId="11" fillId="54" borderId="21" xfId="426" applyNumberFormat="1" applyFont="1" applyFill="1" applyBorder="1" applyAlignment="1">
      <alignment horizontal="center" vertical="center"/>
      <protection/>
    </xf>
    <xf numFmtId="211" fontId="11" fillId="0" borderId="21" xfId="426" applyNumberFormat="1" applyFont="1" applyBorder="1" applyAlignment="1">
      <alignment horizontal="center" vertical="center"/>
      <protection/>
    </xf>
    <xf numFmtId="0" fontId="60" fillId="2" borderId="34" xfId="0" applyFont="1" applyFill="1" applyBorder="1" applyAlignment="1">
      <alignment horizontal="center" vertical="center"/>
    </xf>
    <xf numFmtId="184" fontId="11" fillId="54" borderId="19" xfId="426" applyNumberFormat="1" applyFont="1" applyFill="1" applyBorder="1" applyAlignment="1">
      <alignment horizontal="center" vertical="center"/>
      <protection/>
    </xf>
    <xf numFmtId="184" fontId="51" fillId="54" borderId="19" xfId="433" applyNumberFormat="1" applyFont="1" applyFill="1" applyBorder="1" applyAlignment="1">
      <alignment horizontal="center" vertical="center"/>
      <protection/>
    </xf>
    <xf numFmtId="211" fontId="6" fillId="0" borderId="21" xfId="426" applyNumberFormat="1" applyFont="1" applyBorder="1" applyAlignment="1">
      <alignment horizontal="center" vertical="center"/>
      <protection/>
    </xf>
    <xf numFmtId="211" fontId="11" fillId="0" borderId="21" xfId="426" applyNumberFormat="1" applyFont="1" applyFill="1" applyBorder="1" applyAlignment="1">
      <alignment horizontal="center" vertical="center"/>
      <protection/>
    </xf>
    <xf numFmtId="0" fontId="1" fillId="0" borderId="21" xfId="565" applyFont="1" applyBorder="1" applyAlignment="1">
      <alignment horizontal="center" vertical="center"/>
      <protection/>
    </xf>
    <xf numFmtId="0" fontId="1" fillId="0" borderId="38" xfId="565" applyFont="1" applyBorder="1" applyAlignment="1">
      <alignment horizontal="center" vertical="center"/>
      <protection/>
    </xf>
    <xf numFmtId="0" fontId="56" fillId="0" borderId="21" xfId="433" applyFont="1" applyBorder="1" applyAlignment="1">
      <alignment horizontal="center" vertical="center"/>
      <protection/>
    </xf>
    <xf numFmtId="0" fontId="56" fillId="0" borderId="38" xfId="433" applyFont="1" applyBorder="1" applyAlignment="1">
      <alignment horizontal="center" vertical="center"/>
      <protection/>
    </xf>
    <xf numFmtId="184" fontId="56" fillId="0" borderId="19" xfId="433" applyNumberFormat="1" applyFont="1" applyFill="1" applyBorder="1" applyAlignment="1">
      <alignment horizontal="center" vertical="center"/>
      <protection/>
    </xf>
    <xf numFmtId="184" fontId="58" fillId="0" borderId="19" xfId="433" applyNumberFormat="1" applyFont="1" applyFill="1" applyBorder="1" applyAlignment="1">
      <alignment horizontal="center" vertical="center"/>
      <protection/>
    </xf>
    <xf numFmtId="0" fontId="55" fillId="26" borderId="19" xfId="433" applyFont="1" applyFill="1" applyBorder="1" applyAlignment="1">
      <alignment horizontal="center" vertical="center"/>
      <protection/>
    </xf>
    <xf numFmtId="0" fontId="56" fillId="0" borderId="26" xfId="433" applyFont="1" applyBorder="1" applyAlignment="1">
      <alignment horizontal="center" vertical="center"/>
      <protection/>
    </xf>
    <xf numFmtId="0" fontId="56" fillId="0" borderId="48" xfId="433" applyFont="1" applyBorder="1" applyAlignment="1">
      <alignment horizontal="center" vertical="center"/>
      <protection/>
    </xf>
    <xf numFmtId="0" fontId="56" fillId="0" borderId="32" xfId="433" applyFont="1" applyBorder="1" applyAlignment="1">
      <alignment horizontal="center" vertical="center"/>
      <protection/>
    </xf>
    <xf numFmtId="0" fontId="56" fillId="0" borderId="19" xfId="433" applyFont="1" applyBorder="1" applyAlignment="1">
      <alignment horizontal="center" vertical="center"/>
      <protection/>
    </xf>
    <xf numFmtId="0" fontId="12" fillId="0" borderId="133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209" fontId="13" fillId="54" borderId="108" xfId="0" applyNumberFormat="1" applyFont="1" applyFill="1" applyBorder="1" applyAlignment="1">
      <alignment horizontal="left" vertical="center" wrapText="1"/>
    </xf>
    <xf numFmtId="209" fontId="13" fillId="54" borderId="48" xfId="0" applyNumberFormat="1" applyFont="1" applyFill="1" applyBorder="1" applyAlignment="1">
      <alignment horizontal="left" vertical="center" wrapText="1"/>
    </xf>
    <xf numFmtId="209" fontId="13" fillId="54" borderId="99" xfId="0" applyNumberFormat="1" applyFont="1" applyFill="1" applyBorder="1" applyAlignment="1">
      <alignment horizontal="left" vertical="center" wrapText="1"/>
    </xf>
    <xf numFmtId="209" fontId="13" fillId="54" borderId="48" xfId="0" applyNumberFormat="1" applyFont="1" applyFill="1" applyBorder="1" applyAlignment="1">
      <alignment horizontal="left" vertical="center" wrapText="1"/>
    </xf>
    <xf numFmtId="209" fontId="13" fillId="54" borderId="48" xfId="0" applyNumberFormat="1" applyFont="1" applyFill="1" applyBorder="1" applyAlignment="1">
      <alignment horizontal="left" vertical="center"/>
    </xf>
    <xf numFmtId="209" fontId="13" fillId="54" borderId="99" xfId="0" applyNumberFormat="1" applyFont="1" applyFill="1" applyBorder="1" applyAlignment="1">
      <alignment horizontal="left" vertical="center"/>
    </xf>
    <xf numFmtId="209" fontId="13" fillId="54" borderId="137" xfId="0" applyNumberFormat="1" applyFont="1" applyFill="1" applyBorder="1" applyAlignment="1">
      <alignment horizontal="left" vertical="center" wrapText="1"/>
    </xf>
    <xf numFmtId="209" fontId="13" fillId="54" borderId="101" xfId="0" applyNumberFormat="1" applyFont="1" applyFill="1" applyBorder="1" applyAlignment="1">
      <alignment horizontal="left" vertical="center" wrapText="1"/>
    </xf>
    <xf numFmtId="209" fontId="13" fillId="54" borderId="101" xfId="0" applyNumberFormat="1" applyFont="1" applyFill="1" applyBorder="1" applyAlignment="1">
      <alignment horizontal="left" vertical="center"/>
    </xf>
    <xf numFmtId="209" fontId="13" fillId="54" borderId="102" xfId="0" applyNumberFormat="1" applyFont="1" applyFill="1" applyBorder="1" applyAlignment="1">
      <alignment horizontal="left" vertical="center"/>
    </xf>
    <xf numFmtId="0" fontId="12" fillId="6" borderId="138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 wrapText="1"/>
    </xf>
    <xf numFmtId="0" fontId="12" fillId="6" borderId="141" xfId="0" applyFont="1" applyFill="1" applyBorder="1" applyAlignment="1">
      <alignment horizontal="center" vertical="center"/>
    </xf>
    <xf numFmtId="0" fontId="12" fillId="6" borderId="142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49" fontId="13" fillId="0" borderId="143" xfId="0" applyNumberFormat="1" applyFont="1" applyBorder="1" applyAlignment="1">
      <alignment horizontal="center" vertical="center"/>
    </xf>
    <xf numFmtId="49" fontId="13" fillId="0" borderId="92" xfId="0" applyNumberFormat="1" applyFont="1" applyBorder="1" applyAlignment="1">
      <alignment horizontal="center" vertical="center"/>
    </xf>
    <xf numFmtId="49" fontId="13" fillId="0" borderId="144" xfId="0" applyNumberFormat="1" applyFont="1" applyBorder="1" applyAlignment="1">
      <alignment horizontal="center" vertical="center"/>
    </xf>
    <xf numFmtId="49" fontId="13" fillId="0" borderId="145" xfId="0" applyNumberFormat="1" applyFont="1" applyBorder="1" applyAlignment="1">
      <alignment horizontal="center" vertical="center"/>
    </xf>
    <xf numFmtId="49" fontId="13" fillId="0" borderId="108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209" fontId="13" fillId="54" borderId="108" xfId="0" applyNumberFormat="1" applyFont="1" applyFill="1" applyBorder="1" applyAlignment="1">
      <alignment horizontal="left" vertical="center" wrapText="1"/>
    </xf>
    <xf numFmtId="209" fontId="13" fillId="54" borderId="99" xfId="0" applyNumberFormat="1" applyFont="1" applyFill="1" applyBorder="1" applyAlignment="1">
      <alignment horizontal="left" vertical="center" wrapText="1"/>
    </xf>
    <xf numFmtId="49" fontId="13" fillId="0" borderId="107" xfId="0" applyNumberFormat="1" applyFont="1" applyBorder="1" applyAlignment="1">
      <alignment horizontal="center" vertical="center"/>
    </xf>
    <xf numFmtId="49" fontId="13" fillId="0" borderId="99" xfId="0" applyNumberFormat="1" applyFont="1" applyBorder="1" applyAlignment="1">
      <alignment horizontal="center" vertical="center"/>
    </xf>
    <xf numFmtId="209" fontId="13" fillId="54" borderId="94" xfId="0" applyNumberFormat="1" applyFont="1" applyFill="1" applyBorder="1" applyAlignment="1">
      <alignment horizontal="left" vertical="center" wrapText="1"/>
    </xf>
    <xf numFmtId="209" fontId="13" fillId="54" borderId="94" xfId="0" applyNumberFormat="1" applyFont="1" applyFill="1" applyBorder="1" applyAlignment="1">
      <alignment horizontal="left" vertical="center"/>
    </xf>
    <xf numFmtId="209" fontId="13" fillId="54" borderId="109" xfId="0" applyNumberFormat="1" applyFont="1" applyFill="1" applyBorder="1" applyAlignment="1">
      <alignment horizontal="left" vertical="center"/>
    </xf>
    <xf numFmtId="0" fontId="13" fillId="0" borderId="108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49" fontId="12" fillId="6" borderId="129" xfId="0" applyNumberFormat="1" applyFont="1" applyFill="1" applyBorder="1" applyAlignment="1">
      <alignment horizontal="center" vertical="center"/>
    </xf>
    <xf numFmtId="49" fontId="12" fillId="6" borderId="146" xfId="0" applyNumberFormat="1" applyFont="1" applyFill="1" applyBorder="1" applyAlignment="1">
      <alignment horizontal="center" vertical="center"/>
    </xf>
    <xf numFmtId="49" fontId="12" fillId="6" borderId="34" xfId="0" applyNumberFormat="1" applyFont="1" applyFill="1" applyBorder="1" applyAlignment="1">
      <alignment horizontal="center" vertical="center"/>
    </xf>
    <xf numFmtId="0" fontId="12" fillId="6" borderId="129" xfId="0" applyFont="1" applyFill="1" applyBorder="1" applyAlignment="1">
      <alignment horizontal="center" vertical="center"/>
    </xf>
    <xf numFmtId="0" fontId="12" fillId="6" borderId="130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147" xfId="0" applyFont="1" applyFill="1" applyBorder="1" applyAlignment="1">
      <alignment horizontal="center" vertical="center"/>
    </xf>
    <xf numFmtId="49" fontId="13" fillId="0" borderId="111" xfId="0" applyNumberFormat="1" applyFont="1" applyBorder="1" applyAlignment="1">
      <alignment horizontal="center" vertical="center"/>
    </xf>
    <xf numFmtId="49" fontId="13" fillId="0" borderId="94" xfId="0" applyNumberFormat="1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184" fontId="51" fillId="0" borderId="19" xfId="433" applyNumberFormat="1" applyFont="1" applyFill="1" applyBorder="1" applyAlignment="1">
      <alignment horizontal="center" vertical="center"/>
      <protection/>
    </xf>
    <xf numFmtId="49" fontId="12" fillId="6" borderId="116" xfId="0" applyNumberFormat="1" applyFont="1" applyFill="1" applyBorder="1" applyAlignment="1">
      <alignment horizontal="center" vertical="center"/>
    </xf>
    <xf numFmtId="49" fontId="12" fillId="6" borderId="120" xfId="0" applyNumberFormat="1" applyFont="1" applyFill="1" applyBorder="1" applyAlignment="1">
      <alignment horizontal="center" vertical="center"/>
    </xf>
    <xf numFmtId="49" fontId="12" fillId="6" borderId="115" xfId="0" applyNumberFormat="1" applyFont="1" applyFill="1" applyBorder="1" applyAlignment="1">
      <alignment horizontal="center" vertical="center"/>
    </xf>
    <xf numFmtId="0" fontId="12" fillId="6" borderId="116" xfId="0" applyFont="1" applyFill="1" applyBorder="1" applyAlignment="1">
      <alignment horizontal="center" vertical="center"/>
    </xf>
    <xf numFmtId="0" fontId="12" fillId="6" borderId="117" xfId="0" applyFont="1" applyFill="1" applyBorder="1" applyAlignment="1">
      <alignment horizontal="center" vertical="center"/>
    </xf>
    <xf numFmtId="0" fontId="12" fillId="6" borderId="118" xfId="0" applyFont="1" applyFill="1" applyBorder="1" applyAlignment="1">
      <alignment horizontal="center" vertical="center"/>
    </xf>
    <xf numFmtId="0" fontId="12" fillId="6" borderId="119" xfId="0" applyFont="1" applyFill="1" applyBorder="1" applyAlignment="1">
      <alignment horizontal="center" vertical="center"/>
    </xf>
    <xf numFmtId="43" fontId="51" fillId="0" borderId="26" xfId="433" applyNumberFormat="1" applyFont="1" applyBorder="1" applyAlignment="1">
      <alignment horizontal="center" vertical="center"/>
      <protection/>
    </xf>
    <xf numFmtId="43" fontId="51" fillId="0" borderId="48" xfId="433" applyNumberFormat="1" applyFont="1" applyBorder="1" applyAlignment="1">
      <alignment horizontal="center" vertical="center"/>
      <protection/>
    </xf>
    <xf numFmtId="43" fontId="51" fillId="0" borderId="32" xfId="433" applyNumberFormat="1" applyFont="1" applyBorder="1" applyAlignment="1">
      <alignment horizontal="center" vertical="center"/>
      <protection/>
    </xf>
    <xf numFmtId="0" fontId="49" fillId="0" borderId="19" xfId="433" applyFont="1" applyBorder="1" applyAlignment="1">
      <alignment horizontal="center" vertical="center"/>
      <protection/>
    </xf>
    <xf numFmtId="184" fontId="51" fillId="54" borderId="26" xfId="0" applyNumberFormat="1" applyFont="1" applyFill="1" applyBorder="1" applyAlignment="1">
      <alignment horizontal="center" vertical="center"/>
    </xf>
    <xf numFmtId="184" fontId="51" fillId="54" borderId="48" xfId="0" applyNumberFormat="1" applyFont="1" applyFill="1" applyBorder="1" applyAlignment="1">
      <alignment horizontal="center" vertical="center"/>
    </xf>
    <xf numFmtId="184" fontId="51" fillId="54" borderId="32" xfId="0" applyNumberFormat="1" applyFont="1" applyFill="1" applyBorder="1" applyAlignment="1">
      <alignment horizontal="center" vertical="center"/>
    </xf>
    <xf numFmtId="0" fontId="49" fillId="0" borderId="26" xfId="433" applyFont="1" applyBorder="1" applyAlignment="1">
      <alignment horizontal="center" vertical="center"/>
      <protection/>
    </xf>
    <xf numFmtId="0" fontId="49" fillId="0" borderId="48" xfId="433" applyFont="1" applyBorder="1" applyAlignment="1">
      <alignment horizontal="center" vertical="center"/>
      <protection/>
    </xf>
    <xf numFmtId="184" fontId="51" fillId="0" borderId="21" xfId="433" applyNumberFormat="1" applyFont="1" applyBorder="1" applyAlignment="1">
      <alignment horizontal="center" vertical="center"/>
      <protection/>
    </xf>
    <xf numFmtId="0" fontId="53" fillId="0" borderId="0" xfId="433" applyFont="1" applyAlignment="1">
      <alignment horizontal="center" vertical="center"/>
      <protection/>
    </xf>
    <xf numFmtId="0" fontId="53" fillId="0" borderId="92" xfId="433" applyFont="1" applyBorder="1" applyAlignment="1">
      <alignment horizontal="center" vertical="center"/>
      <protection/>
    </xf>
    <xf numFmtId="43" fontId="51" fillId="0" borderId="19" xfId="433" applyNumberFormat="1" applyFont="1" applyBorder="1" applyAlignment="1">
      <alignment horizontal="center" vertical="center"/>
      <protection/>
    </xf>
    <xf numFmtId="184" fontId="106" fillId="0" borderId="30" xfId="0" applyNumberFormat="1" applyFont="1" applyBorder="1" applyAlignment="1">
      <alignment horizontal="center" vertical="center"/>
    </xf>
    <xf numFmtId="184" fontId="106" fillId="0" borderId="94" xfId="0" applyNumberFormat="1" applyFont="1" applyBorder="1" applyAlignment="1">
      <alignment horizontal="center" vertical="center"/>
    </xf>
    <xf numFmtId="184" fontId="106" fillId="0" borderId="110" xfId="0" applyNumberFormat="1" applyFont="1" applyBorder="1" applyAlignment="1">
      <alignment horizontal="center" vertical="center"/>
    </xf>
    <xf numFmtId="184" fontId="106" fillId="0" borderId="111" xfId="0" applyNumberFormat="1" applyFont="1" applyBorder="1" applyAlignment="1">
      <alignment horizontal="center" vertical="center"/>
    </xf>
    <xf numFmtId="184" fontId="106" fillId="0" borderId="109" xfId="0" applyNumberFormat="1" applyFont="1" applyBorder="1" applyAlignment="1">
      <alignment horizontal="center" vertical="center"/>
    </xf>
    <xf numFmtId="184" fontId="51" fillId="0" borderId="26" xfId="433" applyNumberFormat="1" applyFont="1" applyBorder="1" applyAlignment="1">
      <alignment horizontal="center" vertical="center"/>
      <protection/>
    </xf>
    <xf numFmtId="184" fontId="51" fillId="0" borderId="48" xfId="433" applyNumberFormat="1" applyFont="1" applyBorder="1" applyAlignment="1">
      <alignment horizontal="center" vertical="center"/>
      <protection/>
    </xf>
    <xf numFmtId="184" fontId="51" fillId="0" borderId="32" xfId="433" applyNumberFormat="1" applyFont="1" applyBorder="1" applyAlignment="1">
      <alignment horizontal="center" vertical="center"/>
      <protection/>
    </xf>
    <xf numFmtId="184" fontId="50" fillId="0" borderId="19" xfId="433" applyNumberFormat="1" applyFont="1" applyBorder="1" applyAlignment="1">
      <alignment horizontal="center" vertical="center"/>
      <protection/>
    </xf>
    <xf numFmtId="184" fontId="51" fillId="0" borderId="19" xfId="433" applyNumberFormat="1" applyFont="1" applyBorder="1" applyAlignment="1">
      <alignment horizontal="center" vertical="center"/>
      <protection/>
    </xf>
    <xf numFmtId="184" fontId="11" fillId="0" borderId="21" xfId="0" applyNumberFormat="1" applyFont="1" applyBorder="1" applyAlignment="1">
      <alignment horizontal="center" vertical="center"/>
    </xf>
    <xf numFmtId="184" fontId="11" fillId="0" borderId="26" xfId="0" applyNumberFormat="1" applyFont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 vertical="center"/>
    </xf>
    <xf numFmtId="184" fontId="11" fillId="0" borderId="32" xfId="0" applyNumberFormat="1" applyFont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184" fontId="11" fillId="0" borderId="48" xfId="0" applyNumberFormat="1" applyFont="1" applyFill="1" applyBorder="1" applyAlignment="1">
      <alignment horizontal="center" vertical="center"/>
    </xf>
    <xf numFmtId="184" fontId="11" fillId="0" borderId="32" xfId="0" applyNumberFormat="1" applyFont="1" applyFill="1" applyBorder="1" applyAlignment="1">
      <alignment horizontal="center" vertical="center"/>
    </xf>
    <xf numFmtId="0" fontId="150" fillId="0" borderId="0" xfId="451" applyFont="1" applyAlignment="1">
      <alignment horizontal="center" vertical="center"/>
      <protection/>
    </xf>
    <xf numFmtId="0" fontId="47" fillId="0" borderId="19" xfId="451" applyFont="1" applyBorder="1" applyAlignment="1">
      <alignment horizontal="center" vertical="center"/>
      <protection/>
    </xf>
    <xf numFmtId="0" fontId="47" fillId="0" borderId="24" xfId="451" applyFont="1" applyBorder="1" applyAlignment="1">
      <alignment horizontal="center" vertical="center"/>
      <protection/>
    </xf>
    <xf numFmtId="184" fontId="47" fillId="0" borderId="40" xfId="451" applyNumberFormat="1" applyFont="1" applyFill="1" applyBorder="1" applyAlignment="1">
      <alignment horizontal="center" vertical="center"/>
      <protection/>
    </xf>
    <xf numFmtId="184" fontId="47" fillId="0" borderId="32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0" fontId="41" fillId="0" borderId="43" xfId="451" applyFont="1" applyFill="1" applyBorder="1" applyAlignment="1">
      <alignment horizontal="center" vertical="center"/>
      <protection/>
    </xf>
    <xf numFmtId="0" fontId="41" fillId="0" borderId="22" xfId="451" applyFont="1" applyFill="1" applyBorder="1" applyAlignment="1">
      <alignment horizontal="center" vertical="center"/>
      <protection/>
    </xf>
    <xf numFmtId="0" fontId="47" fillId="0" borderId="41" xfId="451" applyFont="1" applyFill="1" applyBorder="1" applyAlignment="1" quotePrefix="1">
      <alignment horizontal="center" vertical="center"/>
      <protection/>
    </xf>
    <xf numFmtId="0" fontId="47" fillId="0" borderId="44" xfId="451" applyFont="1" applyFill="1" applyBorder="1" applyAlignment="1">
      <alignment horizontal="center" vertical="center"/>
      <protection/>
    </xf>
    <xf numFmtId="0" fontId="47" fillId="0" borderId="41" xfId="451" applyFont="1" applyBorder="1" applyAlignment="1" quotePrefix="1">
      <alignment horizontal="center" vertical="center"/>
      <protection/>
    </xf>
    <xf numFmtId="0" fontId="47" fillId="0" borderId="148" xfId="451" applyFont="1" applyBorder="1" applyAlignment="1">
      <alignment horizontal="center" vertical="center"/>
      <protection/>
    </xf>
    <xf numFmtId="184" fontId="47" fillId="0" borderId="40" xfId="451" applyNumberFormat="1" applyFont="1" applyFill="1" applyBorder="1" applyAlignment="1">
      <alignment horizontal="center" vertical="center"/>
      <protection/>
    </xf>
    <xf numFmtId="184" fontId="47" fillId="0" borderId="38" xfId="451" applyNumberFormat="1" applyFont="1" applyFill="1" applyBorder="1" applyAlignment="1">
      <alignment horizontal="center" vertical="center"/>
      <protection/>
    </xf>
    <xf numFmtId="184" fontId="47" fillId="0" borderId="26" xfId="451" applyNumberFormat="1" applyFont="1" applyFill="1" applyBorder="1" applyAlignment="1">
      <alignment horizontal="center" vertical="center"/>
      <protection/>
    </xf>
    <xf numFmtId="184" fontId="47" fillId="0" borderId="48" xfId="451" applyNumberFormat="1" applyFont="1" applyFill="1" applyBorder="1" applyAlignment="1">
      <alignment horizontal="center" vertical="center"/>
      <protection/>
    </xf>
    <xf numFmtId="184" fontId="47" fillId="0" borderId="32" xfId="451" applyNumberFormat="1" applyFont="1" applyFill="1" applyBorder="1" applyAlignment="1">
      <alignment horizontal="center" vertical="center"/>
      <protection/>
    </xf>
    <xf numFmtId="0" fontId="41" fillId="0" borderId="131" xfId="451" applyFont="1" applyBorder="1" applyAlignment="1">
      <alignment horizontal="center" vertical="center"/>
      <protection/>
    </xf>
    <xf numFmtId="0" fontId="41" fillId="0" borderId="20" xfId="451" applyFont="1" applyBorder="1" applyAlignment="1">
      <alignment horizontal="center" vertical="center"/>
      <protection/>
    </xf>
    <xf numFmtId="0" fontId="47" fillId="0" borderId="20" xfId="451" applyFont="1" applyFill="1" applyBorder="1" applyAlignment="1">
      <alignment horizontal="center" vertical="center"/>
      <protection/>
    </xf>
    <xf numFmtId="0" fontId="47" fillId="0" borderId="20" xfId="451" applyFont="1" applyBorder="1" applyAlignment="1">
      <alignment horizontal="center" vertical="center"/>
      <protection/>
    </xf>
    <xf numFmtId="0" fontId="47" fillId="0" borderId="23" xfId="451" applyFont="1" applyBorder="1" applyAlignment="1">
      <alignment horizontal="center" vertical="center"/>
      <protection/>
    </xf>
    <xf numFmtId="0" fontId="41" fillId="0" borderId="33" xfId="451" applyFont="1" applyBorder="1" applyAlignment="1">
      <alignment horizontal="center" vertical="center"/>
      <protection/>
    </xf>
    <xf numFmtId="0" fontId="41" fillId="0" borderId="19" xfId="451" applyFont="1" applyBorder="1" applyAlignment="1">
      <alignment horizontal="center" vertical="center"/>
      <protection/>
    </xf>
    <xf numFmtId="0" fontId="47" fillId="0" borderId="19" xfId="451" applyFont="1" applyFill="1" applyBorder="1" applyAlignment="1">
      <alignment horizontal="center" vertical="center"/>
      <protection/>
    </xf>
    <xf numFmtId="184" fontId="47" fillId="0" borderId="26" xfId="451" applyNumberFormat="1" applyFont="1" applyFill="1" applyBorder="1" applyAlignment="1">
      <alignment horizontal="center" vertical="center"/>
      <protection/>
    </xf>
    <xf numFmtId="184" fontId="47" fillId="0" borderId="48" xfId="451" applyNumberFormat="1" applyFont="1" applyFill="1" applyBorder="1" applyAlignment="1">
      <alignment horizontal="center" vertical="center"/>
      <protection/>
    </xf>
    <xf numFmtId="184" fontId="42" fillId="0" borderId="19" xfId="451" applyNumberFormat="1" applyFont="1" applyFill="1" applyBorder="1" applyAlignment="1">
      <alignment horizontal="center" vertical="center"/>
      <protection/>
    </xf>
    <xf numFmtId="0" fontId="41" fillId="0" borderId="19" xfId="451" applyFont="1" applyFill="1" applyBorder="1" applyAlignment="1">
      <alignment horizontal="center" vertical="center"/>
      <protection/>
    </xf>
    <xf numFmtId="0" fontId="47" fillId="0" borderId="19" xfId="451" applyFont="1" applyBorder="1" applyAlignment="1" quotePrefix="1">
      <alignment horizontal="center" vertical="center"/>
      <protection/>
    </xf>
    <xf numFmtId="184" fontId="47" fillId="0" borderId="19" xfId="451" applyNumberFormat="1" applyFont="1" applyFill="1" applyBorder="1" applyAlignment="1">
      <alignment horizontal="center" vertical="center"/>
      <protection/>
    </xf>
    <xf numFmtId="0" fontId="151" fillId="0" borderId="0" xfId="452" applyFont="1" applyAlignment="1">
      <alignment horizontal="center" vertical="center"/>
      <protection/>
    </xf>
    <xf numFmtId="0" fontId="11" fillId="0" borderId="41" xfId="461" applyFont="1" applyBorder="1" applyAlignment="1" quotePrefix="1">
      <alignment horizontal="center" vertical="center"/>
      <protection/>
    </xf>
    <xf numFmtId="0" fontId="11" fillId="0" borderId="44" xfId="461" applyFont="1" applyBorder="1" applyAlignment="1">
      <alignment horizontal="center" vertical="center"/>
      <protection/>
    </xf>
    <xf numFmtId="0" fontId="5" fillId="0" borderId="32" xfId="452" applyFont="1" applyBorder="1" applyAlignment="1">
      <alignment horizontal="center" vertical="center"/>
      <protection/>
    </xf>
    <xf numFmtId="0" fontId="11" fillId="0" borderId="41" xfId="465" applyFont="1" applyBorder="1" applyAlignment="1" quotePrefix="1">
      <alignment horizontal="center" vertical="center"/>
      <protection/>
    </xf>
    <xf numFmtId="0" fontId="11" fillId="0" borderId="44" xfId="465" applyFont="1" applyBorder="1" applyAlignment="1">
      <alignment horizontal="center" vertical="center"/>
      <protection/>
    </xf>
    <xf numFmtId="0" fontId="11" fillId="0" borderId="148" xfId="465" applyFont="1" applyBorder="1" applyAlignment="1">
      <alignment horizontal="center" vertical="center"/>
      <protection/>
    </xf>
    <xf numFmtId="184" fontId="11" fillId="0" borderId="27" xfId="459" applyNumberFormat="1" applyFont="1" applyFill="1" applyBorder="1" applyAlignment="1">
      <alignment horizontal="center" vertical="center"/>
      <protection/>
    </xf>
    <xf numFmtId="184" fontId="11" fillId="0" borderId="28" xfId="459" applyNumberFormat="1" applyFont="1" applyFill="1" applyBorder="1" applyAlignment="1">
      <alignment horizontal="center" vertical="center"/>
      <protection/>
    </xf>
    <xf numFmtId="184" fontId="11" fillId="0" borderId="39" xfId="459" applyNumberFormat="1" applyFont="1" applyFill="1" applyBorder="1" applyAlignment="1">
      <alignment horizontal="center" vertical="center"/>
      <protection/>
    </xf>
    <xf numFmtId="184" fontId="11" fillId="0" borderId="40" xfId="459" applyNumberFormat="1" applyFont="1" applyFill="1" applyBorder="1" applyAlignment="1">
      <alignment horizontal="center" vertical="center"/>
      <protection/>
    </xf>
    <xf numFmtId="184" fontId="11" fillId="0" borderId="38" xfId="463" applyNumberFormat="1" applyFont="1" applyBorder="1" applyAlignment="1">
      <alignment horizontal="center" vertical="center"/>
      <protection/>
    </xf>
    <xf numFmtId="184" fontId="11" fillId="0" borderId="19" xfId="463" applyNumberFormat="1" applyFont="1" applyBorder="1" applyAlignment="1">
      <alignment horizontal="center" vertical="center"/>
      <protection/>
    </xf>
    <xf numFmtId="184" fontId="11" fillId="17" borderId="19" xfId="465" applyNumberFormat="1" applyFont="1" applyFill="1" applyBorder="1" applyAlignment="1">
      <alignment horizontal="center" vertical="center"/>
      <protection/>
    </xf>
    <xf numFmtId="184" fontId="11" fillId="0" borderId="21" xfId="459" applyNumberFormat="1" applyFont="1" applyFill="1" applyBorder="1" applyAlignment="1">
      <alignment horizontal="center" vertical="center"/>
      <protection/>
    </xf>
    <xf numFmtId="184" fontId="11" fillId="0" borderId="38" xfId="459" applyNumberFormat="1" applyFont="1" applyFill="1" applyBorder="1" applyAlignment="1">
      <alignment horizontal="center" vertical="center"/>
      <protection/>
    </xf>
    <xf numFmtId="184" fontId="11" fillId="16" borderId="19" xfId="463" applyNumberFormat="1" applyFont="1" applyFill="1" applyBorder="1" applyAlignment="1">
      <alignment horizontal="center" vertical="center"/>
      <protection/>
    </xf>
    <xf numFmtId="184" fontId="11" fillId="0" borderId="26" xfId="463" applyNumberFormat="1" applyFont="1" applyBorder="1" applyAlignment="1">
      <alignment horizontal="center" vertical="center"/>
      <protection/>
    </xf>
    <xf numFmtId="184" fontId="11" fillId="0" borderId="48" xfId="463" applyNumberFormat="1" applyFont="1" applyBorder="1" applyAlignment="1">
      <alignment horizontal="center" vertical="center"/>
      <protection/>
    </xf>
    <xf numFmtId="184" fontId="11" fillId="0" borderId="32" xfId="463" applyNumberFormat="1" applyFont="1" applyBorder="1" applyAlignment="1">
      <alignment horizontal="center" vertical="center"/>
      <protection/>
    </xf>
    <xf numFmtId="184" fontId="6" fillId="0" borderId="19" xfId="452" applyNumberFormat="1" applyFont="1" applyBorder="1" applyAlignment="1">
      <alignment horizontal="center" vertical="center"/>
      <protection/>
    </xf>
    <xf numFmtId="0" fontId="11" fillId="0" borderId="38" xfId="461" applyFont="1" applyBorder="1" applyAlignment="1">
      <alignment horizontal="center" vertical="center"/>
      <protection/>
    </xf>
    <xf numFmtId="0" fontId="11" fillId="0" borderId="19" xfId="461" applyFont="1" applyBorder="1" applyAlignment="1">
      <alignment horizontal="center" vertical="center"/>
      <protection/>
    </xf>
    <xf numFmtId="0" fontId="5" fillId="0" borderId="19" xfId="452" applyFont="1" applyBorder="1" applyAlignment="1">
      <alignment horizontal="center" vertical="center"/>
      <protection/>
    </xf>
    <xf numFmtId="0" fontId="11" fillId="0" borderId="19" xfId="463" applyFont="1" applyBorder="1" applyAlignment="1">
      <alignment horizontal="center" vertical="center"/>
      <protection/>
    </xf>
    <xf numFmtId="0" fontId="11" fillId="0" borderId="38" xfId="465" applyFont="1" applyBorder="1" applyAlignment="1">
      <alignment horizontal="center" vertical="center"/>
      <protection/>
    </xf>
    <xf numFmtId="0" fontId="11" fillId="0" borderId="19" xfId="465" applyFont="1" applyBorder="1" applyAlignment="1">
      <alignment horizontal="center" vertical="center"/>
      <protection/>
    </xf>
    <xf numFmtId="0" fontId="11" fillId="0" borderId="21" xfId="459" applyFont="1" applyFill="1" applyBorder="1" applyAlignment="1">
      <alignment horizontal="center" vertical="center"/>
      <protection/>
    </xf>
    <xf numFmtId="0" fontId="11" fillId="0" borderId="54" xfId="459" applyFont="1" applyFill="1" applyBorder="1" applyAlignment="1">
      <alignment horizontal="center" vertical="center"/>
      <protection/>
    </xf>
    <xf numFmtId="0" fontId="11" fillId="0" borderId="38" xfId="459" applyFont="1" applyFill="1" applyBorder="1" applyAlignment="1">
      <alignment horizontal="center" vertical="center"/>
      <protection/>
    </xf>
    <xf numFmtId="184" fontId="11" fillId="0" borderId="40" xfId="465" applyNumberFormat="1" applyFont="1" applyBorder="1" applyAlignment="1">
      <alignment horizontal="center" vertical="center"/>
      <protection/>
    </xf>
    <xf numFmtId="184" fontId="11" fillId="0" borderId="38" xfId="465" applyNumberFormat="1" applyFont="1" applyBorder="1" applyAlignment="1">
      <alignment horizontal="center" vertical="center"/>
      <protection/>
    </xf>
    <xf numFmtId="184" fontId="11" fillId="0" borderId="26" xfId="465" applyNumberFormat="1" applyFont="1" applyFill="1" applyBorder="1" applyAlignment="1">
      <alignment horizontal="center" vertical="center"/>
      <protection/>
    </xf>
    <xf numFmtId="184" fontId="11" fillId="0" borderId="48" xfId="465" applyNumberFormat="1" applyFont="1" applyFill="1" applyBorder="1" applyAlignment="1">
      <alignment horizontal="center" vertical="center"/>
      <protection/>
    </xf>
    <xf numFmtId="184" fontId="11" fillId="0" borderId="32" xfId="465" applyNumberFormat="1" applyFont="1" applyFill="1" applyBorder="1" applyAlignment="1">
      <alignment horizontal="center" vertical="center"/>
      <protection/>
    </xf>
    <xf numFmtId="184" fontId="11" fillId="0" borderId="26" xfId="459" applyNumberFormat="1" applyFont="1" applyFill="1" applyBorder="1" applyAlignment="1">
      <alignment horizontal="center" vertical="center"/>
      <protection/>
    </xf>
    <xf numFmtId="184" fontId="11" fillId="0" borderId="48" xfId="459" applyNumberFormat="1" applyFont="1" applyFill="1" applyBorder="1" applyAlignment="1">
      <alignment horizontal="center" vertical="center"/>
      <protection/>
    </xf>
    <xf numFmtId="184" fontId="11" fillId="0" borderId="32" xfId="459" applyNumberFormat="1" applyFont="1" applyFill="1" applyBorder="1" applyAlignment="1">
      <alignment horizontal="center" vertical="center"/>
      <protection/>
    </xf>
    <xf numFmtId="184" fontId="11" fillId="0" borderId="19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Border="1" applyAlignment="1">
      <alignment horizontal="center" vertical="center"/>
      <protection/>
    </xf>
    <xf numFmtId="184" fontId="11" fillId="0" borderId="40" xfId="461" applyNumberFormat="1" applyFont="1" applyFill="1" applyBorder="1" applyAlignment="1">
      <alignment horizontal="center" vertical="center"/>
      <protection/>
    </xf>
    <xf numFmtId="184" fontId="11" fillId="0" borderId="38" xfId="461" applyNumberFormat="1" applyFont="1" applyFill="1" applyBorder="1" applyAlignment="1">
      <alignment horizontal="center" vertical="center"/>
      <protection/>
    </xf>
    <xf numFmtId="184" fontId="11" fillId="0" borderId="26" xfId="461" applyNumberFormat="1" applyFont="1" applyFill="1" applyBorder="1" applyAlignment="1">
      <alignment horizontal="center" vertical="center"/>
      <protection/>
    </xf>
    <xf numFmtId="184" fontId="11" fillId="0" borderId="48" xfId="461" applyNumberFormat="1" applyFont="1" applyFill="1" applyBorder="1" applyAlignment="1">
      <alignment horizontal="center" vertical="center"/>
      <protection/>
    </xf>
    <xf numFmtId="184" fontId="11" fillId="0" borderId="32" xfId="461" applyNumberFormat="1" applyFont="1" applyFill="1" applyBorder="1" applyAlignment="1">
      <alignment horizontal="center" vertical="center"/>
      <protection/>
    </xf>
    <xf numFmtId="184" fontId="6" fillId="0" borderId="19" xfId="452" applyNumberFormat="1" applyFont="1" applyFill="1" applyBorder="1" applyAlignment="1">
      <alignment horizontal="center" vertical="center"/>
      <protection/>
    </xf>
    <xf numFmtId="184" fontId="11" fillId="0" borderId="19" xfId="452" applyNumberFormat="1" applyFont="1" applyFill="1" applyBorder="1" applyAlignment="1">
      <alignment horizontal="center" vertical="center"/>
      <protection/>
    </xf>
    <xf numFmtId="0" fontId="41" fillId="14" borderId="127" xfId="380" applyFont="1" applyFill="1" applyBorder="1" applyAlignment="1">
      <alignment horizontal="center" vertical="center"/>
      <protection/>
    </xf>
    <xf numFmtId="0" fontId="41" fillId="14" borderId="149" xfId="380" applyFont="1" applyFill="1" applyBorder="1" applyAlignment="1">
      <alignment horizontal="center" vertical="center"/>
      <protection/>
    </xf>
    <xf numFmtId="0" fontId="41" fillId="14" borderId="150" xfId="380" applyFont="1" applyFill="1" applyBorder="1" applyAlignment="1">
      <alignment horizontal="center" vertical="center"/>
      <protection/>
    </xf>
    <xf numFmtId="0" fontId="41" fillId="0" borderId="33" xfId="380" applyFont="1" applyBorder="1" applyAlignment="1">
      <alignment horizontal="center" vertical="center"/>
      <protection/>
    </xf>
    <xf numFmtId="182" fontId="142" fillId="41" borderId="26" xfId="381" applyNumberFormat="1" applyFont="1" applyFill="1" applyBorder="1" applyAlignment="1">
      <alignment horizontal="center" vertical="center"/>
      <protection/>
    </xf>
    <xf numFmtId="182" fontId="142" fillId="41" borderId="48" xfId="381" applyNumberFormat="1" applyFont="1" applyFill="1" applyBorder="1" applyAlignment="1">
      <alignment horizontal="center" vertical="center"/>
      <protection/>
    </xf>
    <xf numFmtId="182" fontId="142" fillId="41" borderId="32" xfId="381" applyNumberFormat="1" applyFont="1" applyFill="1" applyBorder="1" applyAlignment="1">
      <alignment horizontal="center" vertical="center"/>
      <protection/>
    </xf>
    <xf numFmtId="205" fontId="142" fillId="52" borderId="26" xfId="381" applyNumberFormat="1" applyFont="1" applyFill="1" applyBorder="1" applyAlignment="1">
      <alignment horizontal="center" vertical="center"/>
      <protection/>
    </xf>
    <xf numFmtId="205" fontId="142" fillId="52" borderId="48" xfId="381" applyNumberFormat="1" applyFont="1" applyFill="1" applyBorder="1" applyAlignment="1">
      <alignment horizontal="center" vertical="center"/>
      <protection/>
    </xf>
    <xf numFmtId="205" fontId="142" fillId="52" borderId="32" xfId="381" applyNumberFormat="1" applyFont="1" applyFill="1" applyBorder="1" applyAlignment="1">
      <alignment horizontal="center" vertical="center"/>
      <protection/>
    </xf>
    <xf numFmtId="0" fontId="136" fillId="0" borderId="60" xfId="381" applyFont="1" applyBorder="1" applyAlignment="1" quotePrefix="1">
      <alignment horizontal="center" vertical="center" wrapText="1"/>
      <protection/>
    </xf>
    <xf numFmtId="0" fontId="136" fillId="0" borderId="51" xfId="381" applyFont="1" applyBorder="1" applyAlignment="1">
      <alignment horizontal="center" vertical="center" wrapText="1"/>
      <protection/>
    </xf>
    <xf numFmtId="0" fontId="136" fillId="0" borderId="53" xfId="381" applyFont="1" applyBorder="1" applyAlignment="1">
      <alignment horizontal="center" vertical="center" wrapText="1"/>
      <protection/>
    </xf>
    <xf numFmtId="0" fontId="8" fillId="6" borderId="114" xfId="381" applyFont="1" applyFill="1" applyBorder="1" applyAlignment="1">
      <alignment horizontal="center" vertical="center"/>
      <protection/>
    </xf>
    <xf numFmtId="0" fontId="4" fillId="0" borderId="0" xfId="380" applyFont="1" applyAlignment="1">
      <alignment horizontal="center" vertical="center"/>
      <protection/>
    </xf>
    <xf numFmtId="0" fontId="4" fillId="0" borderId="151" xfId="380" applyFont="1" applyBorder="1" applyAlignment="1">
      <alignment horizontal="center" vertical="center"/>
      <protection/>
    </xf>
    <xf numFmtId="0" fontId="41" fillId="0" borderId="19" xfId="380" applyFont="1" applyBorder="1" applyAlignment="1">
      <alignment horizontal="center" vertical="center"/>
      <protection/>
    </xf>
    <xf numFmtId="0" fontId="8" fillId="6" borderId="119" xfId="381" applyFont="1" applyFill="1" applyBorder="1" applyAlignment="1">
      <alignment horizontal="center" vertical="center"/>
      <protection/>
    </xf>
    <xf numFmtId="0" fontId="8" fillId="6" borderId="51" xfId="381" applyFont="1" applyFill="1" applyBorder="1" applyAlignment="1">
      <alignment horizontal="center" vertical="center"/>
      <protection/>
    </xf>
    <xf numFmtId="0" fontId="136" fillId="0" borderId="51" xfId="381" applyFont="1" applyBorder="1" applyAlignment="1" quotePrefix="1">
      <alignment horizontal="center" vertical="center" wrapText="1"/>
      <protection/>
    </xf>
    <xf numFmtId="0" fontId="136" fillId="0" borderId="52" xfId="381" applyFont="1" applyBorder="1" applyAlignment="1">
      <alignment horizontal="center" vertical="center" wrapText="1"/>
      <protection/>
    </xf>
    <xf numFmtId="182" fontId="142" fillId="41" borderId="19" xfId="381" applyNumberFormat="1" applyFont="1" applyFill="1" applyBorder="1" applyAlignment="1">
      <alignment horizontal="center" vertical="center"/>
      <protection/>
    </xf>
    <xf numFmtId="182" fontId="142" fillId="41" borderId="29" xfId="381" applyNumberFormat="1" applyFont="1" applyFill="1" applyBorder="1" applyAlignment="1">
      <alignment horizontal="center" vertical="center"/>
      <protection/>
    </xf>
    <xf numFmtId="0" fontId="37" fillId="52" borderId="104" xfId="381" applyFont="1" applyFill="1" applyBorder="1" applyAlignment="1">
      <alignment horizontal="center" vertical="center"/>
      <protection/>
    </xf>
    <xf numFmtId="0" fontId="37" fillId="52" borderId="69" xfId="381" applyFont="1" applyFill="1" applyBorder="1" applyAlignment="1">
      <alignment horizontal="center" vertical="center"/>
      <protection/>
    </xf>
    <xf numFmtId="0" fontId="37" fillId="52" borderId="103" xfId="381" applyFont="1" applyFill="1" applyBorder="1" applyAlignment="1">
      <alignment horizontal="center" vertical="center"/>
      <protection/>
    </xf>
    <xf numFmtId="205" fontId="142" fillId="52" borderId="30" xfId="381" applyNumberFormat="1" applyFont="1" applyFill="1" applyBorder="1" applyAlignment="1">
      <alignment horizontal="center" vertical="center"/>
      <protection/>
    </xf>
    <xf numFmtId="205" fontId="142" fillId="52" borderId="94" xfId="381" applyNumberFormat="1" applyFont="1" applyFill="1" applyBorder="1" applyAlignment="1">
      <alignment horizontal="center" vertical="center"/>
      <protection/>
    </xf>
    <xf numFmtId="205" fontId="142" fillId="52" borderId="31" xfId="381" applyNumberFormat="1" applyFont="1" applyFill="1" applyBorder="1" applyAlignment="1">
      <alignment horizontal="center" vertical="center"/>
      <protection/>
    </xf>
    <xf numFmtId="0" fontId="41" fillId="0" borderId="43" xfId="380" applyFont="1" applyFill="1" applyBorder="1" applyAlignment="1">
      <alignment horizontal="center" vertical="center"/>
      <protection/>
    </xf>
    <xf numFmtId="0" fontId="41" fillId="0" borderId="22" xfId="380" applyFont="1" applyFill="1" applyBorder="1" applyAlignment="1">
      <alignment horizontal="center" vertical="center"/>
      <protection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41" fillId="0" borderId="131" xfId="380" applyFont="1" applyBorder="1" applyAlignment="1">
      <alignment horizontal="center" vertical="center"/>
      <protection/>
    </xf>
    <xf numFmtId="0" fontId="41" fillId="0" borderId="20" xfId="380" applyFont="1" applyBorder="1" applyAlignment="1">
      <alignment horizontal="center" vertical="center"/>
      <protection/>
    </xf>
    <xf numFmtId="0" fontId="35" fillId="0" borderId="26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5" fillId="0" borderId="99" xfId="0" applyFont="1" applyBorder="1" applyAlignment="1">
      <alignment horizontal="left" vertical="center"/>
    </xf>
    <xf numFmtId="182" fontId="142" fillId="41" borderId="30" xfId="381" applyNumberFormat="1" applyFont="1" applyFill="1" applyBorder="1" applyAlignment="1">
      <alignment horizontal="center" vertical="center"/>
      <protection/>
    </xf>
    <xf numFmtId="182" fontId="142" fillId="41" borderId="94" xfId="381" applyNumberFormat="1" applyFont="1" applyFill="1" applyBorder="1" applyAlignment="1">
      <alignment horizontal="center" vertical="center"/>
      <protection/>
    </xf>
    <xf numFmtId="182" fontId="142" fillId="41" borderId="31" xfId="381" applyNumberFormat="1" applyFont="1" applyFill="1" applyBorder="1" applyAlignment="1">
      <alignment horizontal="center" vertical="center"/>
      <protection/>
    </xf>
    <xf numFmtId="0" fontId="35" fillId="0" borderId="100" xfId="0" applyFont="1" applyBorder="1" applyAlignment="1">
      <alignment horizontal="left" vertical="center" wrapText="1"/>
    </xf>
    <xf numFmtId="0" fontId="35" fillId="0" borderId="101" xfId="0" applyFont="1" applyBorder="1" applyAlignment="1">
      <alignment horizontal="left" vertical="center" wrapText="1"/>
    </xf>
    <xf numFmtId="0" fontId="35" fillId="0" borderId="102" xfId="0" applyFont="1" applyBorder="1" applyAlignment="1">
      <alignment horizontal="left" vertical="center" wrapText="1"/>
    </xf>
    <xf numFmtId="0" fontId="38" fillId="52" borderId="153" xfId="381" applyFont="1" applyFill="1" applyBorder="1" applyAlignment="1" quotePrefix="1">
      <alignment horizontal="left" vertical="center" wrapText="1"/>
      <protection/>
    </xf>
    <xf numFmtId="0" fontId="38" fillId="52" borderId="95" xfId="381" applyFont="1" applyFill="1" applyBorder="1" applyAlignment="1">
      <alignment horizontal="left" vertical="center" wrapText="1"/>
      <protection/>
    </xf>
    <xf numFmtId="0" fontId="38" fillId="52" borderId="154" xfId="381" applyFont="1" applyFill="1" applyBorder="1" applyAlignment="1">
      <alignment horizontal="left" vertical="center" wrapText="1"/>
      <protection/>
    </xf>
    <xf numFmtId="182" fontId="142" fillId="41" borderId="39" xfId="381" applyNumberFormat="1" applyFont="1" applyFill="1" applyBorder="1" applyAlignment="1">
      <alignment horizontal="center" vertical="center"/>
      <protection/>
    </xf>
    <xf numFmtId="182" fontId="142" fillId="41" borderId="92" xfId="381" applyNumberFormat="1" applyFont="1" applyFill="1" applyBorder="1" applyAlignment="1">
      <alignment horizontal="center" vertical="center"/>
      <protection/>
    </xf>
    <xf numFmtId="182" fontId="142" fillId="41" borderId="40" xfId="381" applyNumberFormat="1" applyFont="1" applyFill="1" applyBorder="1" applyAlignment="1">
      <alignment horizontal="center" vertical="center"/>
      <protection/>
    </xf>
    <xf numFmtId="182" fontId="142" fillId="41" borderId="38" xfId="381" applyNumberFormat="1" applyFont="1" applyFill="1" applyBorder="1" applyAlignment="1">
      <alignment horizontal="center" vertical="center"/>
      <protection/>
    </xf>
    <xf numFmtId="0" fontId="35" fillId="0" borderId="39" xfId="0" applyFont="1" applyBorder="1" applyAlignment="1">
      <alignment horizontal="left" vertical="center"/>
    </xf>
    <xf numFmtId="0" fontId="35" fillId="0" borderId="92" xfId="0" applyFont="1" applyBorder="1" applyAlignment="1">
      <alignment horizontal="left" vertical="center"/>
    </xf>
    <xf numFmtId="0" fontId="35" fillId="0" borderId="145" xfId="0" applyFont="1" applyBorder="1" applyAlignment="1">
      <alignment horizontal="left" vertical="center"/>
    </xf>
    <xf numFmtId="184" fontId="42" fillId="0" borderId="19" xfId="380" applyNumberFormat="1" applyFont="1" applyBorder="1" applyAlignment="1">
      <alignment horizontal="center" vertical="center"/>
      <protection/>
    </xf>
    <xf numFmtId="0" fontId="9" fillId="0" borderId="69" xfId="381" applyFont="1" applyBorder="1" applyAlignment="1">
      <alignment horizontal="center" vertical="center"/>
      <protection/>
    </xf>
    <xf numFmtId="0" fontId="9" fillId="0" borderId="70" xfId="381" applyFont="1" applyBorder="1" applyAlignment="1">
      <alignment horizontal="center" vertical="center"/>
      <protection/>
    </xf>
    <xf numFmtId="0" fontId="41" fillId="0" borderId="124" xfId="380" applyFont="1" applyBorder="1" applyAlignment="1">
      <alignment horizontal="center" vertical="center"/>
      <protection/>
    </xf>
    <xf numFmtId="0" fontId="41" fillId="0" borderId="71" xfId="380" applyFont="1" applyBorder="1" applyAlignment="1">
      <alignment horizontal="center" vertical="center"/>
      <protection/>
    </xf>
    <xf numFmtId="0" fontId="8" fillId="6" borderId="113" xfId="381" applyFont="1" applyFill="1" applyBorder="1" applyAlignment="1">
      <alignment horizontal="center" vertical="center"/>
      <protection/>
    </xf>
    <xf numFmtId="0" fontId="8" fillId="6" borderId="69" xfId="381" applyFont="1" applyFill="1" applyBorder="1" applyAlignment="1">
      <alignment horizontal="center" vertical="center"/>
      <protection/>
    </xf>
    <xf numFmtId="0" fontId="136" fillId="0" borderId="62" xfId="381" applyFont="1" applyBorder="1" applyAlignment="1" quotePrefix="1">
      <alignment horizontal="center" vertical="center" wrapText="1"/>
      <protection/>
    </xf>
    <xf numFmtId="0" fontId="8" fillId="6" borderId="115" xfId="381" applyFont="1" applyFill="1" applyBorder="1" applyAlignment="1">
      <alignment horizontal="center" vertical="center"/>
      <protection/>
    </xf>
    <xf numFmtId="0" fontId="8" fillId="6" borderId="120" xfId="381" applyFont="1" applyFill="1" applyBorder="1" applyAlignment="1">
      <alignment horizontal="center" vertical="center"/>
      <protection/>
    </xf>
    <xf numFmtId="0" fontId="8" fillId="6" borderId="118" xfId="381" applyFont="1" applyFill="1" applyBorder="1" applyAlignment="1">
      <alignment horizontal="center" vertical="center"/>
      <protection/>
    </xf>
    <xf numFmtId="0" fontId="9" fillId="0" borderId="104" xfId="381" applyFont="1" applyBorder="1" applyAlignment="1">
      <alignment horizontal="center" vertical="center"/>
      <protection/>
    </xf>
    <xf numFmtId="0" fontId="9" fillId="0" borderId="103" xfId="381" applyFont="1" applyBorder="1" applyAlignment="1">
      <alignment horizontal="center" vertical="center"/>
      <protection/>
    </xf>
    <xf numFmtId="0" fontId="9" fillId="0" borderId="68" xfId="381" applyFont="1" applyBorder="1" applyAlignment="1">
      <alignment horizontal="center" vertical="center" wrapText="1"/>
      <protection/>
    </xf>
    <xf numFmtId="0" fontId="143" fillId="0" borderId="60" xfId="381" applyFont="1" applyBorder="1" applyAlignment="1" quotePrefix="1">
      <alignment horizontal="center" vertical="center" wrapText="1"/>
      <protection/>
    </xf>
    <xf numFmtId="0" fontId="143" fillId="0" borderId="51" xfId="381" applyFont="1" applyBorder="1" applyAlignment="1">
      <alignment horizontal="center" vertical="center" wrapText="1"/>
      <protection/>
    </xf>
    <xf numFmtId="0" fontId="143" fillId="0" borderId="53" xfId="381" applyFont="1" applyBorder="1" applyAlignment="1">
      <alignment horizontal="center" vertical="center" wrapText="1"/>
      <protection/>
    </xf>
    <xf numFmtId="0" fontId="143" fillId="0" borderId="62" xfId="381" applyFont="1" applyBorder="1" applyAlignment="1" quotePrefix="1">
      <alignment horizontal="center" vertical="center" wrapText="1"/>
      <protection/>
    </xf>
    <xf numFmtId="0" fontId="143" fillId="0" borderId="52" xfId="381" applyFont="1" applyBorder="1" applyAlignment="1">
      <alignment horizontal="center" vertical="center" wrapText="1"/>
      <protection/>
    </xf>
    <xf numFmtId="0" fontId="31" fillId="0" borderId="22" xfId="380" applyFont="1" applyFill="1" applyBorder="1" applyAlignment="1">
      <alignment horizontal="center" vertical="center"/>
      <protection/>
    </xf>
    <xf numFmtId="0" fontId="31" fillId="0" borderId="20" xfId="380" applyFont="1" applyBorder="1" applyAlignment="1">
      <alignment horizontal="center" vertical="center"/>
      <protection/>
    </xf>
    <xf numFmtId="0" fontId="34" fillId="6" borderId="113" xfId="381" applyFont="1" applyFill="1" applyBorder="1" applyAlignment="1">
      <alignment horizontal="center" vertical="center"/>
      <protection/>
    </xf>
    <xf numFmtId="0" fontId="34" fillId="6" borderId="69" xfId="381" applyFont="1" applyFill="1" applyBorder="1" applyAlignment="1">
      <alignment horizontal="center" vertical="center"/>
      <protection/>
    </xf>
    <xf numFmtId="0" fontId="35" fillId="0" borderId="69" xfId="381" applyFont="1" applyBorder="1" applyAlignment="1">
      <alignment horizontal="center" vertical="center"/>
      <protection/>
    </xf>
    <xf numFmtId="0" fontId="35" fillId="0" borderId="70" xfId="381" applyFont="1" applyBorder="1" applyAlignment="1">
      <alignment horizontal="center" vertical="center"/>
      <protection/>
    </xf>
    <xf numFmtId="0" fontId="35" fillId="0" borderId="104" xfId="381" applyFont="1" applyBorder="1" applyAlignment="1">
      <alignment horizontal="center" vertical="center"/>
      <protection/>
    </xf>
    <xf numFmtId="0" fontId="35" fillId="0" borderId="103" xfId="381" applyFont="1" applyBorder="1" applyAlignment="1">
      <alignment horizontal="center" vertical="center"/>
      <protection/>
    </xf>
    <xf numFmtId="0" fontId="35" fillId="0" borderId="68" xfId="381" applyFont="1" applyBorder="1" applyAlignment="1">
      <alignment horizontal="center" vertical="center" wrapText="1"/>
      <protection/>
    </xf>
    <xf numFmtId="0" fontId="39" fillId="52" borderId="104" xfId="381" applyFont="1" applyFill="1" applyBorder="1" applyAlignment="1">
      <alignment horizontal="center" vertical="center"/>
      <protection/>
    </xf>
    <xf numFmtId="0" fontId="39" fillId="52" borderId="69" xfId="381" applyFont="1" applyFill="1" applyBorder="1" applyAlignment="1">
      <alignment horizontal="center" vertical="center"/>
      <protection/>
    </xf>
    <xf numFmtId="0" fontId="39" fillId="52" borderId="103" xfId="381" applyFont="1" applyFill="1" applyBorder="1" applyAlignment="1">
      <alignment horizontal="center" vertical="center"/>
      <protection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52" xfId="0" applyFont="1" applyBorder="1" applyAlignment="1">
      <alignment horizontal="center" vertical="center"/>
    </xf>
    <xf numFmtId="182" fontId="144" fillId="41" borderId="26" xfId="381" applyNumberFormat="1" applyFont="1" applyFill="1" applyBorder="1" applyAlignment="1">
      <alignment horizontal="center" vertical="center"/>
      <protection/>
    </xf>
    <xf numFmtId="182" fontId="144" fillId="41" borderId="48" xfId="381" applyNumberFormat="1" applyFont="1" applyFill="1" applyBorder="1" applyAlignment="1">
      <alignment horizontal="center" vertical="center"/>
      <protection/>
    </xf>
    <xf numFmtId="182" fontId="144" fillId="41" borderId="32" xfId="381" applyNumberFormat="1" applyFont="1" applyFill="1" applyBorder="1" applyAlignment="1">
      <alignment horizontal="center" vertical="center"/>
      <protection/>
    </xf>
    <xf numFmtId="182" fontId="144" fillId="41" borderId="19" xfId="381" applyNumberFormat="1" applyFont="1" applyFill="1" applyBorder="1" applyAlignment="1">
      <alignment horizontal="center" vertical="center"/>
      <protection/>
    </xf>
    <xf numFmtId="205" fontId="144" fillId="52" borderId="30" xfId="381" applyNumberFormat="1" applyFont="1" applyFill="1" applyBorder="1" applyAlignment="1">
      <alignment horizontal="center" vertical="center"/>
      <protection/>
    </xf>
    <xf numFmtId="205" fontId="144" fillId="52" borderId="94" xfId="381" applyNumberFormat="1" applyFont="1" applyFill="1" applyBorder="1" applyAlignment="1">
      <alignment horizontal="center" vertical="center"/>
      <protection/>
    </xf>
    <xf numFmtId="205" fontId="144" fillId="52" borderId="31" xfId="381" applyNumberFormat="1" applyFont="1" applyFill="1" applyBorder="1" applyAlignment="1">
      <alignment horizontal="center" vertical="center"/>
      <protection/>
    </xf>
    <xf numFmtId="205" fontId="144" fillId="52" borderId="26" xfId="381" applyNumberFormat="1" applyFont="1" applyFill="1" applyBorder="1" applyAlignment="1">
      <alignment horizontal="center" vertical="center"/>
      <protection/>
    </xf>
    <xf numFmtId="205" fontId="144" fillId="52" borderId="48" xfId="381" applyNumberFormat="1" applyFont="1" applyFill="1" applyBorder="1" applyAlignment="1">
      <alignment horizontal="center" vertical="center"/>
      <protection/>
    </xf>
    <xf numFmtId="205" fontId="144" fillId="52" borderId="32" xfId="381" applyNumberFormat="1" applyFont="1" applyFill="1" applyBorder="1" applyAlignment="1">
      <alignment horizontal="center" vertical="center"/>
      <protection/>
    </xf>
    <xf numFmtId="182" fontId="144" fillId="41" borderId="39" xfId="381" applyNumberFormat="1" applyFont="1" applyFill="1" applyBorder="1" applyAlignment="1">
      <alignment horizontal="center" vertical="center"/>
      <protection/>
    </xf>
    <xf numFmtId="182" fontId="144" fillId="41" borderId="92" xfId="381" applyNumberFormat="1" applyFont="1" applyFill="1" applyBorder="1" applyAlignment="1">
      <alignment horizontal="center" vertical="center"/>
      <protection/>
    </xf>
    <xf numFmtId="182" fontId="144" fillId="41" borderId="40" xfId="381" applyNumberFormat="1" applyFont="1" applyFill="1" applyBorder="1" applyAlignment="1">
      <alignment horizontal="center" vertical="center"/>
      <protection/>
    </xf>
    <xf numFmtId="182" fontId="144" fillId="41" borderId="38" xfId="381" applyNumberFormat="1" applyFont="1" applyFill="1" applyBorder="1" applyAlignment="1">
      <alignment horizontal="center" vertical="center"/>
      <protection/>
    </xf>
    <xf numFmtId="182" fontId="144" fillId="41" borderId="30" xfId="381" applyNumberFormat="1" applyFont="1" applyFill="1" applyBorder="1" applyAlignment="1">
      <alignment horizontal="center" vertical="center"/>
      <protection/>
    </xf>
    <xf numFmtId="182" fontId="144" fillId="41" borderId="94" xfId="381" applyNumberFormat="1" applyFont="1" applyFill="1" applyBorder="1" applyAlignment="1">
      <alignment horizontal="center" vertical="center"/>
      <protection/>
    </xf>
    <xf numFmtId="182" fontId="144" fillId="41" borderId="31" xfId="381" applyNumberFormat="1" applyFont="1" applyFill="1" applyBorder="1" applyAlignment="1">
      <alignment horizontal="center" vertical="center"/>
      <protection/>
    </xf>
    <xf numFmtId="182" fontId="144" fillId="41" borderId="29" xfId="381" applyNumberFormat="1" applyFont="1" applyFill="1" applyBorder="1" applyAlignment="1">
      <alignment horizontal="center" vertical="center"/>
      <protection/>
    </xf>
    <xf numFmtId="202" fontId="32" fillId="0" borderId="19" xfId="380" applyNumberFormat="1" applyFont="1" applyBorder="1" applyAlignment="1">
      <alignment horizontal="center" vertical="center"/>
      <protection/>
    </xf>
    <xf numFmtId="184" fontId="32" fillId="0" borderId="24" xfId="380" applyNumberFormat="1" applyFont="1" applyBorder="1" applyAlignment="1">
      <alignment horizontal="center" vertical="center"/>
      <protection/>
    </xf>
    <xf numFmtId="0" fontId="34" fillId="6" borderId="115" xfId="381" applyFont="1" applyFill="1" applyBorder="1" applyAlignment="1">
      <alignment horizontal="center" vertical="center"/>
      <protection/>
    </xf>
    <xf numFmtId="0" fontId="34" fillId="6" borderId="120" xfId="381" applyFont="1" applyFill="1" applyBorder="1" applyAlignment="1">
      <alignment horizontal="center" vertical="center"/>
      <protection/>
    </xf>
    <xf numFmtId="0" fontId="34" fillId="6" borderId="118" xfId="381" applyFont="1" applyFill="1" applyBorder="1" applyAlignment="1">
      <alignment horizontal="center" vertical="center"/>
      <protection/>
    </xf>
    <xf numFmtId="0" fontId="34" fillId="6" borderId="114" xfId="381" applyFont="1" applyFill="1" applyBorder="1" applyAlignment="1">
      <alignment horizontal="center" vertical="center"/>
      <protection/>
    </xf>
    <xf numFmtId="0" fontId="34" fillId="6" borderId="119" xfId="381" applyFont="1" applyFill="1" applyBorder="1" applyAlignment="1">
      <alignment horizontal="center" vertical="center"/>
      <protection/>
    </xf>
    <xf numFmtId="0" fontId="34" fillId="6" borderId="51" xfId="381" applyFont="1" applyFill="1" applyBorder="1" applyAlignment="1">
      <alignment horizontal="center" vertical="center"/>
      <protection/>
    </xf>
    <xf numFmtId="0" fontId="143" fillId="0" borderId="51" xfId="381" applyFont="1" applyBorder="1" applyAlignment="1" quotePrefix="1">
      <alignment horizontal="center" vertical="center" wrapText="1"/>
      <protection/>
    </xf>
    <xf numFmtId="0" fontId="31" fillId="14" borderId="131" xfId="380" applyFont="1" applyFill="1" applyBorder="1" applyAlignment="1">
      <alignment horizontal="center" vertical="center"/>
      <protection/>
    </xf>
    <xf numFmtId="0" fontId="31" fillId="14" borderId="33" xfId="380" applyFont="1" applyFill="1" applyBorder="1" applyAlignment="1">
      <alignment horizontal="center" vertical="center"/>
      <protection/>
    </xf>
    <xf numFmtId="0" fontId="31" fillId="14" borderId="43" xfId="380" applyFont="1" applyFill="1" applyBorder="1" applyAlignment="1">
      <alignment horizontal="center" vertical="center"/>
      <protection/>
    </xf>
    <xf numFmtId="0" fontId="31" fillId="0" borderId="19" xfId="380" applyFont="1" applyBorder="1" applyAlignment="1">
      <alignment horizontal="center" vertical="center"/>
      <protection/>
    </xf>
    <xf numFmtId="184" fontId="32" fillId="0" borderId="19" xfId="380" applyNumberFormat="1" applyFont="1" applyBorder="1" applyAlignment="1">
      <alignment horizontal="center" vertical="center"/>
      <protection/>
    </xf>
    <xf numFmtId="0" fontId="5" fillId="14" borderId="131" xfId="381" applyFont="1" applyFill="1" applyBorder="1" applyAlignment="1">
      <alignment horizontal="center" vertical="center"/>
      <protection/>
    </xf>
    <xf numFmtId="0" fontId="5" fillId="14" borderId="33" xfId="381" applyFont="1" applyFill="1" applyBorder="1" applyAlignment="1">
      <alignment horizontal="center" vertical="center"/>
      <protection/>
    </xf>
    <xf numFmtId="0" fontId="5" fillId="14" borderId="43" xfId="381" applyFont="1" applyFill="1" applyBorder="1" applyAlignment="1">
      <alignment horizontal="center" vertical="center"/>
      <protection/>
    </xf>
    <xf numFmtId="0" fontId="5" fillId="0" borderId="19" xfId="381" applyFont="1" applyBorder="1" applyAlignment="1">
      <alignment horizontal="center" vertical="center"/>
      <protection/>
    </xf>
    <xf numFmtId="182" fontId="145" fillId="41" borderId="26" xfId="381" applyNumberFormat="1" applyFont="1" applyFill="1" applyBorder="1" applyAlignment="1">
      <alignment horizontal="center" vertical="center"/>
      <protection/>
    </xf>
    <xf numFmtId="182" fontId="145" fillId="41" borderId="48" xfId="381" applyNumberFormat="1" applyFont="1" applyFill="1" applyBorder="1" applyAlignment="1">
      <alignment horizontal="center" vertical="center"/>
      <protection/>
    </xf>
    <xf numFmtId="182" fontId="145" fillId="41" borderId="32" xfId="381" applyNumberFormat="1" applyFont="1" applyFill="1" applyBorder="1" applyAlignment="1">
      <alignment horizontal="center" vertical="center"/>
      <protection/>
    </xf>
    <xf numFmtId="205" fontId="145" fillId="52" borderId="26" xfId="381" applyNumberFormat="1" applyFont="1" applyFill="1" applyBorder="1" applyAlignment="1">
      <alignment horizontal="center" vertical="center"/>
      <protection/>
    </xf>
    <xf numFmtId="205" fontId="145" fillId="52" borderId="48" xfId="381" applyNumberFormat="1" applyFont="1" applyFill="1" applyBorder="1" applyAlignment="1">
      <alignment horizontal="center" vertical="center"/>
      <protection/>
    </xf>
    <xf numFmtId="205" fontId="145" fillId="52" borderId="32" xfId="381" applyNumberFormat="1" applyFont="1" applyFill="1" applyBorder="1" applyAlignment="1">
      <alignment horizontal="center" vertical="center"/>
      <protection/>
    </xf>
    <xf numFmtId="0" fontId="132" fillId="0" borderId="60" xfId="381" applyFont="1" applyBorder="1" applyAlignment="1" quotePrefix="1">
      <alignment horizontal="center" vertical="center" wrapText="1"/>
      <protection/>
    </xf>
    <xf numFmtId="0" fontId="132" fillId="0" borderId="51" xfId="381" applyFont="1" applyBorder="1" applyAlignment="1">
      <alignment horizontal="center" vertical="center" wrapText="1"/>
      <protection/>
    </xf>
    <xf numFmtId="0" fontId="132" fillId="0" borderId="53" xfId="381" applyFont="1" applyBorder="1" applyAlignment="1">
      <alignment horizontal="center" vertical="center" wrapText="1"/>
      <protection/>
    </xf>
    <xf numFmtId="0" fontId="12" fillId="6" borderId="38" xfId="381" applyFont="1" applyFill="1" applyBorder="1" applyAlignment="1">
      <alignment horizontal="center" vertical="center"/>
      <protection/>
    </xf>
    <xf numFmtId="0" fontId="4" fillId="0" borderId="0" xfId="381" applyFont="1" applyAlignment="1">
      <alignment horizontal="center" vertical="center"/>
      <protection/>
    </xf>
    <xf numFmtId="0" fontId="4" fillId="0" borderId="151" xfId="381" applyFont="1" applyBorder="1" applyAlignment="1">
      <alignment horizontal="center" vertical="center"/>
      <protection/>
    </xf>
    <xf numFmtId="0" fontId="12" fillId="6" borderId="62" xfId="381" applyFont="1" applyFill="1" applyBorder="1" applyAlignment="1">
      <alignment horizontal="center" vertical="center"/>
      <protection/>
    </xf>
    <xf numFmtId="0" fontId="12" fillId="6" borderId="51" xfId="381" applyFont="1" applyFill="1" applyBorder="1" applyAlignment="1">
      <alignment horizontal="center" vertical="center"/>
      <protection/>
    </xf>
    <xf numFmtId="0" fontId="132" fillId="0" borderId="51" xfId="381" applyFont="1" applyBorder="1" applyAlignment="1" quotePrefix="1">
      <alignment horizontal="center" vertical="center" wrapText="1"/>
      <protection/>
    </xf>
    <xf numFmtId="0" fontId="132" fillId="0" borderId="52" xfId="381" applyFont="1" applyBorder="1" applyAlignment="1">
      <alignment horizontal="center" vertical="center" wrapText="1"/>
      <protection/>
    </xf>
    <xf numFmtId="182" fontId="145" fillId="41" borderId="19" xfId="381" applyNumberFormat="1" applyFont="1" applyFill="1" applyBorder="1" applyAlignment="1">
      <alignment horizontal="center" vertical="center"/>
      <protection/>
    </xf>
    <xf numFmtId="182" fontId="145" fillId="41" borderId="29" xfId="381" applyNumberFormat="1" applyFont="1" applyFill="1" applyBorder="1" applyAlignment="1">
      <alignment horizontal="center" vertical="center"/>
      <protection/>
    </xf>
    <xf numFmtId="0" fontId="38" fillId="52" borderId="104" xfId="381" applyFont="1" applyFill="1" applyBorder="1" applyAlignment="1">
      <alignment horizontal="left" vertical="center"/>
      <protection/>
    </xf>
    <xf numFmtId="0" fontId="38" fillId="52" borderId="69" xfId="381" applyFont="1" applyFill="1" applyBorder="1" applyAlignment="1">
      <alignment horizontal="left" vertical="center"/>
      <protection/>
    </xf>
    <xf numFmtId="0" fontId="38" fillId="52" borderId="103" xfId="381" applyFont="1" applyFill="1" applyBorder="1" applyAlignment="1">
      <alignment horizontal="left" vertical="center"/>
      <protection/>
    </xf>
    <xf numFmtId="205" fontId="145" fillId="52" borderId="30" xfId="381" applyNumberFormat="1" applyFont="1" applyFill="1" applyBorder="1" applyAlignment="1">
      <alignment horizontal="center" vertical="center"/>
      <protection/>
    </xf>
    <xf numFmtId="205" fontId="145" fillId="52" borderId="94" xfId="381" applyNumberFormat="1" applyFont="1" applyFill="1" applyBorder="1" applyAlignment="1">
      <alignment horizontal="center" vertical="center"/>
      <protection/>
    </xf>
    <xf numFmtId="205" fontId="145" fillId="52" borderId="31" xfId="381" applyNumberFormat="1" applyFont="1" applyFill="1" applyBorder="1" applyAlignment="1">
      <alignment horizontal="center" vertical="center"/>
      <protection/>
    </xf>
    <xf numFmtId="0" fontId="5" fillId="0" borderId="22" xfId="381" applyFont="1" applyFill="1" applyBorder="1" applyAlignment="1">
      <alignment horizontal="center" vertical="center"/>
      <protection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15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182" fontId="145" fillId="41" borderId="30" xfId="381" applyNumberFormat="1" applyFont="1" applyFill="1" applyBorder="1" applyAlignment="1">
      <alignment horizontal="center" vertical="center"/>
      <protection/>
    </xf>
    <xf numFmtId="182" fontId="145" fillId="41" borderId="94" xfId="381" applyNumberFormat="1" applyFont="1" applyFill="1" applyBorder="1" applyAlignment="1">
      <alignment horizontal="center" vertical="center"/>
      <protection/>
    </xf>
    <xf numFmtId="182" fontId="145" fillId="41" borderId="31" xfId="381" applyNumberFormat="1" applyFont="1" applyFill="1" applyBorder="1" applyAlignment="1">
      <alignment horizontal="center" vertical="center"/>
      <protection/>
    </xf>
    <xf numFmtId="0" fontId="13" fillId="0" borderId="100" xfId="0" applyFont="1" applyBorder="1" applyAlignment="1">
      <alignment horizontal="left" vertical="center" wrapText="1"/>
    </xf>
    <xf numFmtId="0" fontId="13" fillId="0" borderId="101" xfId="0" applyFont="1" applyBorder="1" applyAlignment="1">
      <alignment horizontal="left" vertical="center" wrapText="1"/>
    </xf>
    <xf numFmtId="0" fontId="13" fillId="0" borderId="102" xfId="0" applyFont="1" applyBorder="1" applyAlignment="1">
      <alignment horizontal="left" vertical="center" wrapText="1"/>
    </xf>
    <xf numFmtId="0" fontId="38" fillId="52" borderId="60" xfId="381" applyFont="1" applyFill="1" applyBorder="1" applyAlignment="1">
      <alignment horizontal="center" vertical="center"/>
      <protection/>
    </xf>
    <xf numFmtId="0" fontId="38" fillId="52" borderId="51" xfId="381" applyFont="1" applyFill="1" applyBorder="1" applyAlignment="1">
      <alignment horizontal="center" vertical="center"/>
      <protection/>
    </xf>
    <xf numFmtId="0" fontId="38" fillId="52" borderId="53" xfId="381" applyFont="1" applyFill="1" applyBorder="1" applyAlignment="1">
      <alignment horizontal="center" vertical="center"/>
      <protection/>
    </xf>
    <xf numFmtId="182" fontId="145" fillId="41" borderId="39" xfId="381" applyNumberFormat="1" applyFont="1" applyFill="1" applyBorder="1" applyAlignment="1">
      <alignment horizontal="center" vertical="center"/>
      <protection/>
    </xf>
    <xf numFmtId="182" fontId="145" fillId="41" borderId="92" xfId="381" applyNumberFormat="1" applyFont="1" applyFill="1" applyBorder="1" applyAlignment="1">
      <alignment horizontal="center" vertical="center"/>
      <protection/>
    </xf>
    <xf numFmtId="182" fontId="145" fillId="41" borderId="40" xfId="381" applyNumberFormat="1" applyFont="1" applyFill="1" applyBorder="1" applyAlignment="1">
      <alignment horizontal="center" vertical="center"/>
      <protection/>
    </xf>
    <xf numFmtId="182" fontId="145" fillId="41" borderId="38" xfId="381" applyNumberFormat="1" applyFont="1" applyFill="1" applyBorder="1" applyAlignment="1">
      <alignment horizontal="center" vertical="center"/>
      <protection/>
    </xf>
    <xf numFmtId="0" fontId="13" fillId="0" borderId="39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13" fillId="0" borderId="145" xfId="0" applyFont="1" applyBorder="1" applyAlignment="1">
      <alignment horizontal="left" vertical="center"/>
    </xf>
    <xf numFmtId="184" fontId="6" fillId="0" borderId="19" xfId="381" applyNumberFormat="1" applyFont="1" applyBorder="1" applyAlignment="1">
      <alignment horizontal="center" vertical="center"/>
      <protection/>
    </xf>
    <xf numFmtId="0" fontId="13" fillId="0" borderId="69" xfId="381" applyFont="1" applyBorder="1" applyAlignment="1">
      <alignment horizontal="left" vertical="center"/>
      <protection/>
    </xf>
    <xf numFmtId="0" fontId="13" fillId="0" borderId="70" xfId="381" applyFont="1" applyBorder="1" applyAlignment="1">
      <alignment horizontal="left" vertical="center"/>
      <protection/>
    </xf>
    <xf numFmtId="0" fontId="5" fillId="0" borderId="20" xfId="381" applyFont="1" applyBorder="1" applyAlignment="1">
      <alignment horizontal="left" vertical="center"/>
      <protection/>
    </xf>
    <xf numFmtId="0" fontId="12" fillId="6" borderId="68" xfId="381" applyFont="1" applyFill="1" applyBorder="1" applyAlignment="1">
      <alignment horizontal="left" vertical="center"/>
      <protection/>
    </xf>
    <xf numFmtId="0" fontId="12" fillId="6" borderId="69" xfId="381" applyFont="1" applyFill="1" applyBorder="1" applyAlignment="1">
      <alignment horizontal="left" vertical="center"/>
      <protection/>
    </xf>
    <xf numFmtId="0" fontId="132" fillId="0" borderId="62" xfId="381" applyFont="1" applyBorder="1" applyAlignment="1" quotePrefix="1">
      <alignment horizontal="center" vertical="center" wrapText="1"/>
      <protection/>
    </xf>
    <xf numFmtId="0" fontId="12" fillId="6" borderId="39" xfId="381" applyFont="1" applyFill="1" applyBorder="1" applyAlignment="1">
      <alignment horizontal="center" vertical="center"/>
      <protection/>
    </xf>
    <xf numFmtId="0" fontId="12" fillId="6" borderId="92" xfId="381" applyFont="1" applyFill="1" applyBorder="1" applyAlignment="1">
      <alignment horizontal="center" vertical="center"/>
      <protection/>
    </xf>
    <xf numFmtId="0" fontId="12" fillId="6" borderId="40" xfId="381" applyFont="1" applyFill="1" applyBorder="1" applyAlignment="1">
      <alignment horizontal="center" vertical="center"/>
      <protection/>
    </xf>
    <xf numFmtId="0" fontId="13" fillId="0" borderId="104" xfId="381" applyFont="1" applyBorder="1" applyAlignment="1">
      <alignment horizontal="left" vertical="center"/>
      <protection/>
    </xf>
    <xf numFmtId="0" fontId="13" fillId="0" borderId="103" xfId="381" applyFont="1" applyBorder="1" applyAlignment="1">
      <alignment horizontal="left" vertical="center"/>
      <protection/>
    </xf>
    <xf numFmtId="0" fontId="13" fillId="0" borderId="68" xfId="381" applyFont="1" applyBorder="1" applyAlignment="1">
      <alignment horizontal="left" vertical="center" wrapText="1"/>
      <protection/>
    </xf>
    <xf numFmtId="0" fontId="5" fillId="0" borderId="65" xfId="381" applyFont="1" applyFill="1" applyBorder="1" applyAlignment="1">
      <alignment horizontal="center" vertical="center"/>
      <protection/>
    </xf>
    <xf numFmtId="0" fontId="5" fillId="0" borderId="155" xfId="381" applyFont="1" applyFill="1" applyBorder="1" applyAlignment="1">
      <alignment horizontal="center" vertical="center"/>
      <protection/>
    </xf>
    <xf numFmtId="0" fontId="5" fillId="0" borderId="65" xfId="381" applyFont="1" applyBorder="1" applyAlignment="1">
      <alignment horizontal="center" vertical="center"/>
      <protection/>
    </xf>
    <xf numFmtId="0" fontId="5" fillId="0" borderId="155" xfId="381" applyFont="1" applyBorder="1" applyAlignment="1">
      <alignment horizontal="center" vertical="center"/>
      <protection/>
    </xf>
    <xf numFmtId="0" fontId="12" fillId="6" borderId="68" xfId="381" applyFont="1" applyFill="1" applyBorder="1" applyAlignment="1">
      <alignment horizontal="center" vertical="center"/>
      <protection/>
    </xf>
    <xf numFmtId="0" fontId="12" fillId="6" borderId="69" xfId="381" applyFont="1" applyFill="1" applyBorder="1" applyAlignment="1">
      <alignment horizontal="center" vertical="center"/>
      <protection/>
    </xf>
    <xf numFmtId="0" fontId="13" fillId="0" borderId="69" xfId="381" applyFont="1" applyBorder="1" applyAlignment="1">
      <alignment horizontal="center" vertical="center"/>
      <protection/>
    </xf>
    <xf numFmtId="0" fontId="13" fillId="0" borderId="70" xfId="381" applyFont="1" applyBorder="1" applyAlignment="1">
      <alignment horizontal="center" vertical="center"/>
      <protection/>
    </xf>
    <xf numFmtId="0" fontId="13" fillId="0" borderId="104" xfId="381" applyFont="1" applyBorder="1" applyAlignment="1">
      <alignment horizontal="center" vertical="center"/>
      <protection/>
    </xf>
    <xf numFmtId="0" fontId="13" fillId="0" borderId="103" xfId="381" applyFont="1" applyBorder="1" applyAlignment="1">
      <alignment horizontal="center" vertical="center"/>
      <protection/>
    </xf>
    <xf numFmtId="0" fontId="13" fillId="0" borderId="68" xfId="381" applyFont="1" applyBorder="1" applyAlignment="1">
      <alignment horizontal="center" vertical="center" wrapText="1"/>
      <protection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202" fontId="6" fillId="0" borderId="156" xfId="381" applyNumberFormat="1" applyFont="1" applyBorder="1" applyAlignment="1">
      <alignment horizontal="center" vertical="center"/>
      <protection/>
    </xf>
    <xf numFmtId="202" fontId="6" fillId="0" borderId="157" xfId="381" applyNumberFormat="1" applyFont="1" applyBorder="1" applyAlignment="1">
      <alignment horizontal="center" vertical="center"/>
      <protection/>
    </xf>
    <xf numFmtId="184" fontId="6" fillId="0" borderId="156" xfId="381" applyNumberFormat="1" applyFont="1" applyBorder="1" applyAlignment="1">
      <alignment horizontal="center" vertical="center"/>
      <protection/>
    </xf>
    <xf numFmtId="184" fontId="6" fillId="0" borderId="157" xfId="381" applyNumberFormat="1" applyFont="1" applyBorder="1" applyAlignment="1">
      <alignment horizontal="center" vertical="center"/>
      <protection/>
    </xf>
    <xf numFmtId="0" fontId="5" fillId="14" borderId="156" xfId="381" applyFont="1" applyFill="1" applyBorder="1" applyAlignment="1">
      <alignment horizontal="center" vertical="center"/>
      <protection/>
    </xf>
    <xf numFmtId="0" fontId="5" fillId="14" borderId="157" xfId="381" applyFont="1" applyFill="1" applyBorder="1" applyAlignment="1">
      <alignment horizontal="center" vertical="center"/>
      <protection/>
    </xf>
    <xf numFmtId="0" fontId="5" fillId="14" borderId="158" xfId="381" applyFont="1" applyFill="1" applyBorder="1" applyAlignment="1">
      <alignment horizontal="center" vertical="center"/>
      <protection/>
    </xf>
    <xf numFmtId="0" fontId="5" fillId="0" borderId="124" xfId="381" applyFont="1" applyBorder="1" applyAlignment="1">
      <alignment horizontal="center" vertical="center"/>
      <protection/>
    </xf>
    <xf numFmtId="0" fontId="5" fillId="0" borderId="35" xfId="381" applyFont="1" applyBorder="1" applyAlignment="1">
      <alignment horizontal="center" vertical="center"/>
      <protection/>
    </xf>
    <xf numFmtId="0" fontId="5" fillId="0" borderId="34" xfId="381" applyFont="1" applyBorder="1" applyAlignment="1">
      <alignment horizontal="center" vertical="center"/>
      <protection/>
    </xf>
    <xf numFmtId="0" fontId="5" fillId="0" borderId="159" xfId="381" applyFont="1" applyBorder="1" applyAlignment="1">
      <alignment horizontal="center" vertical="center"/>
      <protection/>
    </xf>
    <xf numFmtId="0" fontId="132" fillId="0" borderId="52" xfId="381" applyFont="1" applyBorder="1" applyAlignment="1" quotePrefix="1">
      <alignment horizontal="center" vertical="center" wrapText="1"/>
      <protection/>
    </xf>
    <xf numFmtId="0" fontId="132" fillId="0" borderId="95" xfId="381" applyFont="1" applyBorder="1" applyAlignment="1">
      <alignment horizontal="center" vertical="center" wrapText="1"/>
      <protection/>
    </xf>
    <xf numFmtId="0" fontId="132" fillId="0" borderId="154" xfId="381" applyFont="1" applyBorder="1" applyAlignment="1">
      <alignment horizontal="center" vertical="center" wrapText="1"/>
      <protection/>
    </xf>
    <xf numFmtId="0" fontId="132" fillId="0" borderId="153" xfId="381" applyFont="1" applyBorder="1" applyAlignment="1" quotePrefix="1">
      <alignment horizontal="center" vertical="center" wrapText="1"/>
      <protection/>
    </xf>
    <xf numFmtId="0" fontId="38" fillId="0" borderId="153" xfId="381" applyFont="1" applyFill="1" applyBorder="1" applyAlignment="1">
      <alignment horizontal="center" vertical="center"/>
      <protection/>
    </xf>
    <xf numFmtId="0" fontId="38" fillId="0" borderId="95" xfId="381" applyFont="1" applyFill="1" applyBorder="1" applyAlignment="1">
      <alignment horizontal="center" vertical="center"/>
      <protection/>
    </xf>
    <xf numFmtId="0" fontId="38" fillId="0" borderId="154" xfId="381" applyFont="1" applyFill="1" applyBorder="1" applyAlignment="1">
      <alignment horizontal="center" vertical="center"/>
      <protection/>
    </xf>
    <xf numFmtId="0" fontId="106" fillId="0" borderId="88" xfId="381" applyFont="1" applyFill="1" applyBorder="1" applyAlignment="1">
      <alignment horizontal="center" vertical="center"/>
      <protection/>
    </xf>
    <xf numFmtId="0" fontId="106" fillId="0" borderId="44" xfId="381" applyFont="1" applyFill="1" applyBorder="1" applyAlignment="1">
      <alignment horizontal="center" vertical="center"/>
      <protection/>
    </xf>
    <xf numFmtId="0" fontId="146" fillId="0" borderId="0" xfId="381" applyFont="1" applyAlignment="1">
      <alignment horizontal="center" vertical="center"/>
      <protection/>
    </xf>
    <xf numFmtId="0" fontId="146" fillId="0" borderId="151" xfId="381" applyFont="1" applyBorder="1" applyAlignment="1">
      <alignment horizontal="center" vertical="center"/>
      <protection/>
    </xf>
    <xf numFmtId="0" fontId="106" fillId="0" borderId="160" xfId="381" applyFont="1" applyBorder="1" applyAlignment="1">
      <alignment horizontal="left" vertical="center"/>
      <protection/>
    </xf>
    <xf numFmtId="0" fontId="106" fillId="0" borderId="123" xfId="381" applyFont="1" applyBorder="1" applyAlignment="1">
      <alignment horizontal="left" vertical="center"/>
      <protection/>
    </xf>
    <xf numFmtId="0" fontId="12" fillId="6" borderId="161" xfId="381" applyFont="1" applyFill="1" applyBorder="1" applyAlignment="1">
      <alignment horizontal="center" vertical="center"/>
      <protection/>
    </xf>
    <xf numFmtId="0" fontId="12" fillId="6" borderId="68" xfId="381" applyFont="1" applyFill="1" applyBorder="1" applyAlignment="1">
      <alignment horizontal="center" vertical="center"/>
      <protection/>
    </xf>
    <xf numFmtId="0" fontId="13" fillId="0" borderId="70" xfId="381" applyFont="1" applyBorder="1" applyAlignment="1">
      <alignment horizontal="center" vertical="center"/>
      <protection/>
    </xf>
    <xf numFmtId="0" fontId="13" fillId="0" borderId="67" xfId="381" applyFont="1" applyBorder="1" applyAlignment="1">
      <alignment horizontal="center" vertical="center"/>
      <protection/>
    </xf>
    <xf numFmtId="0" fontId="13" fillId="0" borderId="162" xfId="381" applyFont="1" applyBorder="1" applyAlignment="1">
      <alignment horizontal="center" vertical="center"/>
      <protection/>
    </xf>
    <xf numFmtId="0" fontId="13" fillId="0" borderId="105" xfId="381" applyFont="1" applyBorder="1" applyAlignment="1">
      <alignment horizontal="center" vertical="center"/>
      <protection/>
    </xf>
    <xf numFmtId="0" fontId="13" fillId="0" borderId="105" xfId="381" applyFont="1" applyFill="1" applyBorder="1" applyAlignment="1">
      <alignment horizontal="center" vertical="center"/>
      <protection/>
    </xf>
    <xf numFmtId="0" fontId="13" fillId="0" borderId="67" xfId="381" applyFont="1" applyFill="1" applyBorder="1" applyAlignment="1">
      <alignment horizontal="center" vertical="center"/>
      <protection/>
    </xf>
    <xf numFmtId="0" fontId="13" fillId="0" borderId="162" xfId="381" applyFont="1" applyFill="1" applyBorder="1" applyAlignment="1">
      <alignment horizontal="center" vertical="center"/>
      <protection/>
    </xf>
    <xf numFmtId="0" fontId="12" fillId="0" borderId="10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06" fillId="0" borderId="85" xfId="381" applyFont="1" applyBorder="1" applyAlignment="1">
      <alignment horizontal="center" vertical="center"/>
      <protection/>
    </xf>
    <xf numFmtId="0" fontId="106" fillId="0" borderId="38" xfId="381" applyFont="1" applyBorder="1" applyAlignment="1">
      <alignment horizontal="center" vertical="center"/>
      <protection/>
    </xf>
    <xf numFmtId="205" fontId="145" fillId="0" borderId="30" xfId="381" applyNumberFormat="1" applyFont="1" applyFill="1" applyBorder="1" applyAlignment="1">
      <alignment horizontal="center" vertical="center"/>
      <protection/>
    </xf>
    <xf numFmtId="205" fontId="145" fillId="0" borderId="94" xfId="381" applyNumberFormat="1" applyFont="1" applyFill="1" applyBorder="1" applyAlignment="1">
      <alignment horizontal="center" vertical="center"/>
      <protection/>
    </xf>
    <xf numFmtId="205" fontId="145" fillId="0" borderId="31" xfId="381" applyNumberFormat="1" applyFont="1" applyFill="1" applyBorder="1" applyAlignment="1">
      <alignment horizontal="center" vertical="center"/>
      <protection/>
    </xf>
    <xf numFmtId="205" fontId="145" fillId="0" borderId="26" xfId="381" applyNumberFormat="1" applyFont="1" applyFill="1" applyBorder="1" applyAlignment="1">
      <alignment horizontal="center" vertical="center"/>
      <protection/>
    </xf>
    <xf numFmtId="205" fontId="145" fillId="0" borderId="48" xfId="381" applyNumberFormat="1" applyFont="1" applyFill="1" applyBorder="1" applyAlignment="1">
      <alignment horizontal="center" vertical="center"/>
      <protection/>
    </xf>
    <xf numFmtId="205" fontId="145" fillId="0" borderId="32" xfId="381" applyNumberFormat="1" applyFont="1" applyFill="1" applyBorder="1" applyAlignment="1">
      <alignment horizontal="center" vertical="center"/>
      <protection/>
    </xf>
    <xf numFmtId="0" fontId="117" fillId="14" borderId="156" xfId="381" applyFont="1" applyFill="1" applyBorder="1" applyAlignment="1">
      <alignment horizontal="center" vertical="center"/>
      <protection/>
    </xf>
    <xf numFmtId="0" fontId="117" fillId="14" borderId="157" xfId="381" applyFont="1" applyFill="1" applyBorder="1" applyAlignment="1">
      <alignment horizontal="center" vertical="center"/>
      <protection/>
    </xf>
    <xf numFmtId="0" fontId="117" fillId="14" borderId="158" xfId="381" applyFont="1" applyFill="1" applyBorder="1" applyAlignment="1">
      <alignment horizontal="center" vertical="center"/>
      <protection/>
    </xf>
    <xf numFmtId="0" fontId="106" fillId="0" borderId="34" xfId="381" applyFont="1" applyBorder="1" applyAlignment="1">
      <alignment horizontal="center" vertical="center"/>
      <protection/>
    </xf>
    <xf numFmtId="0" fontId="106" fillId="0" borderId="35" xfId="381" applyFont="1" applyBorder="1" applyAlignment="1">
      <alignment horizontal="center" vertical="center"/>
      <protection/>
    </xf>
    <xf numFmtId="184" fontId="45" fillId="0" borderId="26" xfId="381" applyNumberFormat="1" applyFont="1" applyBorder="1" applyAlignment="1">
      <alignment horizontal="center" vertical="center"/>
      <protection/>
    </xf>
    <xf numFmtId="184" fontId="45" fillId="0" borderId="48" xfId="381" applyNumberFormat="1" applyFont="1" applyBorder="1" applyAlignment="1">
      <alignment horizontal="center" vertical="center"/>
      <protection/>
    </xf>
    <xf numFmtId="184" fontId="45" fillId="0" borderId="32" xfId="381" applyNumberFormat="1" applyFont="1" applyBorder="1" applyAlignment="1">
      <alignment horizontal="center" vertical="center"/>
      <protection/>
    </xf>
    <xf numFmtId="0" fontId="12" fillId="6" borderId="115" xfId="381" applyFont="1" applyFill="1" applyBorder="1" applyAlignment="1">
      <alignment horizontal="center" vertical="center"/>
      <protection/>
    </xf>
    <xf numFmtId="0" fontId="12" fillId="6" borderId="120" xfId="381" applyFont="1" applyFill="1" applyBorder="1" applyAlignment="1">
      <alignment horizontal="center" vertical="center"/>
      <protection/>
    </xf>
    <xf numFmtId="0" fontId="12" fillId="6" borderId="118" xfId="381" applyFont="1" applyFill="1" applyBorder="1" applyAlignment="1">
      <alignment horizontal="center" vertical="center"/>
      <protection/>
    </xf>
    <xf numFmtId="0" fontId="12" fillId="6" borderId="163" xfId="381" applyFont="1" applyFill="1" applyBorder="1" applyAlignment="1">
      <alignment horizontal="center" vertical="center"/>
      <protection/>
    </xf>
    <xf numFmtId="0" fontId="106" fillId="0" borderId="43" xfId="381" applyFont="1" applyFill="1" applyBorder="1" applyAlignment="1">
      <alignment horizontal="center" vertical="center"/>
      <protection/>
    </xf>
    <xf numFmtId="0" fontId="106" fillId="0" borderId="22" xfId="381" applyFont="1" applyFill="1" applyBorder="1" applyAlignment="1">
      <alignment horizontal="center" vertical="center"/>
      <protection/>
    </xf>
    <xf numFmtId="0" fontId="147" fillId="0" borderId="0" xfId="381" applyFont="1" applyAlignment="1">
      <alignment horizontal="center" vertical="center"/>
      <protection/>
    </xf>
    <xf numFmtId="0" fontId="147" fillId="0" borderId="151" xfId="381" applyFont="1" applyBorder="1" applyAlignment="1">
      <alignment horizontal="center" vertical="center"/>
      <protection/>
    </xf>
    <xf numFmtId="0" fontId="13" fillId="0" borderId="100" xfId="0" applyFont="1" applyBorder="1" applyAlignment="1">
      <alignment horizontal="left" vertical="center"/>
    </xf>
    <xf numFmtId="0" fontId="13" fillId="0" borderId="101" xfId="0" applyFont="1" applyBorder="1" applyAlignment="1">
      <alignment horizontal="left" vertical="center"/>
    </xf>
    <xf numFmtId="0" fontId="13" fillId="0" borderId="102" xfId="0" applyFont="1" applyBorder="1" applyAlignment="1">
      <alignment horizontal="left" vertical="center"/>
    </xf>
    <xf numFmtId="0" fontId="106" fillId="0" borderId="131" xfId="381" applyFont="1" applyBorder="1" applyAlignment="1">
      <alignment horizontal="left" vertical="center"/>
      <protection/>
    </xf>
    <xf numFmtId="0" fontId="106" fillId="0" borderId="20" xfId="381" applyFont="1" applyBorder="1" applyAlignment="1">
      <alignment horizontal="left" vertical="center"/>
      <protection/>
    </xf>
    <xf numFmtId="0" fontId="12" fillId="6" borderId="113" xfId="381" applyFont="1" applyFill="1" applyBorder="1" applyAlignment="1">
      <alignment horizontal="center" vertical="center"/>
      <protection/>
    </xf>
    <xf numFmtId="0" fontId="12" fillId="0" borderId="104" xfId="0" applyFont="1" applyBorder="1" applyAlignment="1">
      <alignment horizontal="center" vertical="center"/>
    </xf>
    <xf numFmtId="0" fontId="106" fillId="0" borderId="33" xfId="381" applyFont="1" applyBorder="1" applyAlignment="1">
      <alignment horizontal="center" vertical="center"/>
      <protection/>
    </xf>
    <xf numFmtId="0" fontId="106" fillId="0" borderId="19" xfId="381" applyFont="1" applyBorder="1" applyAlignment="1">
      <alignment horizontal="center" vertical="center"/>
      <protection/>
    </xf>
    <xf numFmtId="0" fontId="13" fillId="0" borderId="30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202" fontId="45" fillId="0" borderId="19" xfId="381" applyNumberFormat="1" applyFont="1" applyBorder="1" applyAlignment="1">
      <alignment horizontal="center" vertical="center"/>
      <protection/>
    </xf>
    <xf numFmtId="184" fontId="45" fillId="0" borderId="24" xfId="381" applyNumberFormat="1" applyFont="1" applyBorder="1" applyAlignment="1">
      <alignment horizontal="center" vertical="center"/>
      <protection/>
    </xf>
    <xf numFmtId="0" fontId="12" fillId="15" borderId="164" xfId="449" applyFont="1" applyFill="1" applyBorder="1" applyAlignment="1">
      <alignment horizontal="center" vertical="center"/>
      <protection/>
    </xf>
    <xf numFmtId="0" fontId="12" fillId="15" borderId="165" xfId="449" applyFont="1" applyFill="1" applyBorder="1" applyAlignment="1">
      <alignment horizontal="center" vertical="center"/>
      <protection/>
    </xf>
    <xf numFmtId="0" fontId="12" fillId="15" borderId="166" xfId="449" applyFont="1" applyFill="1" applyBorder="1" applyAlignment="1">
      <alignment horizontal="center" vertical="center"/>
      <protection/>
    </xf>
    <xf numFmtId="0" fontId="12" fillId="6" borderId="114" xfId="381" applyFont="1" applyFill="1" applyBorder="1" applyAlignment="1">
      <alignment horizontal="center" vertical="center"/>
      <protection/>
    </xf>
    <xf numFmtId="0" fontId="12" fillId="6" borderId="119" xfId="381" applyFont="1" applyFill="1" applyBorder="1" applyAlignment="1">
      <alignment horizontal="center" vertical="center"/>
      <protection/>
    </xf>
    <xf numFmtId="0" fontId="106" fillId="14" borderId="156" xfId="381" applyFont="1" applyFill="1" applyBorder="1" applyAlignment="1">
      <alignment horizontal="center" vertical="center"/>
      <protection/>
    </xf>
    <xf numFmtId="0" fontId="106" fillId="14" borderId="157" xfId="381" applyFont="1" applyFill="1" applyBorder="1" applyAlignment="1">
      <alignment horizontal="center" vertical="center"/>
      <protection/>
    </xf>
    <xf numFmtId="0" fontId="106" fillId="14" borderId="158" xfId="381" applyFont="1" applyFill="1" applyBorder="1" applyAlignment="1">
      <alignment horizontal="center" vertical="center"/>
      <protection/>
    </xf>
    <xf numFmtId="184" fontId="45" fillId="0" borderId="19" xfId="381" applyNumberFormat="1" applyFont="1" applyBorder="1" applyAlignment="1">
      <alignment horizontal="center" vertical="center"/>
      <protection/>
    </xf>
    <xf numFmtId="0" fontId="136" fillId="0" borderId="153" xfId="381" applyFont="1" applyBorder="1" applyAlignment="1" quotePrefix="1">
      <alignment horizontal="center" vertical="center" wrapText="1"/>
      <protection/>
    </xf>
    <xf numFmtId="0" fontId="136" fillId="0" borderId="95" xfId="381" applyFont="1" applyBorder="1" applyAlignment="1">
      <alignment horizontal="center" vertical="center" wrapText="1"/>
      <protection/>
    </xf>
    <xf numFmtId="0" fontId="136" fillId="0" borderId="154" xfId="381" applyFont="1" applyBorder="1" applyAlignment="1">
      <alignment horizontal="center" vertical="center" wrapText="1"/>
      <protection/>
    </xf>
    <xf numFmtId="0" fontId="37" fillId="52" borderId="153" xfId="381" applyFont="1" applyFill="1" applyBorder="1" applyAlignment="1" quotePrefix="1">
      <alignment horizontal="left" vertical="center" wrapText="1"/>
      <protection/>
    </xf>
    <xf numFmtId="0" fontId="37" fillId="52" borderId="95" xfId="381" applyFont="1" applyFill="1" applyBorder="1" applyAlignment="1">
      <alignment horizontal="left" vertical="center" wrapText="1"/>
      <protection/>
    </xf>
    <xf numFmtId="0" fontId="37" fillId="52" borderId="154" xfId="381" applyFont="1" applyFill="1" applyBorder="1" applyAlignment="1">
      <alignment horizontal="left" vertical="center" wrapText="1"/>
      <protection/>
    </xf>
    <xf numFmtId="0" fontId="5" fillId="0" borderId="22" xfId="381" applyFont="1" applyBorder="1" applyAlignment="1">
      <alignment horizontal="center" vertical="center"/>
      <protection/>
    </xf>
    <xf numFmtId="0" fontId="5" fillId="0" borderId="20" xfId="381" applyFont="1" applyBorder="1" applyAlignment="1">
      <alignment horizontal="center" vertical="center"/>
      <protection/>
    </xf>
    <xf numFmtId="0" fontId="9" fillId="0" borderId="105" xfId="381" applyFont="1" applyBorder="1" applyAlignment="1">
      <alignment horizontal="center" vertical="center" wrapText="1"/>
      <protection/>
    </xf>
    <xf numFmtId="0" fontId="9" fillId="0" borderId="67" xfId="381" applyFont="1" applyBorder="1" applyAlignment="1">
      <alignment horizontal="center" vertical="center"/>
      <protection/>
    </xf>
    <xf numFmtId="0" fontId="9" fillId="0" borderId="162" xfId="381" applyFont="1" applyBorder="1" applyAlignment="1">
      <alignment horizontal="center" vertical="center"/>
      <protection/>
    </xf>
    <xf numFmtId="0" fontId="7" fillId="15" borderId="164" xfId="449" applyFont="1" applyFill="1" applyBorder="1" applyAlignment="1">
      <alignment horizontal="center" vertical="center"/>
      <protection/>
    </xf>
    <xf numFmtId="0" fontId="7" fillId="15" borderId="165" xfId="449" applyFont="1" applyFill="1" applyBorder="1" applyAlignment="1">
      <alignment horizontal="center" vertical="center"/>
      <protection/>
    </xf>
    <xf numFmtId="0" fontId="7" fillId="15" borderId="166" xfId="449" applyFont="1" applyFill="1" applyBorder="1" applyAlignment="1">
      <alignment horizontal="center" vertical="center"/>
      <protection/>
    </xf>
    <xf numFmtId="0" fontId="25" fillId="6" borderId="38" xfId="449" applyFont="1" applyFill="1" applyBorder="1" applyAlignment="1">
      <alignment horizontal="center" vertical="center"/>
      <protection/>
    </xf>
    <xf numFmtId="0" fontId="25" fillId="6" borderId="19" xfId="449" applyFont="1" applyFill="1" applyBorder="1" applyAlignment="1">
      <alignment horizontal="center" vertical="center"/>
      <protection/>
    </xf>
    <xf numFmtId="0" fontId="26" fillId="0" borderId="19" xfId="449" applyFont="1" applyBorder="1" applyAlignment="1">
      <alignment horizontal="center" vertical="center"/>
      <protection/>
    </xf>
    <xf numFmtId="0" fontId="26" fillId="0" borderId="21" xfId="449" applyFont="1" applyBorder="1" applyAlignment="1">
      <alignment horizontal="center" vertical="center"/>
      <protection/>
    </xf>
    <xf numFmtId="0" fontId="26" fillId="0" borderId="26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99" xfId="0" applyFont="1" applyBorder="1" applyAlignment="1">
      <alignment horizontal="left" vertical="center"/>
    </xf>
    <xf numFmtId="0" fontId="21" fillId="0" borderId="0" xfId="449" applyFont="1" applyAlignment="1">
      <alignment horizontal="center" vertical="center"/>
      <protection/>
    </xf>
    <xf numFmtId="0" fontId="21" fillId="0" borderId="151" xfId="449" applyFont="1" applyBorder="1" applyAlignment="1">
      <alignment horizontal="center" vertical="center"/>
      <protection/>
    </xf>
    <xf numFmtId="184" fontId="26" fillId="0" borderId="39" xfId="449" applyNumberFormat="1" applyFont="1" applyBorder="1" applyAlignment="1">
      <alignment horizontal="center" vertical="center"/>
      <protection/>
    </xf>
    <xf numFmtId="184" fontId="26" fillId="0" borderId="92" xfId="449" applyNumberFormat="1" applyFont="1" applyBorder="1" applyAlignment="1">
      <alignment horizontal="center" vertical="center"/>
      <protection/>
    </xf>
    <xf numFmtId="184" fontId="26" fillId="0" borderId="40" xfId="449" applyNumberFormat="1" applyFont="1" applyBorder="1" applyAlignment="1">
      <alignment horizontal="center" vertical="center"/>
      <protection/>
    </xf>
    <xf numFmtId="184" fontId="26" fillId="0" borderId="38" xfId="449" applyNumberFormat="1" applyFont="1" applyBorder="1" applyAlignment="1">
      <alignment horizontal="center" vertical="center"/>
      <protection/>
    </xf>
    <xf numFmtId="184" fontId="26" fillId="0" borderId="62" xfId="449" applyNumberFormat="1" applyFont="1" applyBorder="1" applyAlignment="1">
      <alignment horizontal="center" vertical="center"/>
      <protection/>
    </xf>
    <xf numFmtId="0" fontId="26" fillId="0" borderId="29" xfId="449" applyFont="1" applyBorder="1" applyAlignment="1">
      <alignment horizontal="center" vertical="center"/>
      <protection/>
    </xf>
    <xf numFmtId="0" fontId="26" fillId="0" borderId="24" xfId="449" applyFont="1" applyBorder="1" applyAlignment="1">
      <alignment horizontal="center" vertical="center"/>
      <protection/>
    </xf>
    <xf numFmtId="0" fontId="26" fillId="0" borderId="100" xfId="0" applyFont="1" applyBorder="1" applyAlignment="1">
      <alignment vertical="center"/>
    </xf>
    <xf numFmtId="0" fontId="26" fillId="0" borderId="101" xfId="0" applyFont="1" applyBorder="1" applyAlignment="1">
      <alignment vertical="center"/>
    </xf>
    <xf numFmtId="0" fontId="26" fillId="0" borderId="102" xfId="0" applyFont="1" applyBorder="1" applyAlignment="1">
      <alignment vertical="center"/>
    </xf>
    <xf numFmtId="0" fontId="22" fillId="0" borderId="123" xfId="449" applyFont="1" applyBorder="1" applyAlignment="1">
      <alignment horizontal="center" vertical="center"/>
      <protection/>
    </xf>
    <xf numFmtId="0" fontId="22" fillId="0" borderId="20" xfId="449" applyFont="1" applyBorder="1" applyAlignment="1">
      <alignment horizontal="center" vertical="center"/>
      <protection/>
    </xf>
    <xf numFmtId="0" fontId="25" fillId="6" borderId="68" xfId="449" applyFont="1" applyFill="1" applyBorder="1" applyAlignment="1">
      <alignment horizontal="center" vertical="center"/>
      <protection/>
    </xf>
    <xf numFmtId="0" fontId="25" fillId="6" borderId="69" xfId="449" applyFont="1" applyFill="1" applyBorder="1" applyAlignment="1">
      <alignment horizontal="center" vertical="center"/>
      <protection/>
    </xf>
    <xf numFmtId="0" fontId="26" fillId="0" borderId="69" xfId="449" applyFont="1" applyBorder="1" applyAlignment="1">
      <alignment horizontal="center" vertical="center"/>
      <protection/>
    </xf>
    <xf numFmtId="0" fontId="26" fillId="0" borderId="70" xfId="449" applyFont="1" applyBorder="1" applyAlignment="1">
      <alignment horizontal="center" vertical="center"/>
      <protection/>
    </xf>
    <xf numFmtId="0" fontId="26" fillId="0" borderId="104" xfId="449" applyFont="1" applyBorder="1" applyAlignment="1">
      <alignment horizontal="center" vertical="center" wrapText="1"/>
      <protection/>
    </xf>
    <xf numFmtId="0" fontId="26" fillId="0" borderId="167" xfId="449" applyFont="1" applyBorder="1" applyAlignment="1">
      <alignment horizontal="center" vertical="center"/>
      <protection/>
    </xf>
    <xf numFmtId="0" fontId="25" fillId="0" borderId="168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152" xfId="0" applyFont="1" applyBorder="1" applyAlignment="1">
      <alignment horizontal="center" vertical="center"/>
    </xf>
    <xf numFmtId="184" fontId="26" fillId="0" borderId="30" xfId="449" applyNumberFormat="1" applyFont="1" applyFill="1" applyBorder="1" applyAlignment="1">
      <alignment horizontal="center" vertical="center"/>
      <protection/>
    </xf>
    <xf numFmtId="184" fontId="26" fillId="0" borderId="94" xfId="449" applyNumberFormat="1" applyFont="1" applyFill="1" applyBorder="1" applyAlignment="1">
      <alignment horizontal="center" vertical="center"/>
      <protection/>
    </xf>
    <xf numFmtId="184" fontId="26" fillId="0" borderId="31" xfId="449" applyNumberFormat="1" applyFont="1" applyFill="1" applyBorder="1" applyAlignment="1">
      <alignment horizontal="center" vertical="center"/>
      <protection/>
    </xf>
    <xf numFmtId="184" fontId="26" fillId="0" borderId="109" xfId="449" applyNumberFormat="1" applyFont="1" applyFill="1" applyBorder="1" applyAlignment="1">
      <alignment horizontal="center" vertical="center"/>
      <protection/>
    </xf>
    <xf numFmtId="0" fontId="26" fillId="0" borderId="34" xfId="0" applyFont="1" applyBorder="1" applyAlignment="1">
      <alignment horizontal="left" vertical="center"/>
    </xf>
    <xf numFmtId="0" fontId="26" fillId="0" borderId="146" xfId="0" applyFont="1" applyBorder="1" applyAlignment="1">
      <alignment horizontal="left" vertical="center"/>
    </xf>
    <xf numFmtId="0" fontId="26" fillId="0" borderId="169" xfId="0" applyFont="1" applyBorder="1" applyAlignment="1">
      <alignment horizontal="left" vertical="center"/>
    </xf>
    <xf numFmtId="184" fontId="26" fillId="7" borderId="26" xfId="449" applyNumberFormat="1" applyFont="1" applyFill="1" applyBorder="1" applyAlignment="1">
      <alignment horizontal="center" vertical="center"/>
      <protection/>
    </xf>
    <xf numFmtId="184" fontId="26" fillId="7" borderId="48" xfId="449" applyNumberFormat="1" applyFont="1" applyFill="1" applyBorder="1" applyAlignment="1">
      <alignment horizontal="center" vertical="center"/>
      <protection/>
    </xf>
    <xf numFmtId="184" fontId="26" fillId="7" borderId="32" xfId="449" applyNumberFormat="1" applyFont="1" applyFill="1" applyBorder="1" applyAlignment="1">
      <alignment horizontal="center" vertical="center"/>
      <protection/>
    </xf>
    <xf numFmtId="184" fontId="26" fillId="7" borderId="99" xfId="449" applyNumberFormat="1" applyFont="1" applyFill="1" applyBorder="1" applyAlignment="1">
      <alignment horizontal="center" vertical="center"/>
      <protection/>
    </xf>
    <xf numFmtId="184" fontId="26" fillId="0" borderId="26" xfId="449" applyNumberFormat="1" applyFont="1" applyBorder="1" applyAlignment="1">
      <alignment horizontal="center" vertical="center"/>
      <protection/>
    </xf>
    <xf numFmtId="184" fontId="26" fillId="0" borderId="48" xfId="449" applyNumberFormat="1" applyFont="1" applyBorder="1" applyAlignment="1">
      <alignment horizontal="center" vertical="center"/>
      <protection/>
    </xf>
    <xf numFmtId="184" fontId="26" fillId="0" borderId="32" xfId="449" applyNumberFormat="1" applyFont="1" applyBorder="1" applyAlignment="1">
      <alignment horizontal="center" vertical="center"/>
      <protection/>
    </xf>
    <xf numFmtId="184" fontId="24" fillId="54" borderId="26" xfId="449" applyNumberFormat="1" applyFont="1" applyFill="1" applyBorder="1" applyAlignment="1">
      <alignment horizontal="center" vertical="center"/>
      <protection/>
    </xf>
    <xf numFmtId="184" fontId="24" fillId="54" borderId="48" xfId="449" applyNumberFormat="1" applyFont="1" applyFill="1" applyBorder="1" applyAlignment="1">
      <alignment horizontal="center" vertical="center"/>
      <protection/>
    </xf>
    <xf numFmtId="184" fontId="24" fillId="54" borderId="19" xfId="449" applyNumberFormat="1" applyFont="1" applyFill="1" applyBorder="1" applyAlignment="1">
      <alignment horizontal="center" vertical="center"/>
      <protection/>
    </xf>
    <xf numFmtId="184" fontId="24" fillId="54" borderId="26" xfId="451" applyNumberFormat="1" applyFont="1" applyFill="1" applyBorder="1" applyAlignment="1">
      <alignment horizontal="center" vertical="center"/>
      <protection/>
    </xf>
    <xf numFmtId="184" fontId="24" fillId="54" borderId="48" xfId="451" applyNumberFormat="1" applyFont="1" applyFill="1" applyBorder="1" applyAlignment="1">
      <alignment horizontal="center" vertical="center"/>
      <protection/>
    </xf>
    <xf numFmtId="184" fontId="24" fillId="54" borderId="36" xfId="451" applyNumberFormat="1" applyFont="1" applyFill="1" applyBorder="1" applyAlignment="1">
      <alignment horizontal="center" vertical="center"/>
      <protection/>
    </xf>
    <xf numFmtId="184" fontId="24" fillId="54" borderId="45" xfId="451" applyNumberFormat="1" applyFont="1" applyFill="1" applyBorder="1" applyAlignment="1">
      <alignment horizontal="center" vertical="center"/>
      <protection/>
    </xf>
    <xf numFmtId="0" fontId="25" fillId="6" borderId="39" xfId="449" applyFont="1" applyFill="1" applyBorder="1" applyAlignment="1">
      <alignment horizontal="center" vertical="center"/>
      <protection/>
    </xf>
    <xf numFmtId="0" fontId="25" fillId="6" borderId="92" xfId="449" applyFont="1" applyFill="1" applyBorder="1" applyAlignment="1">
      <alignment horizontal="center" vertical="center"/>
      <protection/>
    </xf>
    <xf numFmtId="0" fontId="25" fillId="6" borderId="40" xfId="449" applyFont="1" applyFill="1" applyBorder="1" applyAlignment="1">
      <alignment horizontal="center" vertical="center"/>
      <protection/>
    </xf>
    <xf numFmtId="0" fontId="25" fillId="6" borderId="62" xfId="449" applyFont="1" applyFill="1" applyBorder="1" applyAlignment="1">
      <alignment horizontal="center" vertical="center"/>
      <protection/>
    </xf>
    <xf numFmtId="0" fontId="22" fillId="0" borderId="34" xfId="449" applyFont="1" applyBorder="1" applyAlignment="1">
      <alignment horizontal="center" vertical="center"/>
      <protection/>
    </xf>
    <xf numFmtId="0" fontId="22" fillId="0" borderId="146" xfId="449" applyFont="1" applyBorder="1" applyAlignment="1">
      <alignment horizontal="center" vertical="center"/>
      <protection/>
    </xf>
    <xf numFmtId="0" fontId="22" fillId="0" borderId="35" xfId="449" applyFont="1" applyBorder="1" applyAlignment="1">
      <alignment horizontal="center" vertical="center"/>
      <protection/>
    </xf>
    <xf numFmtId="0" fontId="22" fillId="15" borderId="170" xfId="449" applyFont="1" applyFill="1" applyBorder="1" applyAlignment="1">
      <alignment horizontal="center" vertical="center"/>
      <protection/>
    </xf>
    <xf numFmtId="0" fontId="22" fillId="15" borderId="171" xfId="449" applyFont="1" applyFill="1" applyBorder="1" applyAlignment="1">
      <alignment horizontal="center" vertical="center"/>
      <protection/>
    </xf>
    <xf numFmtId="0" fontId="22" fillId="15" borderId="172" xfId="449" applyFont="1" applyFill="1" applyBorder="1" applyAlignment="1">
      <alignment horizontal="center" vertical="center"/>
      <protection/>
    </xf>
    <xf numFmtId="0" fontId="22" fillId="0" borderId="146" xfId="449" applyFont="1" applyBorder="1" applyAlignment="1">
      <alignment horizontal="center" vertical="center"/>
      <protection/>
    </xf>
    <xf numFmtId="0" fontId="22" fillId="0" borderId="35" xfId="449" applyFont="1" applyBorder="1" applyAlignment="1">
      <alignment horizontal="center" vertical="center"/>
      <protection/>
    </xf>
    <xf numFmtId="0" fontId="22" fillId="0" borderId="38" xfId="449" applyFont="1" applyBorder="1" applyAlignment="1">
      <alignment horizontal="center" vertical="center"/>
      <protection/>
    </xf>
    <xf numFmtId="0" fontId="22" fillId="0" borderId="44" xfId="449" applyFont="1" applyFill="1" applyBorder="1" applyAlignment="1">
      <alignment horizontal="center" vertical="center"/>
      <protection/>
    </xf>
    <xf numFmtId="0" fontId="22" fillId="0" borderId="22" xfId="449" applyFont="1" applyFill="1" applyBorder="1" applyAlignment="1">
      <alignment horizontal="center" vertical="center"/>
      <protection/>
    </xf>
    <xf numFmtId="0" fontId="22" fillId="0" borderId="19" xfId="449" applyFont="1" applyBorder="1" applyAlignment="1">
      <alignment horizontal="center" vertical="center"/>
      <protection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0" fontId="4" fillId="0" borderId="151" xfId="0" applyFont="1" applyBorder="1" applyAlignment="1">
      <alignment horizontal="center" vertical="center"/>
    </xf>
    <xf numFmtId="184" fontId="35" fillId="0" borderId="19" xfId="449" applyNumberFormat="1" applyFont="1" applyBorder="1" applyAlignment="1">
      <alignment horizontal="center" vertical="center"/>
      <protection/>
    </xf>
    <xf numFmtId="184" fontId="35" fillId="0" borderId="51" xfId="449" applyNumberFormat="1" applyFont="1" applyBorder="1" applyAlignment="1">
      <alignment horizontal="center" vertical="center"/>
      <protection/>
    </xf>
    <xf numFmtId="184" fontId="35" fillId="0" borderId="26" xfId="449" applyNumberFormat="1" applyFont="1" applyFill="1" applyBorder="1" applyAlignment="1">
      <alignment horizontal="center" vertical="center"/>
      <protection/>
    </xf>
    <xf numFmtId="184" fontId="35" fillId="0" borderId="32" xfId="449" applyNumberFormat="1" applyFont="1" applyFill="1" applyBorder="1" applyAlignment="1">
      <alignment horizontal="center" vertical="center"/>
      <protection/>
    </xf>
    <xf numFmtId="184" fontId="35" fillId="0" borderId="99" xfId="449" applyNumberFormat="1" applyFont="1" applyFill="1" applyBorder="1" applyAlignment="1">
      <alignment horizontal="center" vertical="center"/>
      <protection/>
    </xf>
    <xf numFmtId="0" fontId="35" fillId="0" borderId="100" xfId="0" applyFont="1" applyBorder="1" applyAlignment="1">
      <alignment vertical="center"/>
    </xf>
    <xf numFmtId="0" fontId="35" fillId="0" borderId="101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4" fillId="6" borderId="68" xfId="449" applyFont="1" applyFill="1" applyBorder="1" applyAlignment="1">
      <alignment horizontal="center" vertical="center"/>
      <protection/>
    </xf>
    <xf numFmtId="0" fontId="34" fillId="6" borderId="69" xfId="449" applyFont="1" applyFill="1" applyBorder="1" applyAlignment="1">
      <alignment horizontal="center" vertical="center"/>
      <protection/>
    </xf>
    <xf numFmtId="0" fontId="35" fillId="0" borderId="70" xfId="449" applyFont="1" applyBorder="1" applyAlignment="1">
      <alignment horizontal="center" vertical="center"/>
      <protection/>
    </xf>
    <xf numFmtId="0" fontId="35" fillId="0" borderId="67" xfId="449" applyFont="1" applyBorder="1" applyAlignment="1">
      <alignment horizontal="center" vertical="center"/>
      <protection/>
    </xf>
    <xf numFmtId="0" fontId="35" fillId="0" borderId="105" xfId="449" applyFont="1" applyBorder="1" applyAlignment="1">
      <alignment horizontal="center" vertical="center"/>
      <protection/>
    </xf>
    <xf numFmtId="0" fontId="35" fillId="0" borderId="162" xfId="449" applyFont="1" applyBorder="1" applyAlignment="1">
      <alignment horizontal="center" vertical="center"/>
      <protection/>
    </xf>
    <xf numFmtId="0" fontId="35" fillId="55" borderId="104" xfId="412" applyFont="1" applyFill="1" applyBorder="1" applyAlignment="1">
      <alignment horizontal="center" vertical="center" wrapText="1"/>
      <protection/>
    </xf>
    <xf numFmtId="0" fontId="35" fillId="55" borderId="69" xfId="412" applyFont="1" applyFill="1" applyBorder="1" applyAlignment="1">
      <alignment horizontal="center" vertical="center" wrapText="1"/>
      <protection/>
    </xf>
    <xf numFmtId="0" fontId="35" fillId="55" borderId="103" xfId="412" applyFont="1" applyFill="1" applyBorder="1" applyAlignment="1">
      <alignment horizontal="center" vertical="center" wrapText="1"/>
      <protection/>
    </xf>
    <xf numFmtId="0" fontId="34" fillId="0" borderId="168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/>
    </xf>
    <xf numFmtId="0" fontId="35" fillId="0" borderId="146" xfId="0" applyFont="1" applyBorder="1" applyAlignment="1">
      <alignment horizontal="left" vertical="center"/>
    </xf>
    <xf numFmtId="0" fontId="35" fillId="0" borderId="169" xfId="0" applyFont="1" applyBorder="1" applyAlignment="1">
      <alignment horizontal="left" vertical="center"/>
    </xf>
    <xf numFmtId="184" fontId="35" fillId="7" borderId="30" xfId="449" applyNumberFormat="1" applyFont="1" applyFill="1" applyBorder="1" applyAlignment="1">
      <alignment horizontal="center" vertical="center"/>
      <protection/>
    </xf>
    <xf numFmtId="184" fontId="35" fillId="7" borderId="94" xfId="449" applyNumberFormat="1" applyFont="1" applyFill="1" applyBorder="1" applyAlignment="1">
      <alignment horizontal="center" vertical="center"/>
      <protection/>
    </xf>
    <xf numFmtId="184" fontId="35" fillId="7" borderId="31" xfId="449" applyNumberFormat="1" applyFont="1" applyFill="1" applyBorder="1" applyAlignment="1">
      <alignment horizontal="center" vertical="center"/>
      <protection/>
    </xf>
    <xf numFmtId="184" fontId="35" fillId="7" borderId="109" xfId="449" applyNumberFormat="1" applyFont="1" applyFill="1" applyBorder="1" applyAlignment="1">
      <alignment horizontal="center" vertical="center"/>
      <protection/>
    </xf>
    <xf numFmtId="0" fontId="35" fillId="0" borderId="173" xfId="449" applyFont="1" applyBorder="1" applyAlignment="1">
      <alignment horizontal="center" vertical="center"/>
      <protection/>
    </xf>
    <xf numFmtId="0" fontId="35" fillId="0" borderId="54" xfId="449" applyFont="1" applyBorder="1" applyAlignment="1">
      <alignment horizontal="center" vertical="center"/>
      <protection/>
    </xf>
    <xf numFmtId="0" fontId="35" fillId="0" borderId="174" xfId="449" applyFont="1" applyBorder="1" applyAlignment="1">
      <alignment horizontal="center" vertical="center"/>
      <protection/>
    </xf>
    <xf numFmtId="184" fontId="32" fillId="54" borderId="24" xfId="0" applyNumberFormat="1" applyFont="1" applyFill="1" applyBorder="1" applyAlignment="1">
      <alignment horizontal="center" vertical="center"/>
    </xf>
    <xf numFmtId="0" fontId="34" fillId="6" borderId="39" xfId="449" applyFont="1" applyFill="1" applyBorder="1" applyAlignment="1">
      <alignment horizontal="center" vertical="center"/>
      <protection/>
    </xf>
    <xf numFmtId="0" fontId="34" fillId="6" borderId="92" xfId="449" applyFont="1" applyFill="1" applyBorder="1" applyAlignment="1">
      <alignment horizontal="center" vertical="center"/>
      <protection/>
    </xf>
    <xf numFmtId="0" fontId="34" fillId="6" borderId="40" xfId="449" applyFont="1" applyFill="1" applyBorder="1" applyAlignment="1">
      <alignment horizontal="center" vertical="center"/>
      <protection/>
    </xf>
    <xf numFmtId="0" fontId="34" fillId="6" borderId="38" xfId="449" applyFont="1" applyFill="1" applyBorder="1" applyAlignment="1">
      <alignment horizontal="center" vertical="center"/>
      <protection/>
    </xf>
    <xf numFmtId="0" fontId="34" fillId="6" borderId="62" xfId="449" applyFont="1" applyFill="1" applyBorder="1" applyAlignment="1">
      <alignment horizontal="center" vertical="center"/>
      <protection/>
    </xf>
    <xf numFmtId="184" fontId="35" fillId="7" borderId="26" xfId="449" applyNumberFormat="1" applyFont="1" applyFill="1" applyBorder="1" applyAlignment="1">
      <alignment horizontal="center" vertical="center"/>
      <protection/>
    </xf>
    <xf numFmtId="184" fontId="35" fillId="7" borderId="48" xfId="449" applyNumberFormat="1" applyFont="1" applyFill="1" applyBorder="1" applyAlignment="1">
      <alignment horizontal="center" vertical="center"/>
      <protection/>
    </xf>
    <xf numFmtId="184" fontId="35" fillId="7" borderId="32" xfId="449" applyNumberFormat="1" applyFont="1" applyFill="1" applyBorder="1" applyAlignment="1">
      <alignment horizontal="center" vertical="center"/>
      <protection/>
    </xf>
    <xf numFmtId="184" fontId="35" fillId="7" borderId="99" xfId="449" applyNumberFormat="1" applyFont="1" applyFill="1" applyBorder="1" applyAlignment="1">
      <alignment horizontal="center" vertical="center"/>
      <protection/>
    </xf>
    <xf numFmtId="0" fontId="34" fillId="6" borderId="19" xfId="449" applyFont="1" applyFill="1" applyBorder="1" applyAlignment="1">
      <alignment horizontal="center" vertical="center"/>
      <protection/>
    </xf>
    <xf numFmtId="0" fontId="35" fillId="0" borderId="21" xfId="449" applyFont="1" applyBorder="1" applyAlignment="1">
      <alignment horizontal="center" vertical="center"/>
      <protection/>
    </xf>
    <xf numFmtId="0" fontId="31" fillId="0" borderId="1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84" fontId="32" fillId="54" borderId="19" xfId="449" applyNumberFormat="1" applyFont="1" applyFill="1" applyBorder="1" applyAlignment="1">
      <alignment horizontal="center" vertical="center"/>
      <protection/>
    </xf>
    <xf numFmtId="0" fontId="31" fillId="0" borderId="19" xfId="0" applyFont="1" applyBorder="1" applyAlignment="1">
      <alignment vertical="center"/>
    </xf>
    <xf numFmtId="184" fontId="95" fillId="54" borderId="26" xfId="451" applyNumberFormat="1" applyFont="1" applyFill="1" applyBorder="1" applyAlignment="1">
      <alignment horizontal="center" vertical="center"/>
      <protection/>
    </xf>
    <xf numFmtId="184" fontId="95" fillId="54" borderId="48" xfId="451" applyNumberFormat="1" applyFont="1" applyFill="1" applyBorder="1" applyAlignment="1">
      <alignment horizontal="center" vertical="center"/>
      <protection/>
    </xf>
    <xf numFmtId="184" fontId="95" fillId="54" borderId="36" xfId="451" applyNumberFormat="1" applyFont="1" applyFill="1" applyBorder="1" applyAlignment="1">
      <alignment horizontal="center" vertical="center"/>
      <protection/>
    </xf>
    <xf numFmtId="184" fontId="95" fillId="54" borderId="45" xfId="451" applyNumberFormat="1" applyFont="1" applyFill="1" applyBorder="1" applyAlignment="1">
      <alignment horizontal="center" vertical="center"/>
      <protection/>
    </xf>
    <xf numFmtId="0" fontId="92" fillId="0" borderId="0" xfId="449" applyFont="1" applyAlignment="1">
      <alignment horizontal="center" vertical="center"/>
      <protection/>
    </xf>
    <xf numFmtId="0" fontId="92" fillId="0" borderId="151" xfId="449" applyFont="1" applyBorder="1" applyAlignment="1">
      <alignment horizontal="center" vertical="center"/>
      <protection/>
    </xf>
    <xf numFmtId="0" fontId="93" fillId="0" borderId="123" xfId="449" applyFont="1" applyBorder="1" applyAlignment="1">
      <alignment horizontal="center" vertical="center"/>
      <protection/>
    </xf>
    <xf numFmtId="0" fontId="93" fillId="0" borderId="20" xfId="449" applyFont="1" applyBorder="1" applyAlignment="1">
      <alignment horizontal="center" vertical="center"/>
      <protection/>
    </xf>
    <xf numFmtId="0" fontId="93" fillId="0" borderId="38" xfId="449" applyFont="1" applyBorder="1" applyAlignment="1">
      <alignment horizontal="center" vertical="center"/>
      <protection/>
    </xf>
    <xf numFmtId="0" fontId="93" fillId="0" borderId="19" xfId="449" applyFont="1" applyBorder="1" applyAlignment="1">
      <alignment horizontal="center" vertical="center"/>
      <protection/>
    </xf>
    <xf numFmtId="0" fontId="93" fillId="0" borderId="34" xfId="449" applyFont="1" applyBorder="1" applyAlignment="1">
      <alignment horizontal="center" vertical="center"/>
      <protection/>
    </xf>
    <xf numFmtId="0" fontId="93" fillId="0" borderId="146" xfId="449" applyFont="1" applyBorder="1" applyAlignment="1">
      <alignment horizontal="center" vertical="center"/>
      <protection/>
    </xf>
    <xf numFmtId="0" fontId="93" fillId="0" borderId="35" xfId="449" applyFont="1" applyBorder="1" applyAlignment="1">
      <alignment horizontal="center" vertical="center"/>
      <protection/>
    </xf>
    <xf numFmtId="0" fontId="93" fillId="15" borderId="170" xfId="449" applyFont="1" applyFill="1" applyBorder="1" applyAlignment="1">
      <alignment horizontal="center" vertical="center"/>
      <protection/>
    </xf>
    <xf numFmtId="0" fontId="93" fillId="15" borderId="171" xfId="449" applyFont="1" applyFill="1" applyBorder="1" applyAlignment="1">
      <alignment horizontal="center" vertical="center"/>
      <protection/>
    </xf>
    <xf numFmtId="0" fontId="93" fillId="15" borderId="172" xfId="449" applyFont="1" applyFill="1" applyBorder="1" applyAlignment="1">
      <alignment horizontal="center" vertical="center"/>
      <protection/>
    </xf>
    <xf numFmtId="0" fontId="93" fillId="0" borderId="44" xfId="449" applyFont="1" applyFill="1" applyBorder="1" applyAlignment="1">
      <alignment horizontal="center" vertical="center"/>
      <protection/>
    </xf>
    <xf numFmtId="0" fontId="93" fillId="0" borderId="22" xfId="449" applyFont="1" applyFill="1" applyBorder="1" applyAlignment="1">
      <alignment horizontal="center" vertical="center"/>
      <protection/>
    </xf>
    <xf numFmtId="0" fontId="96" fillId="6" borderId="68" xfId="449" applyFont="1" applyFill="1" applyBorder="1" applyAlignment="1">
      <alignment horizontal="center" vertical="center"/>
      <protection/>
    </xf>
    <xf numFmtId="0" fontId="96" fillId="6" borderId="69" xfId="449" applyFont="1" applyFill="1" applyBorder="1" applyAlignment="1">
      <alignment horizontal="center" vertical="center"/>
      <protection/>
    </xf>
    <xf numFmtId="0" fontId="96" fillId="6" borderId="38" xfId="449" applyFont="1" applyFill="1" applyBorder="1" applyAlignment="1">
      <alignment horizontal="center" vertical="center"/>
      <protection/>
    </xf>
    <xf numFmtId="0" fontId="96" fillId="6" borderId="19" xfId="449" applyFont="1" applyFill="1" applyBorder="1" applyAlignment="1">
      <alignment horizontal="center" vertical="center"/>
      <protection/>
    </xf>
    <xf numFmtId="0" fontId="96" fillId="6" borderId="39" xfId="449" applyFont="1" applyFill="1" applyBorder="1" applyAlignment="1">
      <alignment horizontal="center" vertical="center"/>
      <protection/>
    </xf>
    <xf numFmtId="0" fontId="96" fillId="6" borderId="92" xfId="449" applyFont="1" applyFill="1" applyBorder="1" applyAlignment="1">
      <alignment horizontal="center" vertical="center"/>
      <protection/>
    </xf>
    <xf numFmtId="0" fontId="96" fillId="6" borderId="40" xfId="449" applyFont="1" applyFill="1" applyBorder="1" applyAlignment="1">
      <alignment horizontal="center" vertical="center"/>
      <protection/>
    </xf>
    <xf numFmtId="0" fontId="96" fillId="6" borderId="62" xfId="449" applyFont="1" applyFill="1" applyBorder="1" applyAlignment="1">
      <alignment horizontal="center" vertical="center"/>
      <protection/>
    </xf>
    <xf numFmtId="0" fontId="98" fillId="0" borderId="69" xfId="449" applyFont="1" applyBorder="1" applyAlignment="1">
      <alignment horizontal="center" vertical="center"/>
      <protection/>
    </xf>
    <xf numFmtId="0" fontId="98" fillId="0" borderId="70" xfId="449" applyFont="1" applyBorder="1" applyAlignment="1">
      <alignment horizontal="center" vertical="center"/>
      <protection/>
    </xf>
    <xf numFmtId="0" fontId="98" fillId="0" borderId="19" xfId="449" applyFont="1" applyBorder="1" applyAlignment="1">
      <alignment horizontal="center" vertical="center"/>
      <protection/>
    </xf>
    <xf numFmtId="0" fontId="98" fillId="0" borderId="21" xfId="449" applyFont="1" applyBorder="1" applyAlignment="1">
      <alignment horizontal="center" vertical="center"/>
      <protection/>
    </xf>
    <xf numFmtId="184" fontId="98" fillId="7" borderId="26" xfId="449" applyNumberFormat="1" applyFont="1" applyFill="1" applyBorder="1" applyAlignment="1">
      <alignment horizontal="center" vertical="center"/>
      <protection/>
    </xf>
    <xf numFmtId="184" fontId="98" fillId="7" borderId="48" xfId="449" applyNumberFormat="1" applyFont="1" applyFill="1" applyBorder="1" applyAlignment="1">
      <alignment horizontal="center" vertical="center"/>
      <protection/>
    </xf>
    <xf numFmtId="184" fontId="98" fillId="7" borderId="32" xfId="449" applyNumberFormat="1" applyFont="1" applyFill="1" applyBorder="1" applyAlignment="1">
      <alignment horizontal="center" vertical="center"/>
      <protection/>
    </xf>
    <xf numFmtId="184" fontId="98" fillId="7" borderId="99" xfId="449" applyNumberFormat="1" applyFont="1" applyFill="1" applyBorder="1" applyAlignment="1">
      <alignment horizontal="center" vertical="center"/>
      <protection/>
    </xf>
    <xf numFmtId="0" fontId="98" fillId="0" borderId="104" xfId="449" applyFont="1" applyBorder="1" applyAlignment="1">
      <alignment horizontal="center" vertical="center" wrapText="1"/>
      <protection/>
    </xf>
    <xf numFmtId="0" fontId="98" fillId="0" borderId="167" xfId="449" applyFont="1" applyBorder="1" applyAlignment="1">
      <alignment horizontal="center" vertical="center"/>
      <protection/>
    </xf>
    <xf numFmtId="0" fontId="98" fillId="0" borderId="29" xfId="449" applyFont="1" applyBorder="1" applyAlignment="1">
      <alignment horizontal="center" vertical="center"/>
      <protection/>
    </xf>
    <xf numFmtId="0" fontId="98" fillId="0" borderId="24" xfId="449" applyFont="1" applyBorder="1" applyAlignment="1">
      <alignment horizontal="center" vertical="center"/>
      <protection/>
    </xf>
    <xf numFmtId="184" fontId="98" fillId="0" borderId="30" xfId="449" applyNumberFormat="1" applyFont="1" applyFill="1" applyBorder="1" applyAlignment="1">
      <alignment horizontal="center" vertical="center"/>
      <protection/>
    </xf>
    <xf numFmtId="184" fontId="98" fillId="0" borderId="94" xfId="449" applyNumberFormat="1" applyFont="1" applyFill="1" applyBorder="1" applyAlignment="1">
      <alignment horizontal="center" vertical="center"/>
      <protection/>
    </xf>
    <xf numFmtId="184" fontId="98" fillId="0" borderId="31" xfId="449" applyNumberFormat="1" applyFont="1" applyFill="1" applyBorder="1" applyAlignment="1">
      <alignment horizontal="center" vertical="center"/>
      <protection/>
    </xf>
    <xf numFmtId="184" fontId="98" fillId="0" borderId="109" xfId="449" applyNumberFormat="1" applyFont="1" applyFill="1" applyBorder="1" applyAlignment="1">
      <alignment horizontal="center" vertical="center"/>
      <protection/>
    </xf>
    <xf numFmtId="184" fontId="98" fillId="0" borderId="39" xfId="449" applyNumberFormat="1" applyFont="1" applyBorder="1" applyAlignment="1">
      <alignment horizontal="center" vertical="center"/>
      <protection/>
    </xf>
    <xf numFmtId="184" fontId="98" fillId="0" borderId="92" xfId="449" applyNumberFormat="1" applyFont="1" applyBorder="1" applyAlignment="1">
      <alignment horizontal="center" vertical="center"/>
      <protection/>
    </xf>
    <xf numFmtId="184" fontId="98" fillId="0" borderId="40" xfId="449" applyNumberFormat="1" applyFont="1" applyBorder="1" applyAlignment="1">
      <alignment horizontal="center" vertical="center"/>
      <protection/>
    </xf>
    <xf numFmtId="184" fontId="98" fillId="0" borderId="38" xfId="449" applyNumberFormat="1" applyFont="1" applyBorder="1" applyAlignment="1">
      <alignment horizontal="center" vertical="center"/>
      <protection/>
    </xf>
    <xf numFmtId="0" fontId="98" fillId="0" borderId="26" xfId="0" applyFont="1" applyBorder="1" applyAlignment="1">
      <alignment horizontal="left" vertical="center"/>
    </xf>
    <xf numFmtId="0" fontId="98" fillId="0" borderId="48" xfId="0" applyFont="1" applyBorder="1" applyAlignment="1">
      <alignment horizontal="left" vertical="center"/>
    </xf>
    <xf numFmtId="0" fontId="98" fillId="0" borderId="99" xfId="0" applyFont="1" applyBorder="1" applyAlignment="1">
      <alignment horizontal="left" vertical="center"/>
    </xf>
    <xf numFmtId="0" fontId="98" fillId="0" borderId="100" xfId="0" applyFont="1" applyBorder="1" applyAlignment="1">
      <alignment vertical="center"/>
    </xf>
    <xf numFmtId="0" fontId="98" fillId="0" borderId="101" xfId="0" applyFont="1" applyBorder="1" applyAlignment="1">
      <alignment vertical="center"/>
    </xf>
    <xf numFmtId="0" fontId="98" fillId="0" borderId="102" xfId="0" applyFont="1" applyBorder="1" applyAlignment="1">
      <alignment vertical="center"/>
    </xf>
    <xf numFmtId="184" fontId="98" fillId="0" borderId="26" xfId="449" applyNumberFormat="1" applyFont="1" applyBorder="1" applyAlignment="1">
      <alignment horizontal="center" vertical="center"/>
      <protection/>
    </xf>
    <xf numFmtId="184" fontId="98" fillId="0" borderId="48" xfId="449" applyNumberFormat="1" applyFont="1" applyBorder="1" applyAlignment="1">
      <alignment horizontal="center" vertical="center"/>
      <protection/>
    </xf>
    <xf numFmtId="184" fontId="98" fillId="0" borderId="32" xfId="449" applyNumberFormat="1" applyFont="1" applyBorder="1" applyAlignment="1">
      <alignment horizontal="center" vertical="center"/>
      <protection/>
    </xf>
    <xf numFmtId="184" fontId="98" fillId="0" borderId="62" xfId="449" applyNumberFormat="1" applyFont="1" applyBorder="1" applyAlignment="1">
      <alignment horizontal="center" vertical="center"/>
      <protection/>
    </xf>
    <xf numFmtId="184" fontId="95" fillId="54" borderId="26" xfId="449" applyNumberFormat="1" applyFont="1" applyFill="1" applyBorder="1" applyAlignment="1">
      <alignment horizontal="center" vertical="center"/>
      <protection/>
    </xf>
    <xf numFmtId="184" fontId="95" fillId="54" borderId="48" xfId="449" applyNumberFormat="1" applyFont="1" applyFill="1" applyBorder="1" applyAlignment="1">
      <alignment horizontal="center" vertical="center"/>
      <protection/>
    </xf>
    <xf numFmtId="184" fontId="95" fillId="54" borderId="19" xfId="449" applyNumberFormat="1" applyFont="1" applyFill="1" applyBorder="1" applyAlignment="1">
      <alignment horizontal="center" vertical="center"/>
      <protection/>
    </xf>
    <xf numFmtId="0" fontId="96" fillId="0" borderId="168" xfId="0" applyFont="1" applyBorder="1" applyAlignment="1">
      <alignment horizontal="center" vertical="center"/>
    </xf>
    <xf numFmtId="0" fontId="96" fillId="0" borderId="68" xfId="0" applyFont="1" applyBorder="1" applyAlignment="1">
      <alignment horizontal="center" vertical="center"/>
    </xf>
    <xf numFmtId="0" fontId="96" fillId="0" borderId="69" xfId="0" applyFont="1" applyBorder="1" applyAlignment="1">
      <alignment horizontal="center" vertical="center"/>
    </xf>
    <xf numFmtId="0" fontId="96" fillId="0" borderId="152" xfId="0" applyFont="1" applyBorder="1" applyAlignment="1">
      <alignment horizontal="center" vertical="center"/>
    </xf>
    <xf numFmtId="0" fontId="98" fillId="0" borderId="34" xfId="0" applyFont="1" applyBorder="1" applyAlignment="1">
      <alignment horizontal="left" vertical="center"/>
    </xf>
    <xf numFmtId="0" fontId="98" fillId="0" borderId="146" xfId="0" applyFont="1" applyBorder="1" applyAlignment="1">
      <alignment horizontal="left" vertical="center"/>
    </xf>
    <xf numFmtId="0" fontId="98" fillId="0" borderId="169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151" xfId="0" applyFont="1" applyBorder="1" applyAlignment="1">
      <alignment horizontal="center" vertical="center"/>
    </xf>
    <xf numFmtId="0" fontId="93" fillId="0" borderId="20" xfId="0" applyFont="1" applyBorder="1" applyAlignment="1">
      <alignment vertical="center"/>
    </xf>
    <xf numFmtId="0" fontId="93" fillId="0" borderId="19" xfId="0" applyFont="1" applyBorder="1" applyAlignment="1">
      <alignment vertical="center"/>
    </xf>
    <xf numFmtId="0" fontId="93" fillId="0" borderId="26" xfId="0" applyFont="1" applyBorder="1" applyAlignment="1">
      <alignment horizontal="center" vertical="center"/>
    </xf>
    <xf numFmtId="0" fontId="93" fillId="0" borderId="48" xfId="0" applyFont="1" applyBorder="1" applyAlignment="1">
      <alignment horizontal="center" vertical="center"/>
    </xf>
    <xf numFmtId="0" fontId="93" fillId="0" borderId="32" xfId="0" applyFont="1" applyBorder="1" applyAlignment="1">
      <alignment horizontal="center" vertical="center"/>
    </xf>
    <xf numFmtId="0" fontId="98" fillId="0" borderId="67" xfId="449" applyFont="1" applyBorder="1" applyAlignment="1">
      <alignment horizontal="center" vertical="center"/>
      <protection/>
    </xf>
    <xf numFmtId="0" fontId="98" fillId="0" borderId="54" xfId="449" applyFont="1" applyBorder="1" applyAlignment="1">
      <alignment horizontal="center" vertical="center"/>
      <protection/>
    </xf>
    <xf numFmtId="184" fontId="98" fillId="0" borderId="19" xfId="449" applyNumberFormat="1" applyFont="1" applyBorder="1" applyAlignment="1">
      <alignment horizontal="center" vertical="center"/>
      <protection/>
    </xf>
    <xf numFmtId="184" fontId="98" fillId="0" borderId="26" xfId="449" applyNumberFormat="1" applyFont="1" applyFill="1" applyBorder="1" applyAlignment="1">
      <alignment horizontal="center" vertical="center"/>
      <protection/>
    </xf>
    <xf numFmtId="184" fontId="98" fillId="0" borderId="32" xfId="449" applyNumberFormat="1" applyFont="1" applyFill="1" applyBorder="1" applyAlignment="1">
      <alignment horizontal="center" vertical="center"/>
      <protection/>
    </xf>
    <xf numFmtId="184" fontId="98" fillId="0" borderId="99" xfId="449" applyNumberFormat="1" applyFont="1" applyFill="1" applyBorder="1" applyAlignment="1">
      <alignment horizontal="center" vertical="center"/>
      <protection/>
    </xf>
    <xf numFmtId="0" fontId="98" fillId="0" borderId="173" xfId="449" applyFont="1" applyBorder="1" applyAlignment="1">
      <alignment horizontal="center" vertical="center"/>
      <protection/>
    </xf>
    <xf numFmtId="0" fontId="98" fillId="0" borderId="174" xfId="449" applyFont="1" applyBorder="1" applyAlignment="1">
      <alignment horizontal="center" vertical="center"/>
      <protection/>
    </xf>
    <xf numFmtId="184" fontId="98" fillId="7" borderId="30" xfId="449" applyNumberFormat="1" applyFont="1" applyFill="1" applyBorder="1" applyAlignment="1">
      <alignment horizontal="center" vertical="center"/>
      <protection/>
    </xf>
    <xf numFmtId="184" fontId="98" fillId="7" borderId="94" xfId="449" applyNumberFormat="1" applyFont="1" applyFill="1" applyBorder="1" applyAlignment="1">
      <alignment horizontal="center" vertical="center"/>
      <protection/>
    </xf>
    <xf numFmtId="184" fontId="98" fillId="7" borderId="31" xfId="449" applyNumberFormat="1" applyFont="1" applyFill="1" applyBorder="1" applyAlignment="1">
      <alignment horizontal="center" vertical="center"/>
      <protection/>
    </xf>
    <xf numFmtId="184" fontId="98" fillId="0" borderId="51" xfId="449" applyNumberFormat="1" applyFont="1" applyBorder="1" applyAlignment="1">
      <alignment horizontal="center" vertical="center"/>
      <protection/>
    </xf>
    <xf numFmtId="0" fontId="93" fillId="0" borderId="131" xfId="0" applyFont="1" applyBorder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0" fontId="93" fillId="0" borderId="43" xfId="0" applyFont="1" applyBorder="1" applyAlignment="1">
      <alignment horizontal="center" vertical="center"/>
    </xf>
    <xf numFmtId="0" fontId="93" fillId="0" borderId="22" xfId="0" applyFont="1" applyBorder="1" applyAlignment="1">
      <alignment horizontal="left" vertical="center"/>
    </xf>
    <xf numFmtId="184" fontId="95" fillId="54" borderId="24" xfId="0" applyNumberFormat="1" applyFont="1" applyFill="1" applyBorder="1" applyAlignment="1">
      <alignment horizontal="center" vertical="center"/>
    </xf>
    <xf numFmtId="0" fontId="98" fillId="0" borderId="105" xfId="449" applyFont="1" applyBorder="1" applyAlignment="1">
      <alignment horizontal="center" vertical="center"/>
      <protection/>
    </xf>
    <xf numFmtId="0" fontId="98" fillId="0" borderId="162" xfId="449" applyFont="1" applyBorder="1" applyAlignment="1">
      <alignment horizontal="center" vertical="center"/>
      <protection/>
    </xf>
    <xf numFmtId="184" fontId="98" fillId="7" borderId="109" xfId="449" applyNumberFormat="1" applyFont="1" applyFill="1" applyBorder="1" applyAlignment="1">
      <alignment horizontal="center" vertical="center"/>
      <protection/>
    </xf>
    <xf numFmtId="0" fontId="98" fillId="55" borderId="104" xfId="412" applyFont="1" applyFill="1" applyBorder="1" applyAlignment="1">
      <alignment horizontal="center" vertical="center" wrapText="1"/>
      <protection/>
    </xf>
    <xf numFmtId="0" fontId="98" fillId="55" borderId="69" xfId="412" applyFont="1" applyFill="1" applyBorder="1" applyAlignment="1">
      <alignment horizontal="center" vertical="center" wrapText="1"/>
      <protection/>
    </xf>
    <xf numFmtId="0" fontId="98" fillId="55" borderId="103" xfId="412" applyFont="1" applyFill="1" applyBorder="1" applyAlignment="1">
      <alignment horizontal="center" vertical="center" wrapText="1"/>
      <protection/>
    </xf>
    <xf numFmtId="0" fontId="25" fillId="6" borderId="19" xfId="481" applyFont="1" applyFill="1" applyBorder="1" applyAlignment="1">
      <alignment horizontal="center" vertical="center"/>
      <protection/>
    </xf>
    <xf numFmtId="0" fontId="22" fillId="14" borderId="44" xfId="481" applyFont="1" applyFill="1" applyBorder="1" applyAlignment="1">
      <alignment horizontal="center" vertical="center"/>
      <protection/>
    </xf>
    <xf numFmtId="0" fontId="22" fillId="14" borderId="22" xfId="481" applyFont="1" applyFill="1" applyBorder="1" applyAlignment="1">
      <alignment horizontal="center" vertical="center"/>
      <protection/>
    </xf>
    <xf numFmtId="0" fontId="21" fillId="0" borderId="0" xfId="481" applyFont="1" applyAlignment="1">
      <alignment horizontal="center" vertical="center"/>
      <protection/>
    </xf>
    <xf numFmtId="0" fontId="21" fillId="0" borderId="151" xfId="481" applyFont="1" applyBorder="1" applyAlignment="1">
      <alignment horizontal="center" vertical="center"/>
      <protection/>
    </xf>
    <xf numFmtId="0" fontId="26" fillId="0" borderId="30" xfId="0" applyFont="1" applyBorder="1" applyAlignment="1">
      <alignment horizontal="left" vertical="center"/>
    </xf>
    <xf numFmtId="0" fontId="26" fillId="0" borderId="94" xfId="0" applyFont="1" applyBorder="1" applyAlignment="1">
      <alignment horizontal="left" vertical="center"/>
    </xf>
    <xf numFmtId="0" fontId="26" fillId="0" borderId="175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184" fontId="26" fillId="0" borderId="19" xfId="481" applyNumberFormat="1" applyFont="1" applyFill="1" applyBorder="1" applyAlignment="1">
      <alignment horizontal="center" vertical="center"/>
      <protection/>
    </xf>
    <xf numFmtId="184" fontId="26" fillId="0" borderId="22" xfId="481" applyNumberFormat="1" applyFont="1" applyFill="1" applyBorder="1" applyAlignment="1">
      <alignment horizontal="center" vertical="center"/>
      <protection/>
    </xf>
    <xf numFmtId="184" fontId="23" fillId="0" borderId="19" xfId="481" applyNumberFormat="1" applyFont="1" applyBorder="1" applyAlignment="1">
      <alignment horizontal="center" vertical="center"/>
      <protection/>
    </xf>
    <xf numFmtId="0" fontId="26" fillId="0" borderId="36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2" fillId="14" borderId="123" xfId="481" applyFont="1" applyFill="1" applyBorder="1" applyAlignment="1">
      <alignment horizontal="center" vertical="center"/>
      <protection/>
    </xf>
    <xf numFmtId="0" fontId="22" fillId="14" borderId="20" xfId="481" applyFont="1" applyFill="1" applyBorder="1" applyAlignment="1">
      <alignment horizontal="center" vertical="center"/>
      <protection/>
    </xf>
    <xf numFmtId="0" fontId="25" fillId="6" borderId="20" xfId="481" applyFont="1" applyFill="1" applyBorder="1" applyAlignment="1">
      <alignment horizontal="center" vertical="center"/>
      <protection/>
    </xf>
    <xf numFmtId="0" fontId="26" fillId="0" borderId="20" xfId="481" applyFont="1" applyFill="1" applyBorder="1" applyAlignment="1">
      <alignment horizontal="center" vertical="center"/>
      <protection/>
    </xf>
    <xf numFmtId="0" fontId="26" fillId="0" borderId="176" xfId="481" applyFont="1" applyFill="1" applyBorder="1" applyAlignment="1">
      <alignment horizontal="center" vertical="center"/>
      <protection/>
    </xf>
    <xf numFmtId="0" fontId="26" fillId="0" borderId="17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2" fillId="14" borderId="38" xfId="481" applyFont="1" applyFill="1" applyBorder="1" applyAlignment="1">
      <alignment horizontal="center" vertical="center"/>
      <protection/>
    </xf>
    <xf numFmtId="0" fontId="22" fillId="14" borderId="19" xfId="481" applyFont="1" applyFill="1" applyBorder="1" applyAlignment="1">
      <alignment horizontal="center" vertical="center"/>
      <protection/>
    </xf>
    <xf numFmtId="184" fontId="24" fillId="0" borderId="26" xfId="451" applyNumberFormat="1" applyFont="1" applyBorder="1" applyAlignment="1">
      <alignment horizontal="center" vertical="center"/>
      <protection/>
    </xf>
    <xf numFmtId="184" fontId="24" fillId="0" borderId="48" xfId="451" applyNumberFormat="1" applyFont="1" applyBorder="1" applyAlignment="1">
      <alignment horizontal="center" vertical="center"/>
      <protection/>
    </xf>
    <xf numFmtId="184" fontId="24" fillId="0" borderId="32" xfId="451" applyNumberFormat="1" applyFont="1" applyBorder="1" applyAlignment="1">
      <alignment horizontal="center" vertical="center"/>
      <protection/>
    </xf>
    <xf numFmtId="184" fontId="24" fillId="0" borderId="19" xfId="481" applyNumberFormat="1" applyFont="1" applyFill="1" applyBorder="1" applyAlignment="1">
      <alignment horizontal="center" vertical="center"/>
      <protection/>
    </xf>
    <xf numFmtId="0" fontId="25" fillId="6" borderId="22" xfId="481" applyFont="1" applyFill="1" applyBorder="1" applyAlignment="1">
      <alignment horizontal="center" vertical="center"/>
      <protection/>
    </xf>
    <xf numFmtId="0" fontId="22" fillId="15" borderId="170" xfId="481" applyFont="1" applyFill="1" applyBorder="1" applyAlignment="1">
      <alignment horizontal="center" vertical="center"/>
      <protection/>
    </xf>
    <xf numFmtId="0" fontId="22" fillId="15" borderId="171" xfId="481" applyFont="1" applyFill="1" applyBorder="1" applyAlignment="1">
      <alignment horizontal="center" vertical="center"/>
      <protection/>
    </xf>
    <xf numFmtId="0" fontId="22" fillId="15" borderId="172" xfId="481" applyFont="1" applyFill="1" applyBorder="1" applyAlignment="1">
      <alignment horizontal="center" vertical="center"/>
      <protection/>
    </xf>
    <xf numFmtId="0" fontId="22" fillId="14" borderId="34" xfId="481" applyFont="1" applyFill="1" applyBorder="1" applyAlignment="1">
      <alignment horizontal="center" vertical="center"/>
      <protection/>
    </xf>
    <xf numFmtId="0" fontId="22" fillId="14" borderId="146" xfId="481" applyFont="1" applyFill="1" applyBorder="1" applyAlignment="1">
      <alignment horizontal="center" vertical="center"/>
      <protection/>
    </xf>
    <xf numFmtId="0" fontId="22" fillId="14" borderId="35" xfId="481" applyFont="1" applyFill="1" applyBorder="1" applyAlignment="1">
      <alignment horizontal="center" vertical="center"/>
      <protection/>
    </xf>
    <xf numFmtId="184" fontId="23" fillId="0" borderId="19" xfId="481" applyNumberFormat="1" applyFont="1" applyFill="1" applyBorder="1" applyAlignment="1">
      <alignment horizontal="center" vertical="center"/>
      <protection/>
    </xf>
    <xf numFmtId="0" fontId="13" fillId="0" borderId="46" xfId="0" applyFont="1" applyBorder="1" applyAlignment="1">
      <alignment horizontal="left" vertical="center"/>
    </xf>
    <xf numFmtId="0" fontId="5" fillId="14" borderId="38" xfId="481" applyFont="1" applyFill="1" applyBorder="1" applyAlignment="1">
      <alignment horizontal="center" vertical="center"/>
      <protection/>
    </xf>
    <xf numFmtId="0" fontId="5" fillId="14" borderId="19" xfId="481" applyFont="1" applyFill="1" applyBorder="1" applyAlignment="1">
      <alignment horizontal="center" vertical="center"/>
      <protection/>
    </xf>
    <xf numFmtId="184" fontId="13" fillId="0" borderId="19" xfId="481" applyNumberFormat="1" applyFont="1" applyFill="1" applyBorder="1" applyAlignment="1">
      <alignment horizontal="center" vertical="center"/>
      <protection/>
    </xf>
    <xf numFmtId="0" fontId="5" fillId="14" borderId="34" xfId="481" applyFont="1" applyFill="1" applyBorder="1" applyAlignment="1">
      <alignment horizontal="center" vertical="center"/>
      <protection/>
    </xf>
    <xf numFmtId="0" fontId="5" fillId="14" borderId="146" xfId="481" applyFont="1" applyFill="1" applyBorder="1" applyAlignment="1">
      <alignment horizontal="center" vertical="center"/>
      <protection/>
    </xf>
    <xf numFmtId="0" fontId="5" fillId="14" borderId="35" xfId="481" applyFont="1" applyFill="1" applyBorder="1" applyAlignment="1">
      <alignment horizontal="center" vertical="center"/>
      <protection/>
    </xf>
    <xf numFmtId="0" fontId="12" fillId="6" borderId="19" xfId="481" applyFont="1" applyFill="1" applyBorder="1" applyAlignment="1">
      <alignment horizontal="center" vertical="center"/>
      <protection/>
    </xf>
    <xf numFmtId="184" fontId="13" fillId="0" borderId="22" xfId="481" applyNumberFormat="1" applyFont="1" applyFill="1" applyBorder="1" applyAlignment="1">
      <alignment horizontal="center" vertical="center"/>
      <protection/>
    </xf>
    <xf numFmtId="0" fontId="4" fillId="0" borderId="0" xfId="481" applyFont="1" applyAlignment="1">
      <alignment horizontal="center" vertical="center"/>
      <protection/>
    </xf>
    <xf numFmtId="0" fontId="4" fillId="0" borderId="151" xfId="481" applyFont="1" applyBorder="1" applyAlignment="1">
      <alignment horizontal="center" vertical="center"/>
      <protection/>
    </xf>
    <xf numFmtId="184" fontId="11" fillId="0" borderId="19" xfId="481" applyNumberFormat="1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75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96" xfId="0" applyFont="1" applyBorder="1" applyAlignment="1">
      <alignment horizontal="left" vertical="center"/>
    </xf>
    <xf numFmtId="0" fontId="5" fillId="14" borderId="123" xfId="481" applyFont="1" applyFill="1" applyBorder="1" applyAlignment="1">
      <alignment horizontal="center" vertical="center"/>
      <protection/>
    </xf>
    <xf numFmtId="0" fontId="5" fillId="14" borderId="20" xfId="481" applyFont="1" applyFill="1" applyBorder="1" applyAlignment="1">
      <alignment horizontal="center" vertical="center"/>
      <protection/>
    </xf>
    <xf numFmtId="0" fontId="12" fillId="6" borderId="20" xfId="481" applyFont="1" applyFill="1" applyBorder="1" applyAlignment="1">
      <alignment horizontal="center" vertical="center"/>
      <protection/>
    </xf>
    <xf numFmtId="0" fontId="13" fillId="0" borderId="20" xfId="481" applyFont="1" applyFill="1" applyBorder="1" applyAlignment="1">
      <alignment horizontal="center" vertical="center"/>
      <protection/>
    </xf>
    <xf numFmtId="0" fontId="13" fillId="0" borderId="176" xfId="481" applyFont="1" applyFill="1" applyBorder="1" applyAlignment="1">
      <alignment horizontal="center" vertical="center"/>
      <protection/>
    </xf>
    <xf numFmtId="0" fontId="13" fillId="0" borderId="17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6" borderId="22" xfId="481" applyFont="1" applyFill="1" applyBorder="1" applyAlignment="1">
      <alignment horizontal="center" vertical="center"/>
      <protection/>
    </xf>
    <xf numFmtId="184" fontId="11" fillId="0" borderId="26" xfId="481" applyNumberFormat="1" applyFont="1" applyFill="1" applyBorder="1" applyAlignment="1">
      <alignment horizontal="center" vertical="center"/>
      <protection/>
    </xf>
    <xf numFmtId="184" fontId="11" fillId="0" borderId="48" xfId="481" applyNumberFormat="1" applyFont="1" applyFill="1" applyBorder="1" applyAlignment="1">
      <alignment horizontal="center" vertical="center"/>
      <protection/>
    </xf>
    <xf numFmtId="184" fontId="11" fillId="0" borderId="32" xfId="481" applyNumberFormat="1" applyFont="1" applyFill="1" applyBorder="1" applyAlignment="1">
      <alignment horizontal="center" vertical="center"/>
      <protection/>
    </xf>
    <xf numFmtId="184" fontId="11" fillId="0" borderId="26" xfId="481" applyNumberFormat="1" applyFont="1" applyFill="1" applyBorder="1" applyAlignment="1">
      <alignment horizontal="center" vertical="center"/>
      <protection/>
    </xf>
    <xf numFmtId="184" fontId="11" fillId="0" borderId="48" xfId="481" applyNumberFormat="1" applyFont="1" applyFill="1" applyBorder="1" applyAlignment="1">
      <alignment horizontal="center" vertical="center"/>
      <protection/>
    </xf>
    <xf numFmtId="184" fontId="11" fillId="0" borderId="32" xfId="481" applyNumberFormat="1" applyFont="1" applyFill="1" applyBorder="1" applyAlignment="1">
      <alignment horizontal="center" vertical="center"/>
      <protection/>
    </xf>
    <xf numFmtId="0" fontId="5" fillId="15" borderId="170" xfId="481" applyFont="1" applyFill="1" applyBorder="1" applyAlignment="1">
      <alignment horizontal="center" vertical="center"/>
      <protection/>
    </xf>
    <xf numFmtId="0" fontId="5" fillId="15" borderId="171" xfId="481" applyFont="1" applyFill="1" applyBorder="1" applyAlignment="1">
      <alignment horizontal="center" vertical="center"/>
      <protection/>
    </xf>
    <xf numFmtId="0" fontId="5" fillId="15" borderId="172" xfId="481" applyFont="1" applyFill="1" applyBorder="1" applyAlignment="1">
      <alignment horizontal="center" vertical="center"/>
      <protection/>
    </xf>
    <xf numFmtId="0" fontId="5" fillId="14" borderId="44" xfId="481" applyFont="1" applyFill="1" applyBorder="1" applyAlignment="1">
      <alignment horizontal="center" vertical="center"/>
      <protection/>
    </xf>
    <xf numFmtId="0" fontId="5" fillId="14" borderId="22" xfId="481" applyFont="1" applyFill="1" applyBorder="1" applyAlignment="1">
      <alignment horizontal="center" vertical="center"/>
      <protection/>
    </xf>
    <xf numFmtId="0" fontId="13" fillId="0" borderId="175" xfId="0" applyFont="1" applyBorder="1" applyAlignment="1">
      <alignment horizontal="left" vertical="center"/>
    </xf>
    <xf numFmtId="184" fontId="24" fillId="0" borderId="19" xfId="481" applyNumberFormat="1" applyFont="1" applyBorder="1" applyAlignment="1">
      <alignment horizontal="center" vertical="center"/>
      <protection/>
    </xf>
    <xf numFmtId="0" fontId="22" fillId="14" borderId="38" xfId="48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13" fillId="0" borderId="29" xfId="449" applyFont="1" applyBorder="1" applyAlignment="1">
      <alignment horizontal="center" vertical="center"/>
      <protection/>
    </xf>
    <xf numFmtId="0" fontId="13" fillId="0" borderId="19" xfId="449" applyFont="1" applyBorder="1" applyAlignment="1">
      <alignment horizontal="center" vertical="center"/>
      <protection/>
    </xf>
    <xf numFmtId="0" fontId="13" fillId="0" borderId="50" xfId="449" applyFont="1" applyBorder="1" applyAlignment="1">
      <alignment horizontal="center" vertical="center"/>
      <protection/>
    </xf>
    <xf numFmtId="0" fontId="10" fillId="54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4" fontId="13" fillId="0" borderId="19" xfId="449" applyNumberFormat="1" applyFont="1" applyBorder="1" applyAlignment="1">
      <alignment horizontal="center" vertical="center"/>
      <protection/>
    </xf>
    <xf numFmtId="0" fontId="13" fillId="0" borderId="178" xfId="0" applyFont="1" applyBorder="1" applyAlignment="1">
      <alignment horizontal="left" vertical="center" wrapText="1"/>
    </xf>
    <xf numFmtId="0" fontId="13" fillId="0" borderId="179" xfId="0" applyFont="1" applyBorder="1" applyAlignment="1">
      <alignment horizontal="left" vertical="center" wrapText="1"/>
    </xf>
    <xf numFmtId="0" fontId="12" fillId="6" borderId="69" xfId="449" applyFont="1" applyFill="1" applyBorder="1" applyAlignment="1">
      <alignment horizontal="center" vertical="center"/>
      <protection/>
    </xf>
    <xf numFmtId="0" fontId="13" fillId="0" borderId="69" xfId="449" applyFont="1" applyFill="1" applyBorder="1" applyAlignment="1">
      <alignment horizontal="center" vertical="center"/>
      <protection/>
    </xf>
    <xf numFmtId="0" fontId="13" fillId="0" borderId="70" xfId="449" applyFont="1" applyFill="1" applyBorder="1" applyAlignment="1">
      <alignment horizontal="center" vertical="center"/>
      <protection/>
    </xf>
    <xf numFmtId="0" fontId="13" fillId="0" borderId="104" xfId="449" applyFont="1" applyBorder="1" applyAlignment="1">
      <alignment horizontal="center" vertical="center"/>
      <protection/>
    </xf>
    <xf numFmtId="0" fontId="13" fillId="0" borderId="69" xfId="449" applyFont="1" applyBorder="1" applyAlignment="1">
      <alignment horizontal="center" vertical="center"/>
      <protection/>
    </xf>
    <xf numFmtId="0" fontId="13" fillId="0" borderId="103" xfId="449" applyFont="1" applyBorder="1" applyAlignment="1">
      <alignment horizontal="center" vertical="center"/>
      <protection/>
    </xf>
    <xf numFmtId="0" fontId="13" fillId="0" borderId="104" xfId="449" applyFont="1" applyBorder="1" applyAlignment="1">
      <alignment horizontal="center" vertical="center" wrapText="1"/>
      <protection/>
    </xf>
    <xf numFmtId="0" fontId="12" fillId="6" borderId="19" xfId="449" applyFont="1" applyFill="1" applyBorder="1" applyAlignment="1">
      <alignment horizontal="center" vertical="center"/>
      <protection/>
    </xf>
    <xf numFmtId="0" fontId="13" fillId="0" borderId="19" xfId="449" applyFont="1" applyFill="1" applyBorder="1" applyAlignment="1">
      <alignment horizontal="center" vertical="center"/>
      <protection/>
    </xf>
    <xf numFmtId="0" fontId="13" fillId="0" borderId="21" xfId="449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184" fontId="13" fillId="0" borderId="51" xfId="449" applyNumberFormat="1" applyFont="1" applyBorder="1" applyAlignment="1">
      <alignment horizontal="center" vertical="center"/>
      <protection/>
    </xf>
    <xf numFmtId="0" fontId="13" fillId="0" borderId="38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184" fontId="13" fillId="0" borderId="29" xfId="449" applyNumberFormat="1" applyFont="1" applyBorder="1" applyAlignment="1">
      <alignment horizontal="center" vertical="center"/>
      <protection/>
    </xf>
    <xf numFmtId="184" fontId="13" fillId="0" borderId="29" xfId="449" applyNumberFormat="1" applyFont="1" applyFill="1" applyBorder="1" applyAlignment="1">
      <alignment horizontal="center" vertical="center"/>
      <protection/>
    </xf>
    <xf numFmtId="184" fontId="13" fillId="0" borderId="60" xfId="449" applyNumberFormat="1" applyFont="1" applyFill="1" applyBorder="1" applyAlignment="1">
      <alignment horizontal="center" vertical="center"/>
      <protection/>
    </xf>
    <xf numFmtId="184" fontId="13" fillId="0" borderId="19" xfId="449" applyNumberFormat="1" applyFont="1" applyFill="1" applyBorder="1" applyAlignment="1">
      <alignment horizontal="center" vertical="center"/>
      <protection/>
    </xf>
    <xf numFmtId="184" fontId="13" fillId="0" borderId="51" xfId="449" applyNumberFormat="1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17" fillId="54" borderId="26" xfId="0" applyFont="1" applyFill="1" applyBorder="1" applyAlignment="1">
      <alignment horizontal="center" vertical="center"/>
    </xf>
    <xf numFmtId="0" fontId="117" fillId="54" borderId="48" xfId="0" applyFont="1" applyFill="1" applyBorder="1" applyAlignment="1">
      <alignment horizontal="center" vertical="center"/>
    </xf>
    <xf numFmtId="0" fontId="117" fillId="54" borderId="32" xfId="0" applyFont="1" applyFill="1" applyBorder="1" applyAlignment="1">
      <alignment horizontal="center" vertical="center"/>
    </xf>
    <xf numFmtId="0" fontId="12" fillId="6" borderId="51" xfId="449" applyFont="1" applyFill="1" applyBorder="1" applyAlignment="1">
      <alignment horizontal="center" vertical="center"/>
      <protection/>
    </xf>
    <xf numFmtId="0" fontId="2" fillId="54" borderId="39" xfId="0" applyFont="1" applyFill="1" applyBorder="1" applyAlignment="1">
      <alignment horizontal="center" vertical="center"/>
    </xf>
    <xf numFmtId="0" fontId="2" fillId="54" borderId="92" xfId="0" applyFont="1" applyFill="1" applyBorder="1" applyAlignment="1">
      <alignment horizontal="center" vertical="center"/>
    </xf>
    <xf numFmtId="0" fontId="2" fillId="54" borderId="40" xfId="0" applyFont="1" applyFill="1" applyBorder="1" applyAlignment="1">
      <alignment horizontal="center" vertical="center"/>
    </xf>
    <xf numFmtId="0" fontId="10" fillId="54" borderId="26" xfId="0" applyFont="1" applyFill="1" applyBorder="1" applyAlignment="1">
      <alignment horizontal="center" vertical="center"/>
    </xf>
    <xf numFmtId="0" fontId="10" fillId="54" borderId="48" xfId="0" applyFont="1" applyFill="1" applyBorder="1" applyAlignment="1">
      <alignment horizontal="center" vertical="center"/>
    </xf>
    <xf numFmtId="0" fontId="2" fillId="54" borderId="32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4" fontId="13" fillId="54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0" fontId="5" fillId="26" borderId="131" xfId="0" applyFont="1" applyFill="1" applyBorder="1" applyAlignment="1">
      <alignment horizontal="center" vertical="center"/>
    </xf>
    <xf numFmtId="0" fontId="5" fillId="26" borderId="33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4" fontId="6" fillId="54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184" fontId="16" fillId="54" borderId="27" xfId="0" applyNumberFormat="1" applyFont="1" applyFill="1" applyBorder="1" applyAlignment="1">
      <alignment horizontal="center" vertical="center"/>
    </xf>
    <xf numFmtId="184" fontId="16" fillId="54" borderId="28" xfId="0" applyNumberFormat="1" applyFont="1" applyFill="1" applyBorder="1" applyAlignment="1">
      <alignment horizontal="center" vertical="center"/>
    </xf>
    <xf numFmtId="184" fontId="16" fillId="54" borderId="39" xfId="0" applyNumberFormat="1" applyFont="1" applyFill="1" applyBorder="1" applyAlignment="1">
      <alignment horizontal="center" vertical="center"/>
    </xf>
    <xf numFmtId="184" fontId="16" fillId="54" borderId="4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84" fontId="16" fillId="54" borderId="26" xfId="0" applyNumberFormat="1" applyFont="1" applyFill="1" applyBorder="1" applyAlignment="1">
      <alignment horizontal="center" vertical="center"/>
    </xf>
    <xf numFmtId="184" fontId="16" fillId="54" borderId="48" xfId="0" applyNumberFormat="1" applyFont="1" applyFill="1" applyBorder="1" applyAlignment="1">
      <alignment horizontal="center" vertical="center"/>
    </xf>
    <xf numFmtId="184" fontId="16" fillId="54" borderId="32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top"/>
    </xf>
    <xf numFmtId="184" fontId="15" fillId="54" borderId="21" xfId="0" applyNumberFormat="1" applyFont="1" applyFill="1" applyBorder="1" applyAlignment="1">
      <alignment horizontal="center" vertical="center"/>
    </xf>
    <xf numFmtId="184" fontId="15" fillId="54" borderId="26" xfId="0" applyNumberFormat="1" applyFont="1" applyFill="1" applyBorder="1" applyAlignment="1">
      <alignment horizontal="center" vertical="center"/>
    </xf>
    <xf numFmtId="184" fontId="15" fillId="54" borderId="48" xfId="0" applyNumberFormat="1" applyFont="1" applyFill="1" applyBorder="1" applyAlignment="1">
      <alignment horizontal="center" vertical="center"/>
    </xf>
    <xf numFmtId="184" fontId="16" fillId="54" borderId="19" xfId="0" applyNumberFormat="1" applyFont="1" applyFill="1" applyBorder="1" applyAlignment="1">
      <alignment horizontal="center" vertical="center"/>
    </xf>
    <xf numFmtId="184" fontId="16" fillId="54" borderId="26" xfId="0" applyNumberFormat="1" applyFont="1" applyFill="1" applyBorder="1" applyAlignment="1">
      <alignment horizontal="center" vertical="center"/>
    </xf>
    <xf numFmtId="184" fontId="15" fillId="54" borderId="32" xfId="0" applyNumberFormat="1" applyFont="1" applyFill="1" applyBorder="1" applyAlignment="1">
      <alignment horizontal="center" vertical="center"/>
    </xf>
    <xf numFmtId="184" fontId="15" fillId="54" borderId="26" xfId="0" applyNumberFormat="1" applyFont="1" applyFill="1" applyBorder="1" applyAlignment="1">
      <alignment horizontal="center" vertical="center" wrapText="1"/>
    </xf>
    <xf numFmtId="184" fontId="15" fillId="54" borderId="48" xfId="0" applyNumberFormat="1" applyFont="1" applyFill="1" applyBorder="1" applyAlignment="1">
      <alignment horizontal="center" vertical="center" wrapText="1"/>
    </xf>
    <xf numFmtId="184" fontId="15" fillId="54" borderId="32" xfId="0" applyNumberFormat="1" applyFont="1" applyFill="1" applyBorder="1" applyAlignment="1">
      <alignment horizontal="center" vertical="center" wrapText="1"/>
    </xf>
    <xf numFmtId="184" fontId="18" fillId="54" borderId="19" xfId="0" applyNumberFormat="1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 vertical="center"/>
    </xf>
    <xf numFmtId="0" fontId="18" fillId="16" borderId="48" xfId="0" applyFont="1" applyFill="1" applyBorder="1" applyAlignment="1">
      <alignment horizontal="center" vertical="center"/>
    </xf>
    <xf numFmtId="0" fontId="18" fillId="16" borderId="32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84" fontId="15" fillId="54" borderId="19" xfId="0" applyNumberFormat="1" applyFont="1" applyFill="1" applyBorder="1" applyAlignment="1">
      <alignment horizontal="center" vertical="center"/>
    </xf>
    <xf numFmtId="184" fontId="16" fillId="54" borderId="27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/>
    </xf>
    <xf numFmtId="184" fontId="115" fillId="54" borderId="26" xfId="0" applyNumberFormat="1" applyFont="1" applyFill="1" applyBorder="1" applyAlignment="1">
      <alignment horizontal="center" vertical="center"/>
    </xf>
    <xf numFmtId="184" fontId="115" fillId="54" borderId="48" xfId="0" applyNumberFormat="1" applyFont="1" applyFill="1" applyBorder="1" applyAlignment="1">
      <alignment horizontal="center" vertical="center"/>
    </xf>
    <xf numFmtId="184" fontId="115" fillId="54" borderId="32" xfId="0" applyNumberFormat="1" applyFont="1" applyFill="1" applyBorder="1" applyAlignment="1">
      <alignment horizontal="center" vertical="center"/>
    </xf>
    <xf numFmtId="184" fontId="115" fillId="54" borderId="19" xfId="0" applyNumberFormat="1" applyFont="1" applyFill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6" fillId="0" borderId="151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 wrapText="1"/>
    </xf>
    <xf numFmtId="0" fontId="106" fillId="0" borderId="55" xfId="0" applyFont="1" applyBorder="1" applyAlignment="1">
      <alignment horizontal="center" vertical="center"/>
    </xf>
    <xf numFmtId="0" fontId="106" fillId="0" borderId="123" xfId="0" applyFont="1" applyBorder="1" applyAlignment="1">
      <alignment horizontal="center" vertical="center"/>
    </xf>
    <xf numFmtId="0" fontId="106" fillId="0" borderId="57" xfId="0" applyFont="1" applyBorder="1" applyAlignment="1">
      <alignment horizontal="center" vertical="center"/>
    </xf>
    <xf numFmtId="0" fontId="106" fillId="0" borderId="180" xfId="0" applyFont="1" applyBorder="1" applyAlignment="1">
      <alignment horizontal="center" vertical="center"/>
    </xf>
    <xf numFmtId="0" fontId="106" fillId="0" borderId="97" xfId="0" applyFont="1" applyBorder="1" applyAlignment="1">
      <alignment horizontal="center" vertical="center"/>
    </xf>
    <xf numFmtId="0" fontId="106" fillId="0" borderId="85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106" fillId="0" borderId="124" xfId="0" applyFont="1" applyBorder="1" applyAlignment="1">
      <alignment horizontal="center" vertical="center"/>
    </xf>
    <xf numFmtId="0" fontId="106" fillId="0" borderId="146" xfId="0" applyFont="1" applyBorder="1" applyAlignment="1">
      <alignment horizontal="center" vertical="center"/>
    </xf>
    <xf numFmtId="0" fontId="106" fillId="0" borderId="159" xfId="0" applyFont="1" applyBorder="1" applyAlignment="1">
      <alignment horizontal="center" vertical="center"/>
    </xf>
    <xf numFmtId="0" fontId="106" fillId="0" borderId="26" xfId="0" applyFont="1" applyBorder="1" applyAlignment="1">
      <alignment horizontal="center" vertical="center"/>
    </xf>
    <xf numFmtId="0" fontId="106" fillId="0" borderId="48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/>
    </xf>
    <xf numFmtId="0" fontId="106" fillId="0" borderId="39" xfId="0" applyFont="1" applyBorder="1" applyAlignment="1">
      <alignment horizontal="center" vertical="center"/>
    </xf>
    <xf numFmtId="0" fontId="106" fillId="0" borderId="40" xfId="0" applyFont="1" applyBorder="1" applyAlignment="1">
      <alignment horizontal="center" vertical="center"/>
    </xf>
    <xf numFmtId="0" fontId="106" fillId="0" borderId="182" xfId="0" applyFont="1" applyBorder="1" applyAlignment="1">
      <alignment horizontal="center" vertical="center"/>
    </xf>
    <xf numFmtId="0" fontId="106" fillId="0" borderId="41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/>
    </xf>
    <xf numFmtId="0" fontId="103" fillId="0" borderId="180" xfId="0" applyFont="1" applyBorder="1" applyAlignment="1">
      <alignment horizontal="center" vertical="center"/>
    </xf>
    <xf numFmtId="0" fontId="103" fillId="0" borderId="57" xfId="0" applyFont="1" applyBorder="1" applyAlignment="1">
      <alignment horizontal="center" vertical="center"/>
    </xf>
    <xf numFmtId="0" fontId="103" fillId="0" borderId="97" xfId="0" applyFont="1" applyBorder="1" applyAlignment="1">
      <alignment horizontal="center" vertical="center"/>
    </xf>
    <xf numFmtId="0" fontId="113" fillId="0" borderId="85" xfId="0" applyFont="1" applyBorder="1" applyAlignment="1">
      <alignment horizontal="center" vertical="center"/>
    </xf>
    <xf numFmtId="0" fontId="113" fillId="0" borderId="54" xfId="0" applyFont="1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3" fillId="0" borderId="39" xfId="0" applyFont="1" applyBorder="1" applyAlignment="1">
      <alignment horizontal="center" vertical="center"/>
    </xf>
    <xf numFmtId="0" fontId="113" fillId="0" borderId="92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113" fillId="0" borderId="182" xfId="0" applyFont="1" applyBorder="1" applyAlignment="1">
      <alignment horizontal="center" vertical="center"/>
    </xf>
    <xf numFmtId="0" fontId="103" fillId="0" borderId="55" xfId="0" applyFont="1" applyBorder="1" applyAlignment="1">
      <alignment horizontal="center" vertical="center"/>
    </xf>
    <xf numFmtId="0" fontId="103" fillId="0" borderId="123" xfId="0" applyFont="1" applyBorder="1" applyAlignment="1">
      <alignment horizontal="center" vertical="center"/>
    </xf>
    <xf numFmtId="0" fontId="113" fillId="0" borderId="57" xfId="0" applyFont="1" applyBorder="1" applyAlignment="1">
      <alignment horizontal="center" vertical="center"/>
    </xf>
    <xf numFmtId="0" fontId="148" fillId="0" borderId="124" xfId="0" applyFont="1" applyBorder="1" applyAlignment="1">
      <alignment horizontal="center" vertical="center"/>
    </xf>
    <xf numFmtId="0" fontId="148" fillId="0" borderId="146" xfId="0" applyFont="1" applyBorder="1" applyAlignment="1">
      <alignment horizontal="center" vertical="center"/>
    </xf>
    <xf numFmtId="0" fontId="148" fillId="0" borderId="159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3" fillId="0" borderId="48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44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 wrapText="1"/>
    </xf>
    <xf numFmtId="0" fontId="103" fillId="0" borderId="85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103" fillId="0" borderId="39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40" xfId="0" applyFont="1" applyBorder="1" applyAlignment="1">
      <alignment horizontal="center" vertical="center"/>
    </xf>
    <xf numFmtId="0" fontId="103" fillId="0" borderId="182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47" fillId="0" borderId="151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87" fontId="6" fillId="54" borderId="19" xfId="0" applyNumberFormat="1" applyFont="1" applyFill="1" applyBorder="1" applyAlignment="1">
      <alignment horizontal="center" vertical="center"/>
    </xf>
    <xf numFmtId="187" fontId="11" fillId="54" borderId="19" xfId="0" applyNumberFormat="1" applyFont="1" applyFill="1" applyBorder="1" applyAlignment="1">
      <alignment horizontal="center" vertical="center"/>
    </xf>
    <xf numFmtId="187" fontId="6" fillId="54" borderId="24" xfId="0" applyNumberFormat="1" applyFont="1" applyFill="1" applyBorder="1" applyAlignment="1">
      <alignment horizontal="center" vertical="center"/>
    </xf>
    <xf numFmtId="0" fontId="8" fillId="54" borderId="27" xfId="381" applyFont="1" applyFill="1" applyBorder="1" applyAlignment="1">
      <alignment horizontal="center" vertical="center"/>
      <protection/>
    </xf>
    <xf numFmtId="0" fontId="8" fillId="54" borderId="47" xfId="381" applyFont="1" applyFill="1" applyBorder="1" applyAlignment="1">
      <alignment horizontal="center" vertical="center"/>
      <protection/>
    </xf>
    <xf numFmtId="0" fontId="8" fillId="54" borderId="28" xfId="381" applyFont="1" applyFill="1" applyBorder="1" applyAlignment="1">
      <alignment horizontal="center" vertical="center"/>
      <protection/>
    </xf>
    <xf numFmtId="0" fontId="8" fillId="54" borderId="39" xfId="381" applyFont="1" applyFill="1" applyBorder="1" applyAlignment="1">
      <alignment horizontal="center" vertical="center"/>
      <protection/>
    </xf>
    <xf numFmtId="0" fontId="8" fillId="54" borderId="92" xfId="381" applyFont="1" applyFill="1" applyBorder="1" applyAlignment="1">
      <alignment horizontal="center" vertical="center"/>
      <protection/>
    </xf>
    <xf numFmtId="0" fontId="8" fillId="54" borderId="40" xfId="381" applyFont="1" applyFill="1" applyBorder="1" applyAlignment="1">
      <alignment horizontal="center" vertical="center"/>
      <protection/>
    </xf>
    <xf numFmtId="0" fontId="35" fillId="54" borderId="26" xfId="0" applyFont="1" applyFill="1" applyBorder="1" applyAlignment="1">
      <alignment horizontal="left" vertical="center"/>
    </xf>
    <xf numFmtId="0" fontId="35" fillId="54" borderId="48" xfId="0" applyFont="1" applyFill="1" applyBorder="1" applyAlignment="1">
      <alignment horizontal="left" vertical="center"/>
    </xf>
    <xf numFmtId="0" fontId="35" fillId="54" borderId="99" xfId="0" applyFont="1" applyFill="1" applyBorder="1" applyAlignment="1">
      <alignment horizontal="left" vertical="center"/>
    </xf>
    <xf numFmtId="0" fontId="35" fillId="55" borderId="100" xfId="0" applyFont="1" applyFill="1" applyBorder="1" applyAlignment="1">
      <alignment horizontal="left" vertical="center" wrapText="1"/>
    </xf>
    <xf numFmtId="0" fontId="35" fillId="55" borderId="101" xfId="0" applyFont="1" applyFill="1" applyBorder="1" applyAlignment="1">
      <alignment horizontal="left" vertical="center" wrapText="1"/>
    </xf>
    <xf numFmtId="0" fontId="35" fillId="55" borderId="102" xfId="0" applyFont="1" applyFill="1" applyBorder="1" applyAlignment="1">
      <alignment horizontal="left" vertical="center" wrapText="1"/>
    </xf>
    <xf numFmtId="0" fontId="8" fillId="54" borderId="70" xfId="381" applyFont="1" applyFill="1" applyBorder="1" applyAlignment="1">
      <alignment horizontal="center" vertical="center"/>
      <protection/>
    </xf>
    <xf numFmtId="0" fontId="8" fillId="54" borderId="68" xfId="381" applyFont="1" applyFill="1" applyBorder="1" applyAlignment="1">
      <alignment horizontal="center" vertical="center"/>
      <protection/>
    </xf>
    <xf numFmtId="0" fontId="8" fillId="0" borderId="70" xfId="381" applyFont="1" applyBorder="1" applyAlignment="1">
      <alignment horizontal="center" vertical="center"/>
      <protection/>
    </xf>
    <xf numFmtId="0" fontId="8" fillId="0" borderId="67" xfId="381" applyFont="1" applyBorder="1" applyAlignment="1">
      <alignment horizontal="center" vertical="center"/>
      <protection/>
    </xf>
    <xf numFmtId="0" fontId="8" fillId="0" borderId="162" xfId="381" applyFont="1" applyBorder="1" applyAlignment="1">
      <alignment horizontal="center" vertical="center"/>
      <protection/>
    </xf>
    <xf numFmtId="216" fontId="6" fillId="54" borderId="19" xfId="381" applyNumberFormat="1" applyFont="1" applyFill="1" applyBorder="1" applyAlignment="1">
      <alignment horizontal="center" vertical="center"/>
      <protection/>
    </xf>
    <xf numFmtId="0" fontId="9" fillId="54" borderId="52" xfId="381" applyFont="1" applyFill="1" applyBorder="1" applyAlignment="1">
      <alignment horizontal="center" vertical="center" wrapText="1"/>
      <protection/>
    </xf>
    <xf numFmtId="0" fontId="9" fillId="54" borderId="62" xfId="381" applyFont="1" applyFill="1" applyBorder="1" applyAlignment="1">
      <alignment horizontal="center" vertical="center" wrapText="1"/>
      <protection/>
    </xf>
    <xf numFmtId="0" fontId="8" fillId="54" borderId="27" xfId="381" applyFont="1" applyFill="1" applyBorder="1" applyAlignment="1">
      <alignment horizontal="center" vertical="center" wrapText="1"/>
      <protection/>
    </xf>
    <xf numFmtId="0" fontId="8" fillId="54" borderId="47" xfId="381" applyFont="1" applyFill="1" applyBorder="1" applyAlignment="1">
      <alignment horizontal="center" vertical="center" wrapText="1"/>
      <protection/>
    </xf>
    <xf numFmtId="0" fontId="8" fillId="54" borderId="28" xfId="381" applyFont="1" applyFill="1" applyBorder="1" applyAlignment="1">
      <alignment horizontal="center" vertical="center" wrapText="1"/>
      <protection/>
    </xf>
    <xf numFmtId="0" fontId="8" fillId="54" borderId="39" xfId="381" applyFont="1" applyFill="1" applyBorder="1" applyAlignment="1">
      <alignment horizontal="center" vertical="center" wrapText="1"/>
      <protection/>
    </xf>
    <xf numFmtId="0" fontId="8" fillId="54" borderId="92" xfId="381" applyFont="1" applyFill="1" applyBorder="1" applyAlignment="1">
      <alignment horizontal="center" vertical="center" wrapText="1"/>
      <protection/>
    </xf>
    <xf numFmtId="0" fontId="8" fillId="54" borderId="40" xfId="381" applyFont="1" applyFill="1" applyBorder="1" applyAlignment="1">
      <alignment horizontal="center" vertical="center" wrapText="1"/>
      <protection/>
    </xf>
    <xf numFmtId="216" fontId="6" fillId="0" borderId="26" xfId="381" applyNumberFormat="1" applyFont="1" applyFill="1" applyBorder="1" applyAlignment="1">
      <alignment horizontal="center" vertical="center"/>
      <protection/>
    </xf>
    <xf numFmtId="216" fontId="6" fillId="0" borderId="48" xfId="381" applyNumberFormat="1" applyFont="1" applyFill="1" applyBorder="1" applyAlignment="1">
      <alignment horizontal="center" vertical="center"/>
      <protection/>
    </xf>
    <xf numFmtId="216" fontId="6" fillId="0" borderId="32" xfId="381" applyNumberFormat="1" applyFont="1" applyFill="1" applyBorder="1" applyAlignment="1">
      <alignment horizontal="center" vertical="center"/>
      <protection/>
    </xf>
    <xf numFmtId="214" fontId="6" fillId="54" borderId="19" xfId="381" applyNumberFormat="1" applyFont="1" applyFill="1" applyBorder="1" applyAlignment="1">
      <alignment horizontal="center" vertical="center"/>
      <protection/>
    </xf>
    <xf numFmtId="217" fontId="6" fillId="54" borderId="26" xfId="381" applyNumberFormat="1" applyFont="1" applyFill="1" applyBorder="1" applyAlignment="1">
      <alignment horizontal="center" vertical="center"/>
      <protection/>
    </xf>
    <xf numFmtId="217" fontId="6" fillId="54" borderId="48" xfId="381" applyNumberFormat="1" applyFont="1" applyFill="1" applyBorder="1" applyAlignment="1">
      <alignment horizontal="center" vertical="center"/>
      <protection/>
    </xf>
    <xf numFmtId="217" fontId="6" fillId="54" borderId="32" xfId="381" applyNumberFormat="1" applyFont="1" applyFill="1" applyBorder="1" applyAlignment="1">
      <alignment horizontal="center" vertical="center"/>
      <protection/>
    </xf>
    <xf numFmtId="0" fontId="188" fillId="0" borderId="168" xfId="0" applyFont="1" applyBorder="1" applyAlignment="1">
      <alignment horizontal="center" vertical="center"/>
    </xf>
    <xf numFmtId="0" fontId="188" fillId="0" borderId="68" xfId="0" applyFont="1" applyBorder="1" applyAlignment="1">
      <alignment horizontal="center" vertical="center"/>
    </xf>
    <xf numFmtId="0" fontId="188" fillId="0" borderId="69" xfId="0" applyFont="1" applyBorder="1" applyAlignment="1">
      <alignment horizontal="center" vertical="center"/>
    </xf>
    <xf numFmtId="0" fontId="188" fillId="0" borderId="70" xfId="0" applyFont="1" applyBorder="1" applyAlignment="1">
      <alignment horizontal="center" vertical="center"/>
    </xf>
    <xf numFmtId="0" fontId="188" fillId="0" borderId="152" xfId="0" applyFont="1" applyBorder="1" applyAlignment="1">
      <alignment horizontal="center" vertical="center"/>
    </xf>
    <xf numFmtId="0" fontId="170" fillId="0" borderId="26" xfId="0" applyFont="1" applyBorder="1" applyAlignment="1">
      <alignment horizontal="left" vertical="center"/>
    </xf>
    <xf numFmtId="0" fontId="170" fillId="0" borderId="48" xfId="0" applyFont="1" applyBorder="1" applyAlignment="1">
      <alignment horizontal="left" vertical="center"/>
    </xf>
    <xf numFmtId="0" fontId="170" fillId="0" borderId="99" xfId="0" applyFont="1" applyBorder="1" applyAlignment="1">
      <alignment horizontal="left" vertical="center"/>
    </xf>
    <xf numFmtId="0" fontId="170" fillId="0" borderId="100" xfId="0" applyFont="1" applyBorder="1" applyAlignment="1">
      <alignment vertical="center"/>
    </xf>
    <xf numFmtId="0" fontId="170" fillId="0" borderId="101" xfId="0" applyFont="1" applyBorder="1" applyAlignment="1">
      <alignment vertical="center"/>
    </xf>
    <xf numFmtId="0" fontId="170" fillId="0" borderId="102" xfId="0" applyFont="1" applyBorder="1" applyAlignment="1">
      <alignment vertical="center"/>
    </xf>
    <xf numFmtId="0" fontId="8" fillId="12" borderId="19" xfId="449" applyFont="1" applyFill="1" applyBorder="1" applyAlignment="1">
      <alignment horizontal="center" vertical="center"/>
      <protection/>
    </xf>
    <xf numFmtId="0" fontId="8" fillId="12" borderId="34" xfId="449" applyFont="1" applyFill="1" applyBorder="1" applyAlignment="1">
      <alignment horizontal="center" vertical="center"/>
      <protection/>
    </xf>
    <xf numFmtId="0" fontId="8" fillId="12" borderId="146" xfId="449" applyFont="1" applyFill="1" applyBorder="1" applyAlignment="1">
      <alignment horizontal="center" vertical="center"/>
      <protection/>
    </xf>
    <xf numFmtId="0" fontId="8" fillId="12" borderId="35" xfId="449" applyFont="1" applyFill="1" applyBorder="1" applyAlignment="1">
      <alignment horizontal="center" vertical="center"/>
      <protection/>
    </xf>
    <xf numFmtId="0" fontId="8" fillId="12" borderId="51" xfId="449" applyFont="1" applyFill="1" applyBorder="1" applyAlignment="1">
      <alignment horizontal="center" vertical="center"/>
      <protection/>
    </xf>
    <xf numFmtId="0" fontId="9" fillId="0" borderId="21" xfId="449" applyFont="1" applyBorder="1" applyAlignment="1">
      <alignment horizontal="center" vertical="center"/>
      <protection/>
    </xf>
    <xf numFmtId="0" fontId="9" fillId="0" borderId="54" xfId="449" applyFont="1" applyBorder="1" applyAlignment="1">
      <alignment horizontal="center" vertical="center"/>
      <protection/>
    </xf>
    <xf numFmtId="0" fontId="9" fillId="0" borderId="181" xfId="449" applyFont="1" applyBorder="1" applyAlignment="1">
      <alignment horizontal="center" vertical="center"/>
      <protection/>
    </xf>
    <xf numFmtId="184" fontId="9" fillId="13" borderId="26" xfId="449" applyNumberFormat="1" applyFont="1" applyFill="1" applyBorder="1" applyAlignment="1">
      <alignment horizontal="center" vertical="center"/>
      <protection/>
    </xf>
    <xf numFmtId="184" fontId="9" fillId="13" borderId="48" xfId="449" applyNumberFormat="1" applyFont="1" applyFill="1" applyBorder="1" applyAlignment="1">
      <alignment horizontal="center" vertical="center"/>
      <protection/>
    </xf>
    <xf numFmtId="184" fontId="9" fillId="13" borderId="32" xfId="449" applyNumberFormat="1" applyFont="1" applyFill="1" applyBorder="1" applyAlignment="1">
      <alignment horizontal="center" vertical="center"/>
      <protection/>
    </xf>
    <xf numFmtId="184" fontId="9" fillId="13" borderId="99" xfId="449" applyNumberFormat="1" applyFont="1" applyFill="1" applyBorder="1" applyAlignment="1">
      <alignment horizontal="center" vertical="center"/>
      <protection/>
    </xf>
    <xf numFmtId="184" fontId="9" fillId="0" borderId="19" xfId="449" applyNumberFormat="1" applyFont="1" applyBorder="1" applyAlignment="1">
      <alignment horizontal="center" vertical="center"/>
      <protection/>
    </xf>
    <xf numFmtId="184" fontId="9" fillId="0" borderId="26" xfId="449" applyNumberFormat="1" applyFont="1" applyBorder="1" applyAlignment="1">
      <alignment horizontal="center" vertical="center"/>
      <protection/>
    </xf>
    <xf numFmtId="184" fontId="9" fillId="0" borderId="32" xfId="449" applyNumberFormat="1" applyFont="1" applyBorder="1" applyAlignment="1">
      <alignment horizontal="center" vertical="center"/>
      <protection/>
    </xf>
    <xf numFmtId="184" fontId="9" fillId="0" borderId="51" xfId="449" applyNumberFormat="1" applyFont="1" applyBorder="1" applyAlignment="1">
      <alignment horizontal="center" vertical="center"/>
      <protection/>
    </xf>
    <xf numFmtId="0" fontId="4" fillId="0" borderId="0" xfId="382" applyFont="1" applyAlignment="1">
      <alignment horizontal="center" vertical="center"/>
      <protection/>
    </xf>
    <xf numFmtId="0" fontId="4" fillId="0" borderId="151" xfId="382" applyFont="1" applyBorder="1" applyAlignment="1">
      <alignment horizontal="center" vertical="center"/>
      <protection/>
    </xf>
    <xf numFmtId="0" fontId="5" fillId="0" borderId="22" xfId="382" applyFont="1" applyFill="1" applyBorder="1" applyAlignment="1">
      <alignment horizontal="center" vertical="center"/>
      <protection/>
    </xf>
    <xf numFmtId="0" fontId="153" fillId="15" borderId="164" xfId="449" applyFont="1" applyFill="1" applyBorder="1" applyAlignment="1">
      <alignment horizontal="center" vertical="center"/>
      <protection/>
    </xf>
    <xf numFmtId="0" fontId="153" fillId="15" borderId="165" xfId="449" applyFont="1" applyFill="1" applyBorder="1" applyAlignment="1">
      <alignment horizontal="center" vertical="center"/>
      <protection/>
    </xf>
    <xf numFmtId="0" fontId="153" fillId="15" borderId="166" xfId="449" applyFont="1" applyFill="1" applyBorder="1" applyAlignment="1">
      <alignment horizontal="center" vertical="center"/>
      <protection/>
    </xf>
    <xf numFmtId="0" fontId="8" fillId="12" borderId="69" xfId="449" applyFont="1" applyFill="1" applyBorder="1" applyAlignment="1">
      <alignment horizontal="center" vertical="center"/>
      <protection/>
    </xf>
    <xf numFmtId="0" fontId="5" fillId="0" borderId="19" xfId="382" applyFont="1" applyBorder="1" applyAlignment="1">
      <alignment horizontal="center" vertical="center"/>
      <protection/>
    </xf>
    <xf numFmtId="0" fontId="5" fillId="14" borderId="131" xfId="382" applyFont="1" applyFill="1" applyBorder="1" applyAlignment="1">
      <alignment horizontal="center" vertical="center"/>
      <protection/>
    </xf>
    <xf numFmtId="0" fontId="5" fillId="14" borderId="33" xfId="382" applyFont="1" applyFill="1" applyBorder="1" applyAlignment="1">
      <alignment horizontal="center" vertical="center"/>
      <protection/>
    </xf>
    <xf numFmtId="0" fontId="5" fillId="14" borderId="43" xfId="382" applyFont="1" applyFill="1" applyBorder="1" applyAlignment="1">
      <alignment horizontal="center" vertical="center"/>
      <protection/>
    </xf>
    <xf numFmtId="0" fontId="5" fillId="0" borderId="20" xfId="382" applyFont="1" applyBorder="1" applyAlignment="1">
      <alignment horizontal="center" vertical="center"/>
      <protection/>
    </xf>
    <xf numFmtId="184" fontId="6" fillId="0" borderId="19" xfId="382" applyNumberFormat="1" applyFont="1" applyBorder="1" applyAlignment="1">
      <alignment horizontal="center" vertical="center"/>
      <protection/>
    </xf>
    <xf numFmtId="0" fontId="9" fillId="0" borderId="70" xfId="449" applyFont="1" applyBorder="1" applyAlignment="1">
      <alignment horizontal="center" vertical="center"/>
      <protection/>
    </xf>
    <xf numFmtId="0" fontId="9" fillId="0" borderId="67" xfId="449" applyFont="1" applyBorder="1" applyAlignment="1">
      <alignment horizontal="center" vertical="center"/>
      <protection/>
    </xf>
    <xf numFmtId="0" fontId="9" fillId="0" borderId="183" xfId="449" applyFont="1" applyBorder="1" applyAlignment="1">
      <alignment horizontal="center" vertical="center"/>
      <protection/>
    </xf>
    <xf numFmtId="184" fontId="9" fillId="0" borderId="99" xfId="449" applyNumberFormat="1" applyFont="1" applyBorder="1" applyAlignment="1">
      <alignment horizontal="center" vertical="center"/>
      <protection/>
    </xf>
    <xf numFmtId="0" fontId="170" fillId="0" borderId="34" xfId="0" applyFont="1" applyBorder="1" applyAlignment="1">
      <alignment horizontal="left" vertical="center"/>
    </xf>
    <xf numFmtId="0" fontId="170" fillId="0" borderId="146" xfId="0" applyFont="1" applyBorder="1" applyAlignment="1">
      <alignment horizontal="left" vertical="center"/>
    </xf>
    <xf numFmtId="0" fontId="170" fillId="0" borderId="169" xfId="0" applyFont="1" applyBorder="1" applyAlignment="1">
      <alignment horizontal="left" vertical="center"/>
    </xf>
    <xf numFmtId="0" fontId="9" fillId="0" borderId="104" xfId="449" applyFont="1" applyBorder="1" applyAlignment="1">
      <alignment horizontal="center" vertical="center" wrapText="1"/>
      <protection/>
    </xf>
    <xf numFmtId="0" fontId="9" fillId="0" borderId="69" xfId="449" applyFont="1" applyBorder="1" applyAlignment="1">
      <alignment horizontal="center" vertical="center"/>
      <protection/>
    </xf>
    <xf numFmtId="0" fontId="9" fillId="0" borderId="167" xfId="449" applyFont="1" applyBorder="1" applyAlignment="1">
      <alignment horizontal="center" vertical="center"/>
      <protection/>
    </xf>
    <xf numFmtId="0" fontId="9" fillId="0" borderId="29" xfId="449" applyFont="1" applyBorder="1" applyAlignment="1">
      <alignment horizontal="center" vertical="center"/>
      <protection/>
    </xf>
    <xf numFmtId="0" fontId="9" fillId="0" borderId="19" xfId="449" applyFont="1" applyBorder="1" applyAlignment="1">
      <alignment horizontal="center" vertical="center"/>
      <protection/>
    </xf>
    <xf numFmtId="0" fontId="9" fillId="0" borderId="24" xfId="449" applyFont="1" applyBorder="1" applyAlignment="1">
      <alignment horizontal="center" vertical="center"/>
      <protection/>
    </xf>
    <xf numFmtId="184" fontId="9" fillId="0" borderId="30" xfId="449" applyNumberFormat="1" applyFont="1" applyBorder="1" applyAlignment="1">
      <alignment horizontal="center" vertical="center"/>
      <protection/>
    </xf>
    <xf numFmtId="184" fontId="9" fillId="0" borderId="94" xfId="449" applyNumberFormat="1" applyFont="1" applyBorder="1" applyAlignment="1">
      <alignment horizontal="center" vertical="center"/>
      <protection/>
    </xf>
    <xf numFmtId="184" fontId="9" fillId="0" borderId="31" xfId="449" applyNumberFormat="1" applyFont="1" applyBorder="1" applyAlignment="1">
      <alignment horizontal="center" vertical="center"/>
      <protection/>
    </xf>
    <xf numFmtId="184" fontId="9" fillId="0" borderId="109" xfId="449" applyNumberFormat="1" applyFont="1" applyBorder="1" applyAlignment="1">
      <alignment horizontal="center" vertical="center"/>
      <protection/>
    </xf>
    <xf numFmtId="184" fontId="9" fillId="0" borderId="39" xfId="449" applyNumberFormat="1" applyFont="1" applyBorder="1" applyAlignment="1">
      <alignment horizontal="center" vertical="center"/>
      <protection/>
    </xf>
    <xf numFmtId="184" fontId="9" fillId="0" borderId="92" xfId="449" applyNumberFormat="1" applyFont="1" applyBorder="1" applyAlignment="1">
      <alignment horizontal="center" vertical="center"/>
      <protection/>
    </xf>
    <xf numFmtId="184" fontId="9" fillId="0" borderId="40" xfId="449" applyNumberFormat="1" applyFont="1" applyBorder="1" applyAlignment="1">
      <alignment horizontal="center" vertical="center"/>
      <protection/>
    </xf>
    <xf numFmtId="184" fontId="9" fillId="0" borderId="38" xfId="449" applyNumberFormat="1" applyFont="1" applyBorder="1" applyAlignment="1">
      <alignment horizontal="center" vertical="center"/>
      <protection/>
    </xf>
    <xf numFmtId="184" fontId="9" fillId="0" borderId="62" xfId="449" applyNumberFormat="1" applyFont="1" applyBorder="1" applyAlignment="1">
      <alignment horizontal="center" vertical="center"/>
      <protection/>
    </xf>
    <xf numFmtId="0" fontId="9" fillId="0" borderId="174" xfId="449" applyFont="1" applyBorder="1" applyAlignment="1">
      <alignment horizontal="center" vertical="center"/>
      <protection/>
    </xf>
    <xf numFmtId="0" fontId="153" fillId="15" borderId="184" xfId="449" applyFont="1" applyFill="1" applyBorder="1" applyAlignment="1">
      <alignment horizontal="center" vertical="center"/>
      <protection/>
    </xf>
    <xf numFmtId="0" fontId="153" fillId="15" borderId="171" xfId="449" applyFont="1" applyFill="1" applyBorder="1" applyAlignment="1">
      <alignment horizontal="center" vertical="center"/>
      <protection/>
    </xf>
    <xf numFmtId="0" fontId="153" fillId="15" borderId="185" xfId="449" applyFont="1" applyFill="1" applyBorder="1" applyAlignment="1">
      <alignment horizontal="center" vertical="center"/>
      <protection/>
    </xf>
    <xf numFmtId="0" fontId="8" fillId="12" borderId="68" xfId="449" applyFont="1" applyFill="1" applyBorder="1" applyAlignment="1">
      <alignment horizontal="center" vertical="center"/>
      <protection/>
    </xf>
    <xf numFmtId="0" fontId="8" fillId="12" borderId="38" xfId="449" applyFont="1" applyFill="1" applyBorder="1" applyAlignment="1">
      <alignment horizontal="center" vertical="center"/>
      <protection/>
    </xf>
    <xf numFmtId="0" fontId="8" fillId="12" borderId="62" xfId="449" applyFont="1" applyFill="1" applyBorder="1" applyAlignment="1">
      <alignment horizontal="center" vertical="center"/>
      <protection/>
    </xf>
    <xf numFmtId="214" fontId="6" fillId="54" borderId="26" xfId="381" applyNumberFormat="1" applyFont="1" applyFill="1" applyBorder="1" applyAlignment="1">
      <alignment horizontal="center" vertical="center"/>
      <protection/>
    </xf>
    <xf numFmtId="214" fontId="6" fillId="54" borderId="48" xfId="381" applyNumberFormat="1" applyFont="1" applyFill="1" applyBorder="1" applyAlignment="1">
      <alignment horizontal="center" vertical="center"/>
      <protection/>
    </xf>
    <xf numFmtId="214" fontId="6" fillId="54" borderId="32" xfId="381" applyNumberFormat="1" applyFont="1" applyFill="1" applyBorder="1" applyAlignment="1">
      <alignment horizontal="center" vertical="center"/>
      <protection/>
    </xf>
    <xf numFmtId="218" fontId="6" fillId="54" borderId="26" xfId="381" applyNumberFormat="1" applyFont="1" applyFill="1" applyBorder="1" applyAlignment="1">
      <alignment horizontal="center" vertical="center"/>
      <protection/>
    </xf>
    <xf numFmtId="218" fontId="6" fillId="54" borderId="48" xfId="381" applyNumberFormat="1" applyFont="1" applyFill="1" applyBorder="1" applyAlignment="1">
      <alignment horizontal="center" vertical="center"/>
      <protection/>
    </xf>
    <xf numFmtId="218" fontId="6" fillId="54" borderId="32" xfId="381" applyNumberFormat="1" applyFont="1" applyFill="1" applyBorder="1" applyAlignment="1">
      <alignment horizontal="center" vertical="center"/>
      <protection/>
    </xf>
    <xf numFmtId="0" fontId="9" fillId="0" borderId="162" xfId="449" applyFont="1" applyBorder="1" applyAlignment="1">
      <alignment horizontal="center" vertical="center"/>
      <protection/>
    </xf>
    <xf numFmtId="214" fontId="104" fillId="54" borderId="26" xfId="381" applyNumberFormat="1" applyFont="1" applyFill="1" applyBorder="1" applyAlignment="1">
      <alignment horizontal="center" vertical="center"/>
      <protection/>
    </xf>
    <xf numFmtId="214" fontId="104" fillId="54" borderId="48" xfId="381" applyNumberFormat="1" applyFont="1" applyFill="1" applyBorder="1" applyAlignment="1">
      <alignment horizontal="center" vertical="center"/>
      <protection/>
    </xf>
    <xf numFmtId="214" fontId="104" fillId="54" borderId="32" xfId="381" applyNumberFormat="1" applyFont="1" applyFill="1" applyBorder="1" applyAlignment="1">
      <alignment horizontal="center" vertical="center"/>
      <protection/>
    </xf>
    <xf numFmtId="184" fontId="6" fillId="0" borderId="49" xfId="380" applyNumberFormat="1" applyFont="1" applyFill="1" applyBorder="1" applyAlignment="1">
      <alignment horizontal="left" vertical="center"/>
      <protection/>
    </xf>
    <xf numFmtId="184" fontId="11" fillId="0" borderId="19" xfId="426" applyNumberFormat="1" applyFont="1" applyFill="1" applyBorder="1" applyAlignment="1" quotePrefix="1">
      <alignment horizontal="left" vertical="center"/>
      <protection/>
    </xf>
    <xf numFmtId="0" fontId="189" fillId="54" borderId="19" xfId="433" applyFont="1" applyFill="1" applyBorder="1" applyAlignment="1">
      <alignment horizontal="center" vertical="center"/>
      <protection/>
    </xf>
    <xf numFmtId="184" fontId="189" fillId="54" borderId="19" xfId="433" applyNumberFormat="1" applyFont="1" applyFill="1" applyBorder="1" applyAlignment="1">
      <alignment horizontal="center" vertical="center"/>
      <protection/>
    </xf>
    <xf numFmtId="184" fontId="190" fillId="0" borderId="19" xfId="0" applyNumberFormat="1" applyFont="1" applyFill="1" applyBorder="1" applyAlignment="1">
      <alignment horizontal="left" vertical="center"/>
    </xf>
    <xf numFmtId="0" fontId="191" fillId="0" borderId="0" xfId="565" applyFont="1">
      <alignment vertical="center"/>
      <protection/>
    </xf>
    <xf numFmtId="0" fontId="189" fillId="57" borderId="19" xfId="433" applyFont="1" applyFill="1" applyBorder="1" applyAlignment="1">
      <alignment horizontal="center" vertical="center"/>
      <protection/>
    </xf>
    <xf numFmtId="0" fontId="191" fillId="0" borderId="0" xfId="564" applyFont="1">
      <alignment vertical="center"/>
      <protection/>
    </xf>
  </cellXfs>
  <cellStyles count="959">
    <cellStyle name="Normal" xfId="0"/>
    <cellStyle name="20% - 輔色1" xfId="15"/>
    <cellStyle name="20% - 輔色1 2" xfId="16"/>
    <cellStyle name="20% - 輔色1 2 2" xfId="17"/>
    <cellStyle name="20% - 輔色1 3" xfId="18"/>
    <cellStyle name="20% - 輔色1 3 2" xfId="19"/>
    <cellStyle name="20% - 輔色1 4" xfId="20"/>
    <cellStyle name="20% - 輔色2" xfId="21"/>
    <cellStyle name="20% - 輔色2 2" xfId="22"/>
    <cellStyle name="20% - 輔色2 2 2" xfId="23"/>
    <cellStyle name="20% - 輔色2 3" xfId="24"/>
    <cellStyle name="20% - 輔色2 3 2" xfId="25"/>
    <cellStyle name="20% - 輔色2 4" xfId="26"/>
    <cellStyle name="20% - 輔色3" xfId="27"/>
    <cellStyle name="20% - 輔色3 2" xfId="28"/>
    <cellStyle name="20% - 輔色3 2 2" xfId="29"/>
    <cellStyle name="20% - 輔色3 3" xfId="30"/>
    <cellStyle name="20% - 輔色3 3 2" xfId="31"/>
    <cellStyle name="20% - 輔色3 4" xfId="32"/>
    <cellStyle name="20% - 輔色4" xfId="33"/>
    <cellStyle name="20% - 輔色4 2" xfId="34"/>
    <cellStyle name="20% - 輔色4 2 2" xfId="35"/>
    <cellStyle name="20% - 輔色4 3" xfId="36"/>
    <cellStyle name="20% - 輔色4 3 2" xfId="37"/>
    <cellStyle name="20% - 輔色4 4" xfId="38"/>
    <cellStyle name="20% - 輔色5" xfId="39"/>
    <cellStyle name="20% - 輔色5 2" xfId="40"/>
    <cellStyle name="20% - 輔色5 2 2" xfId="41"/>
    <cellStyle name="20% - 輔色5 3" xfId="42"/>
    <cellStyle name="20% - 輔色5 3 2" xfId="43"/>
    <cellStyle name="20% - 輔色5 4" xfId="44"/>
    <cellStyle name="20% - 輔色6" xfId="45"/>
    <cellStyle name="20% - 輔色6 2" xfId="46"/>
    <cellStyle name="20% - 輔色6 2 2" xfId="47"/>
    <cellStyle name="20% - 輔色6 3" xfId="48"/>
    <cellStyle name="20% - 輔色6 3 2" xfId="49"/>
    <cellStyle name="20% - 輔色6 4" xfId="50"/>
    <cellStyle name="20% - 强调文字颜色 1" xfId="51"/>
    <cellStyle name="20% - 强调文字颜色 2" xfId="52"/>
    <cellStyle name="20% - 强调文字颜色 3" xfId="53"/>
    <cellStyle name="20% - 强调文字颜色 4" xfId="54"/>
    <cellStyle name="20% - 强调文字颜色 5" xfId="55"/>
    <cellStyle name="20% - 强调文字颜色 6" xfId="56"/>
    <cellStyle name="40% - 輔色1" xfId="57"/>
    <cellStyle name="40% - 輔色1 2" xfId="58"/>
    <cellStyle name="40% - 輔色1 2 2" xfId="59"/>
    <cellStyle name="40% - 輔色1 3" xfId="60"/>
    <cellStyle name="40% - 輔色1 3 2" xfId="61"/>
    <cellStyle name="40% - 輔色1 4" xfId="62"/>
    <cellStyle name="40% - 輔色2" xfId="63"/>
    <cellStyle name="40% - 輔色2 2" xfId="64"/>
    <cellStyle name="40% - 輔色2 2 2" xfId="65"/>
    <cellStyle name="40% - 輔色2 3" xfId="66"/>
    <cellStyle name="40% - 輔色2 3 2" xfId="67"/>
    <cellStyle name="40% - 輔色2 4" xfId="68"/>
    <cellStyle name="40% - 輔色3" xfId="69"/>
    <cellStyle name="40% - 輔色3 2" xfId="70"/>
    <cellStyle name="40% - 輔色3 2 2" xfId="71"/>
    <cellStyle name="40% - 輔色3 3" xfId="72"/>
    <cellStyle name="40% - 輔色3 3 2" xfId="73"/>
    <cellStyle name="40% - 輔色3 4" xfId="74"/>
    <cellStyle name="40% - 輔色4" xfId="75"/>
    <cellStyle name="40% - 輔色4 2" xfId="76"/>
    <cellStyle name="40% - 輔色4 2 2" xfId="77"/>
    <cellStyle name="40% - 輔色4 3" xfId="78"/>
    <cellStyle name="40% - 輔色4 3 2" xfId="79"/>
    <cellStyle name="40% - 輔色4 4" xfId="80"/>
    <cellStyle name="40% - 輔色5" xfId="81"/>
    <cellStyle name="40% - 輔色5 2" xfId="82"/>
    <cellStyle name="40% - 輔色5 2 2" xfId="83"/>
    <cellStyle name="40% - 輔色5 3" xfId="84"/>
    <cellStyle name="40% - 輔色5 3 2" xfId="85"/>
    <cellStyle name="40% - 輔色5 4" xfId="86"/>
    <cellStyle name="40% - 輔色6" xfId="87"/>
    <cellStyle name="40% - 輔色6 2" xfId="88"/>
    <cellStyle name="40% - 輔色6 2 2" xfId="89"/>
    <cellStyle name="40% - 輔色6 3" xfId="90"/>
    <cellStyle name="40% - 輔色6 3 2" xfId="91"/>
    <cellStyle name="40% - 輔色6 4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60% - 輔色1" xfId="99"/>
    <cellStyle name="60% - 輔色1 2" xfId="100"/>
    <cellStyle name="60% - 輔色1 2 10" xfId="101"/>
    <cellStyle name="60% - 輔色1 2 10 2" xfId="102"/>
    <cellStyle name="60% - 輔色1 2 11" xfId="103"/>
    <cellStyle name="60% - 輔色1 2 2" xfId="104"/>
    <cellStyle name="60% - 輔色1 2 2 2" xfId="105"/>
    <cellStyle name="60% - 輔色1 2 3" xfId="106"/>
    <cellStyle name="60% - 輔色1 2 3 2" xfId="107"/>
    <cellStyle name="60% - 輔色1 2 4" xfId="108"/>
    <cellStyle name="60% - 輔色1 2 4 2" xfId="109"/>
    <cellStyle name="60% - 輔色1 2 5" xfId="110"/>
    <cellStyle name="60% - 輔色1 2 5 2" xfId="111"/>
    <cellStyle name="60% - 輔色1 2 6" xfId="112"/>
    <cellStyle name="60% - 輔色1 2 6 2" xfId="113"/>
    <cellStyle name="60% - 輔色1 2 7" xfId="114"/>
    <cellStyle name="60% - 輔色1 2 7 2" xfId="115"/>
    <cellStyle name="60% - 輔色1 2 8" xfId="116"/>
    <cellStyle name="60% - 輔色1 2 8 2" xfId="117"/>
    <cellStyle name="60% - 輔色1 2 9" xfId="118"/>
    <cellStyle name="60% - 輔色1 2 9 2" xfId="119"/>
    <cellStyle name="60% - 輔色1 3" xfId="120"/>
    <cellStyle name="60% - 輔色1 3 10" xfId="121"/>
    <cellStyle name="60% - 輔色1 3 10 2" xfId="122"/>
    <cellStyle name="60% - 輔色1 3 11" xfId="123"/>
    <cellStyle name="60% - 輔色1 3 2" xfId="124"/>
    <cellStyle name="60% - 輔色1 3 2 2" xfId="125"/>
    <cellStyle name="60% - 輔色1 3 3" xfId="126"/>
    <cellStyle name="60% - 輔色1 3 3 2" xfId="127"/>
    <cellStyle name="60% - 輔色1 3 4" xfId="128"/>
    <cellStyle name="60% - 輔色1 3 4 2" xfId="129"/>
    <cellStyle name="60% - 輔色1 3 5" xfId="130"/>
    <cellStyle name="60% - 輔色1 3 5 2" xfId="131"/>
    <cellStyle name="60% - 輔色1 3 6" xfId="132"/>
    <cellStyle name="60% - 輔色1 3 6 2" xfId="133"/>
    <cellStyle name="60% - 輔色1 3 7" xfId="134"/>
    <cellStyle name="60% - 輔色1 3 7 2" xfId="135"/>
    <cellStyle name="60% - 輔色1 3 8" xfId="136"/>
    <cellStyle name="60% - 輔色1 3 8 2" xfId="137"/>
    <cellStyle name="60% - 輔色1 3 9" xfId="138"/>
    <cellStyle name="60% - 輔色1 3 9 2" xfId="139"/>
    <cellStyle name="60% - 輔色1 4" xfId="140"/>
    <cellStyle name="60% - 輔色2" xfId="141"/>
    <cellStyle name="60% - 輔色2 2" xfId="142"/>
    <cellStyle name="60% - 輔色2 2 10" xfId="143"/>
    <cellStyle name="60% - 輔色2 2 10 2" xfId="144"/>
    <cellStyle name="60% - 輔色2 2 11" xfId="145"/>
    <cellStyle name="60% - 輔色2 2 2" xfId="146"/>
    <cellStyle name="60% - 輔色2 2 2 2" xfId="147"/>
    <cellStyle name="60% - 輔色2 2 3" xfId="148"/>
    <cellStyle name="60% - 輔色2 2 3 2" xfId="149"/>
    <cellStyle name="60% - 輔色2 2 4" xfId="150"/>
    <cellStyle name="60% - 輔色2 2 4 2" xfId="151"/>
    <cellStyle name="60% - 輔色2 2 5" xfId="152"/>
    <cellStyle name="60% - 輔色2 2 5 2" xfId="153"/>
    <cellStyle name="60% - 輔色2 2 6" xfId="154"/>
    <cellStyle name="60% - 輔色2 2 6 2" xfId="155"/>
    <cellStyle name="60% - 輔色2 2 7" xfId="156"/>
    <cellStyle name="60% - 輔色2 2 7 2" xfId="157"/>
    <cellStyle name="60% - 輔色2 2 8" xfId="158"/>
    <cellStyle name="60% - 輔色2 2 8 2" xfId="159"/>
    <cellStyle name="60% - 輔色2 2 9" xfId="160"/>
    <cellStyle name="60% - 輔色2 2 9 2" xfId="161"/>
    <cellStyle name="60% - 輔色2 3" xfId="162"/>
    <cellStyle name="60% - 輔色2 3 10" xfId="163"/>
    <cellStyle name="60% - 輔色2 3 10 2" xfId="164"/>
    <cellStyle name="60% - 輔色2 3 11" xfId="165"/>
    <cellStyle name="60% - 輔色2 3 2" xfId="166"/>
    <cellStyle name="60% - 輔色2 3 2 2" xfId="167"/>
    <cellStyle name="60% - 輔色2 3 3" xfId="168"/>
    <cellStyle name="60% - 輔色2 3 3 2" xfId="169"/>
    <cellStyle name="60% - 輔色2 3 4" xfId="170"/>
    <cellStyle name="60% - 輔色2 3 4 2" xfId="171"/>
    <cellStyle name="60% - 輔色2 3 5" xfId="172"/>
    <cellStyle name="60% - 輔色2 3 5 2" xfId="173"/>
    <cellStyle name="60% - 輔色2 3 6" xfId="174"/>
    <cellStyle name="60% - 輔色2 3 6 2" xfId="175"/>
    <cellStyle name="60% - 輔色2 3 7" xfId="176"/>
    <cellStyle name="60% - 輔色2 3 7 2" xfId="177"/>
    <cellStyle name="60% - 輔色2 3 8" xfId="178"/>
    <cellStyle name="60% - 輔色2 3 8 2" xfId="179"/>
    <cellStyle name="60% - 輔色2 3 9" xfId="180"/>
    <cellStyle name="60% - 輔色2 3 9 2" xfId="181"/>
    <cellStyle name="60% - 輔色2 4" xfId="182"/>
    <cellStyle name="60% - 輔色3" xfId="183"/>
    <cellStyle name="60% - 輔色3 2" xfId="184"/>
    <cellStyle name="60% - 輔色3 2 10" xfId="185"/>
    <cellStyle name="60% - 輔色3 2 10 2" xfId="186"/>
    <cellStyle name="60% - 輔色3 2 11" xfId="187"/>
    <cellStyle name="60% - 輔色3 2 2" xfId="188"/>
    <cellStyle name="60% - 輔色3 2 2 2" xfId="189"/>
    <cellStyle name="60% - 輔色3 2 3" xfId="190"/>
    <cellStyle name="60% - 輔色3 2 3 2" xfId="191"/>
    <cellStyle name="60% - 輔色3 2 4" xfId="192"/>
    <cellStyle name="60% - 輔色3 2 4 2" xfId="193"/>
    <cellStyle name="60% - 輔色3 2 5" xfId="194"/>
    <cellStyle name="60% - 輔色3 2 5 2" xfId="195"/>
    <cellStyle name="60% - 輔色3 2 6" xfId="196"/>
    <cellStyle name="60% - 輔色3 2 6 2" xfId="197"/>
    <cellStyle name="60% - 輔色3 2 7" xfId="198"/>
    <cellStyle name="60% - 輔色3 2 7 2" xfId="199"/>
    <cellStyle name="60% - 輔色3 2 8" xfId="200"/>
    <cellStyle name="60% - 輔色3 2 8 2" xfId="201"/>
    <cellStyle name="60% - 輔色3 2 9" xfId="202"/>
    <cellStyle name="60% - 輔色3 2 9 2" xfId="203"/>
    <cellStyle name="60% - 輔色3 3" xfId="204"/>
    <cellStyle name="60% - 輔色3 3 10" xfId="205"/>
    <cellStyle name="60% - 輔色3 3 10 2" xfId="206"/>
    <cellStyle name="60% - 輔色3 3 11" xfId="207"/>
    <cellStyle name="60% - 輔色3 3 2" xfId="208"/>
    <cellStyle name="60% - 輔色3 3 2 2" xfId="209"/>
    <cellStyle name="60% - 輔色3 3 3" xfId="210"/>
    <cellStyle name="60% - 輔色3 3 3 2" xfId="211"/>
    <cellStyle name="60% - 輔色3 3 4" xfId="212"/>
    <cellStyle name="60% - 輔色3 3 4 2" xfId="213"/>
    <cellStyle name="60% - 輔色3 3 5" xfId="214"/>
    <cellStyle name="60% - 輔色3 3 5 2" xfId="215"/>
    <cellStyle name="60% - 輔色3 3 6" xfId="216"/>
    <cellStyle name="60% - 輔色3 3 6 2" xfId="217"/>
    <cellStyle name="60% - 輔色3 3 7" xfId="218"/>
    <cellStyle name="60% - 輔色3 3 7 2" xfId="219"/>
    <cellStyle name="60% - 輔色3 3 8" xfId="220"/>
    <cellStyle name="60% - 輔色3 3 8 2" xfId="221"/>
    <cellStyle name="60% - 輔色3 3 9" xfId="222"/>
    <cellStyle name="60% - 輔色3 3 9 2" xfId="223"/>
    <cellStyle name="60% - 輔色3 4" xfId="224"/>
    <cellStyle name="60% - 輔色4" xfId="225"/>
    <cellStyle name="60% - 輔色4 2" xfId="226"/>
    <cellStyle name="60% - 輔色4 2 10" xfId="227"/>
    <cellStyle name="60% - 輔色4 2 10 2" xfId="228"/>
    <cellStyle name="60% - 輔色4 2 11" xfId="229"/>
    <cellStyle name="60% - 輔色4 2 2" xfId="230"/>
    <cellStyle name="60% - 輔色4 2 2 2" xfId="231"/>
    <cellStyle name="60% - 輔色4 2 3" xfId="232"/>
    <cellStyle name="60% - 輔色4 2 3 2" xfId="233"/>
    <cellStyle name="60% - 輔色4 2 4" xfId="234"/>
    <cellStyle name="60% - 輔色4 2 4 2" xfId="235"/>
    <cellStyle name="60% - 輔色4 2 5" xfId="236"/>
    <cellStyle name="60% - 輔色4 2 5 2" xfId="237"/>
    <cellStyle name="60% - 輔色4 2 6" xfId="238"/>
    <cellStyle name="60% - 輔色4 2 6 2" xfId="239"/>
    <cellStyle name="60% - 輔色4 2 7" xfId="240"/>
    <cellStyle name="60% - 輔色4 2 7 2" xfId="241"/>
    <cellStyle name="60% - 輔色4 2 8" xfId="242"/>
    <cellStyle name="60% - 輔色4 2 8 2" xfId="243"/>
    <cellStyle name="60% - 輔色4 2 9" xfId="244"/>
    <cellStyle name="60% - 輔色4 2 9 2" xfId="245"/>
    <cellStyle name="60% - 輔色4 3" xfId="246"/>
    <cellStyle name="60% - 輔色4 3 10" xfId="247"/>
    <cellStyle name="60% - 輔色4 3 10 2" xfId="248"/>
    <cellStyle name="60% - 輔色4 3 11" xfId="249"/>
    <cellStyle name="60% - 輔色4 3 2" xfId="250"/>
    <cellStyle name="60% - 輔色4 3 2 2" xfId="251"/>
    <cellStyle name="60% - 輔色4 3 3" xfId="252"/>
    <cellStyle name="60% - 輔色4 3 3 2" xfId="253"/>
    <cellStyle name="60% - 輔色4 3 4" xfId="254"/>
    <cellStyle name="60% - 輔色4 3 4 2" xfId="255"/>
    <cellStyle name="60% - 輔色4 3 5" xfId="256"/>
    <cellStyle name="60% - 輔色4 3 5 2" xfId="257"/>
    <cellStyle name="60% - 輔色4 3 6" xfId="258"/>
    <cellStyle name="60% - 輔色4 3 6 2" xfId="259"/>
    <cellStyle name="60% - 輔色4 3 7" xfId="260"/>
    <cellStyle name="60% - 輔色4 3 7 2" xfId="261"/>
    <cellStyle name="60% - 輔色4 3 8" xfId="262"/>
    <cellStyle name="60% - 輔色4 3 8 2" xfId="263"/>
    <cellStyle name="60% - 輔色4 3 9" xfId="264"/>
    <cellStyle name="60% - 輔色4 3 9 2" xfId="265"/>
    <cellStyle name="60% - 輔色4 4" xfId="266"/>
    <cellStyle name="60% - 輔色5" xfId="267"/>
    <cellStyle name="60% - 輔色5 2" xfId="268"/>
    <cellStyle name="60% - 輔色5 2 10" xfId="269"/>
    <cellStyle name="60% - 輔色5 2 10 2" xfId="270"/>
    <cellStyle name="60% - 輔色5 2 11" xfId="271"/>
    <cellStyle name="60% - 輔色5 2 2" xfId="272"/>
    <cellStyle name="60% - 輔色5 2 2 2" xfId="273"/>
    <cellStyle name="60% - 輔色5 2 3" xfId="274"/>
    <cellStyle name="60% - 輔色5 2 3 2" xfId="275"/>
    <cellStyle name="60% - 輔色5 2 4" xfId="276"/>
    <cellStyle name="60% - 輔色5 2 4 2" xfId="277"/>
    <cellStyle name="60% - 輔色5 2 5" xfId="278"/>
    <cellStyle name="60% - 輔色5 2 5 2" xfId="279"/>
    <cellStyle name="60% - 輔色5 2 6" xfId="280"/>
    <cellStyle name="60% - 輔色5 2 6 2" xfId="281"/>
    <cellStyle name="60% - 輔色5 2 7" xfId="282"/>
    <cellStyle name="60% - 輔色5 2 7 2" xfId="283"/>
    <cellStyle name="60% - 輔色5 2 8" xfId="284"/>
    <cellStyle name="60% - 輔色5 2 8 2" xfId="285"/>
    <cellStyle name="60% - 輔色5 2 9" xfId="286"/>
    <cellStyle name="60% - 輔色5 2 9 2" xfId="287"/>
    <cellStyle name="60% - 輔色5 3" xfId="288"/>
    <cellStyle name="60% - 輔色5 3 10" xfId="289"/>
    <cellStyle name="60% - 輔色5 3 10 2" xfId="290"/>
    <cellStyle name="60% - 輔色5 3 11" xfId="291"/>
    <cellStyle name="60% - 輔色5 3 2" xfId="292"/>
    <cellStyle name="60% - 輔色5 3 2 2" xfId="293"/>
    <cellStyle name="60% - 輔色5 3 3" xfId="294"/>
    <cellStyle name="60% - 輔色5 3 3 2" xfId="295"/>
    <cellStyle name="60% - 輔色5 3 4" xfId="296"/>
    <cellStyle name="60% - 輔色5 3 4 2" xfId="297"/>
    <cellStyle name="60% - 輔色5 3 5" xfId="298"/>
    <cellStyle name="60% - 輔色5 3 5 2" xfId="299"/>
    <cellStyle name="60% - 輔色5 3 6" xfId="300"/>
    <cellStyle name="60% - 輔色5 3 6 2" xfId="301"/>
    <cellStyle name="60% - 輔色5 3 7" xfId="302"/>
    <cellStyle name="60% - 輔色5 3 7 2" xfId="303"/>
    <cellStyle name="60% - 輔色5 3 8" xfId="304"/>
    <cellStyle name="60% - 輔色5 3 8 2" xfId="305"/>
    <cellStyle name="60% - 輔色5 3 9" xfId="306"/>
    <cellStyle name="60% - 輔色5 3 9 2" xfId="307"/>
    <cellStyle name="60% - 輔色5 4" xfId="308"/>
    <cellStyle name="60% - 輔色6" xfId="309"/>
    <cellStyle name="60% - 輔色6 2" xfId="310"/>
    <cellStyle name="60% - 輔色6 2 10" xfId="311"/>
    <cellStyle name="60% - 輔色6 2 10 2" xfId="312"/>
    <cellStyle name="60% - 輔色6 2 11" xfId="313"/>
    <cellStyle name="60% - 輔色6 2 2" xfId="314"/>
    <cellStyle name="60% - 輔色6 2 2 2" xfId="315"/>
    <cellStyle name="60% - 輔色6 2 3" xfId="316"/>
    <cellStyle name="60% - 輔色6 2 3 2" xfId="317"/>
    <cellStyle name="60% - 輔色6 2 4" xfId="318"/>
    <cellStyle name="60% - 輔色6 2 4 2" xfId="319"/>
    <cellStyle name="60% - 輔色6 2 5" xfId="320"/>
    <cellStyle name="60% - 輔色6 2 5 2" xfId="321"/>
    <cellStyle name="60% - 輔色6 2 6" xfId="322"/>
    <cellStyle name="60% - 輔色6 2 6 2" xfId="323"/>
    <cellStyle name="60% - 輔色6 2 7" xfId="324"/>
    <cellStyle name="60% - 輔色6 2 7 2" xfId="325"/>
    <cellStyle name="60% - 輔色6 2 8" xfId="326"/>
    <cellStyle name="60% - 輔色6 2 8 2" xfId="327"/>
    <cellStyle name="60% - 輔色6 2 9" xfId="328"/>
    <cellStyle name="60% - 輔色6 2 9 2" xfId="329"/>
    <cellStyle name="60% - 輔色6 3" xfId="330"/>
    <cellStyle name="60% - 輔色6 3 10" xfId="331"/>
    <cellStyle name="60% - 輔色6 3 10 2" xfId="332"/>
    <cellStyle name="60% - 輔色6 3 11" xfId="333"/>
    <cellStyle name="60% - 輔色6 3 2" xfId="334"/>
    <cellStyle name="60% - 輔色6 3 2 2" xfId="335"/>
    <cellStyle name="60% - 輔色6 3 3" xfId="336"/>
    <cellStyle name="60% - 輔色6 3 3 2" xfId="337"/>
    <cellStyle name="60% - 輔色6 3 4" xfId="338"/>
    <cellStyle name="60% - 輔色6 3 4 2" xfId="339"/>
    <cellStyle name="60% - 輔色6 3 5" xfId="340"/>
    <cellStyle name="60% - 輔色6 3 5 2" xfId="341"/>
    <cellStyle name="60% - 輔色6 3 6" xfId="342"/>
    <cellStyle name="60% - 輔色6 3 6 2" xfId="343"/>
    <cellStyle name="60% - 輔色6 3 7" xfId="344"/>
    <cellStyle name="60% - 輔色6 3 7 2" xfId="345"/>
    <cellStyle name="60% - 輔色6 3 8" xfId="346"/>
    <cellStyle name="60% - 輔色6 3 8 2" xfId="347"/>
    <cellStyle name="60% - 輔色6 3 9" xfId="348"/>
    <cellStyle name="60% - 輔色6 3 9 2" xfId="349"/>
    <cellStyle name="60% - 輔色6 4" xfId="350"/>
    <cellStyle name="60% - 强调文字颜色 1" xfId="351"/>
    <cellStyle name="60% - 强调文字颜色 2" xfId="352"/>
    <cellStyle name="60% - 强调文字颜色 3" xfId="353"/>
    <cellStyle name="60% - 强调文字颜色 4" xfId="354"/>
    <cellStyle name="60% - 强调文字颜色 5" xfId="355"/>
    <cellStyle name="60% - 强调文字颜色 6" xfId="356"/>
    <cellStyle name="Percent" xfId="357"/>
    <cellStyle name="備註" xfId="358"/>
    <cellStyle name="備註 2" xfId="359"/>
    <cellStyle name="備註 2 2" xfId="360"/>
    <cellStyle name="備註 3" xfId="361"/>
    <cellStyle name="備註 3 2" xfId="362"/>
    <cellStyle name="備註 4" xfId="363"/>
    <cellStyle name="标题" xfId="364"/>
    <cellStyle name="标题 1" xfId="365"/>
    <cellStyle name="标题 2" xfId="366"/>
    <cellStyle name="标题 3" xfId="367"/>
    <cellStyle name="标题 4" xfId="368"/>
    <cellStyle name="標題" xfId="369"/>
    <cellStyle name="標題 1" xfId="370"/>
    <cellStyle name="標題 1 2" xfId="371"/>
    <cellStyle name="標題 2" xfId="372"/>
    <cellStyle name="標題 2 2" xfId="373"/>
    <cellStyle name="標題 3" xfId="374"/>
    <cellStyle name="標題 3 2" xfId="375"/>
    <cellStyle name="標題 4" xfId="376"/>
    <cellStyle name="標題 4 2" xfId="377"/>
    <cellStyle name="標題 5" xfId="378"/>
    <cellStyle name="差" xfId="379"/>
    <cellStyle name="常规 10" xfId="380"/>
    <cellStyle name="常规 10 10" xfId="381"/>
    <cellStyle name="常规 10 10 2" xfId="382"/>
    <cellStyle name="常规 10 11" xfId="383"/>
    <cellStyle name="常规 10 11 2" xfId="384"/>
    <cellStyle name="常规 10 12" xfId="385"/>
    <cellStyle name="常规 10 2" xfId="386"/>
    <cellStyle name="常规 10 2 2" xfId="387"/>
    <cellStyle name="常规 10 3" xfId="388"/>
    <cellStyle name="常规 10 3 2" xfId="389"/>
    <cellStyle name="常规 10 4" xfId="390"/>
    <cellStyle name="常规 10 4 2" xfId="391"/>
    <cellStyle name="常规 10 5" xfId="392"/>
    <cellStyle name="常规 10 5 2" xfId="393"/>
    <cellStyle name="常规 10 6" xfId="394"/>
    <cellStyle name="常规 10 6 2" xfId="395"/>
    <cellStyle name="常规 10 7" xfId="396"/>
    <cellStyle name="常规 10 7 2" xfId="397"/>
    <cellStyle name="常规 10 8" xfId="398"/>
    <cellStyle name="常规 10 8 2" xfId="399"/>
    <cellStyle name="常规 10 9" xfId="400"/>
    <cellStyle name="常规 10 9 2" xfId="401"/>
    <cellStyle name="常规 11" xfId="402"/>
    <cellStyle name="常规 12" xfId="403"/>
    <cellStyle name="常规 12 2" xfId="404"/>
    <cellStyle name="常规 12 2 2" xfId="405"/>
    <cellStyle name="常规 12 3" xfId="406"/>
    <cellStyle name="常规 12 3 2" xfId="407"/>
    <cellStyle name="常规 12 4" xfId="408"/>
    <cellStyle name="常规 12 4 2" xfId="409"/>
    <cellStyle name="常规 12 5" xfId="410"/>
    <cellStyle name="常规 12 5 2" xfId="411"/>
    <cellStyle name="常规 13" xfId="412"/>
    <cellStyle name="常规 13 2" xfId="413"/>
    <cellStyle name="常规 13 2 2" xfId="414"/>
    <cellStyle name="常规 13 3" xfId="415"/>
    <cellStyle name="常规 13 3 2" xfId="416"/>
    <cellStyle name="常规 13 4" xfId="417"/>
    <cellStyle name="常规 13 4 2" xfId="418"/>
    <cellStyle name="常规 13 5" xfId="419"/>
    <cellStyle name="常规 13 5 2" xfId="420"/>
    <cellStyle name="常规 14" xfId="421"/>
    <cellStyle name="常规 15" xfId="422"/>
    <cellStyle name="常规 16" xfId="423"/>
    <cellStyle name="常规 17" xfId="424"/>
    <cellStyle name="常规 2" xfId="425"/>
    <cellStyle name="常规 2 10" xfId="426"/>
    <cellStyle name="常规 2 10 2" xfId="427"/>
    <cellStyle name="常规 2 11" xfId="428"/>
    <cellStyle name="常规 2 11 2" xfId="429"/>
    <cellStyle name="常规 2 12" xfId="430"/>
    <cellStyle name="常规 2 12 2" xfId="431"/>
    <cellStyle name="常规 2 13" xfId="432"/>
    <cellStyle name="常规 2 2" xfId="433"/>
    <cellStyle name="常规 2 2 2" xfId="434"/>
    <cellStyle name="常规 2 3" xfId="435"/>
    <cellStyle name="常规 2 3 2" xfId="436"/>
    <cellStyle name="常规 2 4" xfId="437"/>
    <cellStyle name="常规 2 4 2" xfId="438"/>
    <cellStyle name="常规 2 5" xfId="439"/>
    <cellStyle name="常规 2 5 2" xfId="440"/>
    <cellStyle name="常规 2 6" xfId="441"/>
    <cellStyle name="常规 2 6 2" xfId="442"/>
    <cellStyle name="常规 2 7" xfId="443"/>
    <cellStyle name="常规 2 7 2" xfId="444"/>
    <cellStyle name="常规 2 8" xfId="445"/>
    <cellStyle name="常规 2 8 2" xfId="446"/>
    <cellStyle name="常规 2 9" xfId="447"/>
    <cellStyle name="常规 2 9 2" xfId="448"/>
    <cellStyle name="常规 3" xfId="449"/>
    <cellStyle name="常规 3 2" xfId="450"/>
    <cellStyle name="常规 4" xfId="451"/>
    <cellStyle name="常规 4 10" xfId="452"/>
    <cellStyle name="常规 4 10 2" xfId="453"/>
    <cellStyle name="常规 4 11" xfId="454"/>
    <cellStyle name="常规 4 11 2" xfId="455"/>
    <cellStyle name="常规 4 12" xfId="456"/>
    <cellStyle name="常规 4 2" xfId="457"/>
    <cellStyle name="常规 4 2 2" xfId="458"/>
    <cellStyle name="常规 4 3" xfId="459"/>
    <cellStyle name="常规 4 3 2" xfId="460"/>
    <cellStyle name="常规 4 4" xfId="461"/>
    <cellStyle name="常规 4 4 2" xfId="462"/>
    <cellStyle name="常规 4 5" xfId="463"/>
    <cellStyle name="常规 4 5 2" xfId="464"/>
    <cellStyle name="常规 4 6" xfId="465"/>
    <cellStyle name="常规 4 6 2" xfId="466"/>
    <cellStyle name="常规 4 7" xfId="467"/>
    <cellStyle name="常规 4 7 2" xfId="468"/>
    <cellStyle name="常规 4 8" xfId="469"/>
    <cellStyle name="常规 4 8 2" xfId="470"/>
    <cellStyle name="常规 4 9" xfId="471"/>
    <cellStyle name="常规 4 9 2" xfId="472"/>
    <cellStyle name="常规 5" xfId="473"/>
    <cellStyle name="常规 5 10" xfId="474"/>
    <cellStyle name="常规 5 10 2" xfId="475"/>
    <cellStyle name="常规 5 11" xfId="476"/>
    <cellStyle name="常规 5 11 2" xfId="477"/>
    <cellStyle name="常规 5 12" xfId="478"/>
    <cellStyle name="常规 5 12 2" xfId="479"/>
    <cellStyle name="常规 5 13" xfId="480"/>
    <cellStyle name="常规 5 2" xfId="481"/>
    <cellStyle name="常规 5 2 2" xfId="482"/>
    <cellStyle name="常规 5 3" xfId="483"/>
    <cellStyle name="常规 5 3 2" xfId="484"/>
    <cellStyle name="常规 5 4" xfId="485"/>
    <cellStyle name="常规 5 4 2" xfId="486"/>
    <cellStyle name="常规 5 5" xfId="487"/>
    <cellStyle name="常规 5 5 2" xfId="488"/>
    <cellStyle name="常规 5 6" xfId="489"/>
    <cellStyle name="常规 5 6 2" xfId="490"/>
    <cellStyle name="常规 5 7" xfId="491"/>
    <cellStyle name="常规 5 7 2" xfId="492"/>
    <cellStyle name="常规 5 8" xfId="493"/>
    <cellStyle name="常规 5 8 2" xfId="494"/>
    <cellStyle name="常规 5 9" xfId="495"/>
    <cellStyle name="常规 5 9 2" xfId="496"/>
    <cellStyle name="常规 6" xfId="497"/>
    <cellStyle name="常规 6 10" xfId="498"/>
    <cellStyle name="常规 6 10 2" xfId="499"/>
    <cellStyle name="常规 6 11" xfId="500"/>
    <cellStyle name="常规 6 11 2" xfId="501"/>
    <cellStyle name="常规 6 12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5 2" xfId="510"/>
    <cellStyle name="常规 6 6" xfId="511"/>
    <cellStyle name="常规 6 6 2" xfId="512"/>
    <cellStyle name="常规 6 7" xfId="513"/>
    <cellStyle name="常规 6 7 2" xfId="514"/>
    <cellStyle name="常规 6 8" xfId="515"/>
    <cellStyle name="常规 6 8 2" xfId="516"/>
    <cellStyle name="常规 6 9" xfId="517"/>
    <cellStyle name="常规 6 9 2" xfId="518"/>
    <cellStyle name="常规 7" xfId="519"/>
    <cellStyle name="常规 7 10" xfId="520"/>
    <cellStyle name="常规 7 10 2" xfId="521"/>
    <cellStyle name="常规 7 11" xfId="522"/>
    <cellStyle name="常规 7 11 2" xfId="523"/>
    <cellStyle name="常规 7 12" xfId="524"/>
    <cellStyle name="常规 7 2" xfId="525"/>
    <cellStyle name="常规 7 2 2" xfId="526"/>
    <cellStyle name="常规 7 3" xfId="527"/>
    <cellStyle name="常规 7 3 2" xfId="528"/>
    <cellStyle name="常规 7 4" xfId="529"/>
    <cellStyle name="常规 7 4 2" xfId="530"/>
    <cellStyle name="常规 7 5" xfId="531"/>
    <cellStyle name="常规 7 5 2" xfId="532"/>
    <cellStyle name="常规 7 6" xfId="533"/>
    <cellStyle name="常规 7 6 2" xfId="534"/>
    <cellStyle name="常规 7 7" xfId="535"/>
    <cellStyle name="常规 7 7 2" xfId="536"/>
    <cellStyle name="常规 7 8" xfId="537"/>
    <cellStyle name="常规 7 8 2" xfId="538"/>
    <cellStyle name="常规 7 9" xfId="539"/>
    <cellStyle name="常规 7 9 2" xfId="540"/>
    <cellStyle name="常规 8" xfId="541"/>
    <cellStyle name="常规 8 10" xfId="542"/>
    <cellStyle name="常规 8 10 2" xfId="543"/>
    <cellStyle name="常规 8 11" xfId="544"/>
    <cellStyle name="常规 8 11 2" xfId="545"/>
    <cellStyle name="常规 8 12" xfId="546"/>
    <cellStyle name="常规 8 2" xfId="547"/>
    <cellStyle name="常规 8 2 2" xfId="548"/>
    <cellStyle name="常规 8 3" xfId="549"/>
    <cellStyle name="常规 8 3 2" xfId="550"/>
    <cellStyle name="常规 8 4" xfId="551"/>
    <cellStyle name="常规 8 4 2" xfId="552"/>
    <cellStyle name="常规 8 5" xfId="553"/>
    <cellStyle name="常规 8 5 2" xfId="554"/>
    <cellStyle name="常规 8 6" xfId="555"/>
    <cellStyle name="常规 8 6 2" xfId="556"/>
    <cellStyle name="常规 8 7" xfId="557"/>
    <cellStyle name="常规 8 7 2" xfId="558"/>
    <cellStyle name="常规 8 8" xfId="559"/>
    <cellStyle name="常规 8 8 2" xfId="560"/>
    <cellStyle name="常规 8 9" xfId="561"/>
    <cellStyle name="常规 8 9 2" xfId="562"/>
    <cellStyle name="常规 9" xfId="563"/>
    <cellStyle name="常规 9 2" xfId="564"/>
    <cellStyle name="常规 9 2 2" xfId="565"/>
    <cellStyle name="常规 9 2 2 2" xfId="566"/>
    <cellStyle name="常规 9 2 2 3" xfId="567"/>
    <cellStyle name="常规 9 2 2 4" xfId="568"/>
    <cellStyle name="常规 9 2 3" xfId="569"/>
    <cellStyle name="常规 9 2 3 2" xfId="570"/>
    <cellStyle name="常规 9 2 3 3" xfId="571"/>
    <cellStyle name="常规 9 2 3 4" xfId="572"/>
    <cellStyle name="常规 9 2 4" xfId="573"/>
    <cellStyle name="常规 9 2 4 2" xfId="574"/>
    <cellStyle name="常规 9 2 4 3" xfId="575"/>
    <cellStyle name="常规 9 2 4 4" xfId="576"/>
    <cellStyle name="常规 9 2 5" xfId="577"/>
    <cellStyle name="常规 9 2 5 2" xfId="578"/>
    <cellStyle name="常规 9 2 5 3" xfId="579"/>
    <cellStyle name="常规 9 2 5 4" xfId="580"/>
    <cellStyle name="常规 9 2 6" xfId="581"/>
    <cellStyle name="常规 9 2 7" xfId="582"/>
    <cellStyle name="常规 9 3" xfId="583"/>
    <cellStyle name="常规 9 4" xfId="584"/>
    <cellStyle name="常规 9 5" xfId="585"/>
    <cellStyle name="Hyperlink" xfId="586"/>
    <cellStyle name="輔色1" xfId="587"/>
    <cellStyle name="輔色1 2" xfId="588"/>
    <cellStyle name="輔色1 2 10" xfId="589"/>
    <cellStyle name="輔色1 2 10 2" xfId="590"/>
    <cellStyle name="輔色1 2 11" xfId="591"/>
    <cellStyle name="輔色1 2 2" xfId="592"/>
    <cellStyle name="輔色1 2 2 2" xfId="593"/>
    <cellStyle name="輔色1 2 3" xfId="594"/>
    <cellStyle name="輔色1 2 3 2" xfId="595"/>
    <cellStyle name="輔色1 2 4" xfId="596"/>
    <cellStyle name="輔色1 2 4 2" xfId="597"/>
    <cellStyle name="輔色1 2 5" xfId="598"/>
    <cellStyle name="輔色1 2 5 2" xfId="599"/>
    <cellStyle name="輔色1 2 6" xfId="600"/>
    <cellStyle name="輔色1 2 6 2" xfId="601"/>
    <cellStyle name="輔色1 2 7" xfId="602"/>
    <cellStyle name="輔色1 2 7 2" xfId="603"/>
    <cellStyle name="輔色1 2 8" xfId="604"/>
    <cellStyle name="輔色1 2 8 2" xfId="605"/>
    <cellStyle name="輔色1 2 9" xfId="606"/>
    <cellStyle name="輔色1 2 9 2" xfId="607"/>
    <cellStyle name="輔色1 3" xfId="608"/>
    <cellStyle name="輔色1 3 10" xfId="609"/>
    <cellStyle name="輔色1 3 10 2" xfId="610"/>
    <cellStyle name="輔色1 3 11" xfId="611"/>
    <cellStyle name="輔色1 3 2" xfId="612"/>
    <cellStyle name="輔色1 3 2 2" xfId="613"/>
    <cellStyle name="輔色1 3 3" xfId="614"/>
    <cellStyle name="輔色1 3 3 2" xfId="615"/>
    <cellStyle name="輔色1 3 4" xfId="616"/>
    <cellStyle name="輔色1 3 4 2" xfId="617"/>
    <cellStyle name="輔色1 3 5" xfId="618"/>
    <cellStyle name="輔色1 3 5 2" xfId="619"/>
    <cellStyle name="輔色1 3 6" xfId="620"/>
    <cellStyle name="輔色1 3 6 2" xfId="621"/>
    <cellStyle name="輔色1 3 7" xfId="622"/>
    <cellStyle name="輔色1 3 7 2" xfId="623"/>
    <cellStyle name="輔色1 3 8" xfId="624"/>
    <cellStyle name="輔色1 3 8 2" xfId="625"/>
    <cellStyle name="輔色1 3 9" xfId="626"/>
    <cellStyle name="輔色1 3 9 2" xfId="627"/>
    <cellStyle name="輔色1 4" xfId="628"/>
    <cellStyle name="輔色2" xfId="629"/>
    <cellStyle name="輔色2 2" xfId="630"/>
    <cellStyle name="輔色2 2 10" xfId="631"/>
    <cellStyle name="輔色2 2 10 2" xfId="632"/>
    <cellStyle name="輔色2 2 11" xfId="633"/>
    <cellStyle name="輔色2 2 2" xfId="634"/>
    <cellStyle name="輔色2 2 2 2" xfId="635"/>
    <cellStyle name="輔色2 2 3" xfId="636"/>
    <cellStyle name="輔色2 2 3 2" xfId="637"/>
    <cellStyle name="輔色2 2 4" xfId="638"/>
    <cellStyle name="輔色2 2 4 2" xfId="639"/>
    <cellStyle name="輔色2 2 5" xfId="640"/>
    <cellStyle name="輔色2 2 5 2" xfId="641"/>
    <cellStyle name="輔色2 2 6" xfId="642"/>
    <cellStyle name="輔色2 2 6 2" xfId="643"/>
    <cellStyle name="輔色2 2 7" xfId="644"/>
    <cellStyle name="輔色2 2 7 2" xfId="645"/>
    <cellStyle name="輔色2 2 8" xfId="646"/>
    <cellStyle name="輔色2 2 8 2" xfId="647"/>
    <cellStyle name="輔色2 2 9" xfId="648"/>
    <cellStyle name="輔色2 2 9 2" xfId="649"/>
    <cellStyle name="輔色2 3" xfId="650"/>
    <cellStyle name="輔色2 3 10" xfId="651"/>
    <cellStyle name="輔色2 3 10 2" xfId="652"/>
    <cellStyle name="輔色2 3 11" xfId="653"/>
    <cellStyle name="輔色2 3 2" xfId="654"/>
    <cellStyle name="輔色2 3 2 2" xfId="655"/>
    <cellStyle name="輔色2 3 3" xfId="656"/>
    <cellStyle name="輔色2 3 3 2" xfId="657"/>
    <cellStyle name="輔色2 3 4" xfId="658"/>
    <cellStyle name="輔色2 3 4 2" xfId="659"/>
    <cellStyle name="輔色2 3 5" xfId="660"/>
    <cellStyle name="輔色2 3 5 2" xfId="661"/>
    <cellStyle name="輔色2 3 6" xfId="662"/>
    <cellStyle name="輔色2 3 6 2" xfId="663"/>
    <cellStyle name="輔色2 3 7" xfId="664"/>
    <cellStyle name="輔色2 3 7 2" xfId="665"/>
    <cellStyle name="輔色2 3 8" xfId="666"/>
    <cellStyle name="輔色2 3 8 2" xfId="667"/>
    <cellStyle name="輔色2 3 9" xfId="668"/>
    <cellStyle name="輔色2 3 9 2" xfId="669"/>
    <cellStyle name="輔色2 4" xfId="670"/>
    <cellStyle name="輔色3" xfId="671"/>
    <cellStyle name="輔色3 2" xfId="672"/>
    <cellStyle name="輔色3 2 10" xfId="673"/>
    <cellStyle name="輔色3 2 10 2" xfId="674"/>
    <cellStyle name="輔色3 2 11" xfId="675"/>
    <cellStyle name="輔色3 2 2" xfId="676"/>
    <cellStyle name="輔色3 2 2 2" xfId="677"/>
    <cellStyle name="輔色3 2 3" xfId="678"/>
    <cellStyle name="輔色3 2 3 2" xfId="679"/>
    <cellStyle name="輔色3 2 4" xfId="680"/>
    <cellStyle name="輔色3 2 4 2" xfId="681"/>
    <cellStyle name="輔色3 2 5" xfId="682"/>
    <cellStyle name="輔色3 2 5 2" xfId="683"/>
    <cellStyle name="輔色3 2 6" xfId="684"/>
    <cellStyle name="輔色3 2 6 2" xfId="685"/>
    <cellStyle name="輔色3 2 7" xfId="686"/>
    <cellStyle name="輔色3 2 7 2" xfId="687"/>
    <cellStyle name="輔色3 2 8" xfId="688"/>
    <cellStyle name="輔色3 2 8 2" xfId="689"/>
    <cellStyle name="輔色3 2 9" xfId="690"/>
    <cellStyle name="輔色3 2 9 2" xfId="691"/>
    <cellStyle name="輔色3 3" xfId="692"/>
    <cellStyle name="輔色3 3 10" xfId="693"/>
    <cellStyle name="輔色3 3 10 2" xfId="694"/>
    <cellStyle name="輔色3 3 11" xfId="695"/>
    <cellStyle name="輔色3 3 2" xfId="696"/>
    <cellStyle name="輔色3 3 2 2" xfId="697"/>
    <cellStyle name="輔色3 3 3" xfId="698"/>
    <cellStyle name="輔色3 3 3 2" xfId="699"/>
    <cellStyle name="輔色3 3 4" xfId="700"/>
    <cellStyle name="輔色3 3 4 2" xfId="701"/>
    <cellStyle name="輔色3 3 5" xfId="702"/>
    <cellStyle name="輔色3 3 5 2" xfId="703"/>
    <cellStyle name="輔色3 3 6" xfId="704"/>
    <cellStyle name="輔色3 3 6 2" xfId="705"/>
    <cellStyle name="輔色3 3 7" xfId="706"/>
    <cellStyle name="輔色3 3 7 2" xfId="707"/>
    <cellStyle name="輔色3 3 8" xfId="708"/>
    <cellStyle name="輔色3 3 8 2" xfId="709"/>
    <cellStyle name="輔色3 3 9" xfId="710"/>
    <cellStyle name="輔色3 3 9 2" xfId="711"/>
    <cellStyle name="輔色3 4" xfId="712"/>
    <cellStyle name="輔色4" xfId="713"/>
    <cellStyle name="輔色4 2" xfId="714"/>
    <cellStyle name="輔色4 2 10" xfId="715"/>
    <cellStyle name="輔色4 2 10 2" xfId="716"/>
    <cellStyle name="輔色4 2 11" xfId="717"/>
    <cellStyle name="輔色4 2 2" xfId="718"/>
    <cellStyle name="輔色4 2 2 2" xfId="719"/>
    <cellStyle name="輔色4 2 3" xfId="720"/>
    <cellStyle name="輔色4 2 3 2" xfId="721"/>
    <cellStyle name="輔色4 2 4" xfId="722"/>
    <cellStyle name="輔色4 2 4 2" xfId="723"/>
    <cellStyle name="輔色4 2 5" xfId="724"/>
    <cellStyle name="輔色4 2 5 2" xfId="725"/>
    <cellStyle name="輔色4 2 6" xfId="726"/>
    <cellStyle name="輔色4 2 6 2" xfId="727"/>
    <cellStyle name="輔色4 2 7" xfId="728"/>
    <cellStyle name="輔色4 2 7 2" xfId="729"/>
    <cellStyle name="輔色4 2 8" xfId="730"/>
    <cellStyle name="輔色4 2 8 2" xfId="731"/>
    <cellStyle name="輔色4 2 9" xfId="732"/>
    <cellStyle name="輔色4 2 9 2" xfId="733"/>
    <cellStyle name="輔色4 3" xfId="734"/>
    <cellStyle name="輔色4 3 10" xfId="735"/>
    <cellStyle name="輔色4 3 10 2" xfId="736"/>
    <cellStyle name="輔色4 3 11" xfId="737"/>
    <cellStyle name="輔色4 3 2" xfId="738"/>
    <cellStyle name="輔色4 3 2 2" xfId="739"/>
    <cellStyle name="輔色4 3 3" xfId="740"/>
    <cellStyle name="輔色4 3 3 2" xfId="741"/>
    <cellStyle name="輔色4 3 4" xfId="742"/>
    <cellStyle name="輔色4 3 4 2" xfId="743"/>
    <cellStyle name="輔色4 3 5" xfId="744"/>
    <cellStyle name="輔色4 3 5 2" xfId="745"/>
    <cellStyle name="輔色4 3 6" xfId="746"/>
    <cellStyle name="輔色4 3 6 2" xfId="747"/>
    <cellStyle name="輔色4 3 7" xfId="748"/>
    <cellStyle name="輔色4 3 7 2" xfId="749"/>
    <cellStyle name="輔色4 3 8" xfId="750"/>
    <cellStyle name="輔色4 3 8 2" xfId="751"/>
    <cellStyle name="輔色4 3 9" xfId="752"/>
    <cellStyle name="輔色4 3 9 2" xfId="753"/>
    <cellStyle name="輔色4 4" xfId="754"/>
    <cellStyle name="輔色5" xfId="755"/>
    <cellStyle name="輔色5 2" xfId="756"/>
    <cellStyle name="輔色5 2 10" xfId="757"/>
    <cellStyle name="輔色5 2 10 2" xfId="758"/>
    <cellStyle name="輔色5 2 11" xfId="759"/>
    <cellStyle name="輔色5 2 2" xfId="760"/>
    <cellStyle name="輔色5 2 2 2" xfId="761"/>
    <cellStyle name="輔色5 2 3" xfId="762"/>
    <cellStyle name="輔色5 2 3 2" xfId="763"/>
    <cellStyle name="輔色5 2 4" xfId="764"/>
    <cellStyle name="輔色5 2 4 2" xfId="765"/>
    <cellStyle name="輔色5 2 5" xfId="766"/>
    <cellStyle name="輔色5 2 5 2" xfId="767"/>
    <cellStyle name="輔色5 2 6" xfId="768"/>
    <cellStyle name="輔色5 2 6 2" xfId="769"/>
    <cellStyle name="輔色5 2 7" xfId="770"/>
    <cellStyle name="輔色5 2 7 2" xfId="771"/>
    <cellStyle name="輔色5 2 8" xfId="772"/>
    <cellStyle name="輔色5 2 8 2" xfId="773"/>
    <cellStyle name="輔色5 2 9" xfId="774"/>
    <cellStyle name="輔色5 2 9 2" xfId="775"/>
    <cellStyle name="輔色5 3" xfId="776"/>
    <cellStyle name="輔色5 3 10" xfId="777"/>
    <cellStyle name="輔色5 3 10 2" xfId="778"/>
    <cellStyle name="輔色5 3 11" xfId="779"/>
    <cellStyle name="輔色5 3 2" xfId="780"/>
    <cellStyle name="輔色5 3 2 2" xfId="781"/>
    <cellStyle name="輔色5 3 3" xfId="782"/>
    <cellStyle name="輔色5 3 3 2" xfId="783"/>
    <cellStyle name="輔色5 3 4" xfId="784"/>
    <cellStyle name="輔色5 3 4 2" xfId="785"/>
    <cellStyle name="輔色5 3 5" xfId="786"/>
    <cellStyle name="輔色5 3 5 2" xfId="787"/>
    <cellStyle name="輔色5 3 6" xfId="788"/>
    <cellStyle name="輔色5 3 6 2" xfId="789"/>
    <cellStyle name="輔色5 3 7" xfId="790"/>
    <cellStyle name="輔色5 3 7 2" xfId="791"/>
    <cellStyle name="輔色5 3 8" xfId="792"/>
    <cellStyle name="輔色5 3 8 2" xfId="793"/>
    <cellStyle name="輔色5 3 9" xfId="794"/>
    <cellStyle name="輔色5 3 9 2" xfId="795"/>
    <cellStyle name="輔色5 4" xfId="796"/>
    <cellStyle name="輔色6" xfId="797"/>
    <cellStyle name="輔色6 2" xfId="798"/>
    <cellStyle name="輔色6 2 10" xfId="799"/>
    <cellStyle name="輔色6 2 10 2" xfId="800"/>
    <cellStyle name="輔色6 2 11" xfId="801"/>
    <cellStyle name="輔色6 2 2" xfId="802"/>
    <cellStyle name="輔色6 2 2 2" xfId="803"/>
    <cellStyle name="輔色6 2 3" xfId="804"/>
    <cellStyle name="輔色6 2 3 2" xfId="805"/>
    <cellStyle name="輔色6 2 4" xfId="806"/>
    <cellStyle name="輔色6 2 4 2" xfId="807"/>
    <cellStyle name="輔色6 2 5" xfId="808"/>
    <cellStyle name="輔色6 2 5 2" xfId="809"/>
    <cellStyle name="輔色6 2 6" xfId="810"/>
    <cellStyle name="輔色6 2 6 2" xfId="811"/>
    <cellStyle name="輔色6 2 7" xfId="812"/>
    <cellStyle name="輔色6 2 7 2" xfId="813"/>
    <cellStyle name="輔色6 2 8" xfId="814"/>
    <cellStyle name="輔色6 2 8 2" xfId="815"/>
    <cellStyle name="輔色6 2 9" xfId="816"/>
    <cellStyle name="輔色6 2 9 2" xfId="817"/>
    <cellStyle name="輔色6 3" xfId="818"/>
    <cellStyle name="輔色6 3 10" xfId="819"/>
    <cellStyle name="輔色6 3 10 2" xfId="820"/>
    <cellStyle name="輔色6 3 11" xfId="821"/>
    <cellStyle name="輔色6 3 2" xfId="822"/>
    <cellStyle name="輔色6 3 2 2" xfId="823"/>
    <cellStyle name="輔色6 3 3" xfId="824"/>
    <cellStyle name="輔色6 3 3 2" xfId="825"/>
    <cellStyle name="輔色6 3 4" xfId="826"/>
    <cellStyle name="輔色6 3 4 2" xfId="827"/>
    <cellStyle name="輔色6 3 5" xfId="828"/>
    <cellStyle name="輔色6 3 5 2" xfId="829"/>
    <cellStyle name="輔色6 3 6" xfId="830"/>
    <cellStyle name="輔色6 3 6 2" xfId="831"/>
    <cellStyle name="輔色6 3 7" xfId="832"/>
    <cellStyle name="輔色6 3 7 2" xfId="833"/>
    <cellStyle name="輔色6 3 8" xfId="834"/>
    <cellStyle name="輔色6 3 8 2" xfId="835"/>
    <cellStyle name="輔色6 3 9" xfId="836"/>
    <cellStyle name="輔色6 3 9 2" xfId="837"/>
    <cellStyle name="輔色6 4" xfId="838"/>
    <cellStyle name="好" xfId="839"/>
    <cellStyle name="好 2" xfId="840"/>
    <cellStyle name="合計" xfId="841"/>
    <cellStyle name="合計 2" xfId="842"/>
    <cellStyle name="合計 2 10" xfId="843"/>
    <cellStyle name="合計 2 10 2" xfId="844"/>
    <cellStyle name="合計 2 11" xfId="845"/>
    <cellStyle name="合計 2 2" xfId="846"/>
    <cellStyle name="合計 2 2 2" xfId="847"/>
    <cellStyle name="合計 2 3" xfId="848"/>
    <cellStyle name="合計 2 3 2" xfId="849"/>
    <cellStyle name="合計 2 4" xfId="850"/>
    <cellStyle name="合計 2 4 2" xfId="851"/>
    <cellStyle name="合計 2 5" xfId="852"/>
    <cellStyle name="合計 2 5 2" xfId="853"/>
    <cellStyle name="合計 2 6" xfId="854"/>
    <cellStyle name="合計 2 6 2" xfId="855"/>
    <cellStyle name="合計 2 7" xfId="856"/>
    <cellStyle name="合計 2 7 2" xfId="857"/>
    <cellStyle name="合計 2 8" xfId="858"/>
    <cellStyle name="合計 2 8 2" xfId="859"/>
    <cellStyle name="合計 2 9" xfId="860"/>
    <cellStyle name="合計 2 9 2" xfId="861"/>
    <cellStyle name="合計 3" xfId="862"/>
    <cellStyle name="合計 3 10" xfId="863"/>
    <cellStyle name="合計 3 10 2" xfId="864"/>
    <cellStyle name="合計 3 11" xfId="865"/>
    <cellStyle name="合計 3 2" xfId="866"/>
    <cellStyle name="合計 3 2 2" xfId="867"/>
    <cellStyle name="合計 3 3" xfId="868"/>
    <cellStyle name="合計 3 3 2" xfId="869"/>
    <cellStyle name="合計 3 4" xfId="870"/>
    <cellStyle name="合計 3 4 2" xfId="871"/>
    <cellStyle name="合計 3 5" xfId="872"/>
    <cellStyle name="合計 3 5 2" xfId="873"/>
    <cellStyle name="合計 3 6" xfId="874"/>
    <cellStyle name="合計 3 6 2" xfId="875"/>
    <cellStyle name="合計 3 7" xfId="876"/>
    <cellStyle name="合計 3 7 2" xfId="877"/>
    <cellStyle name="合計 3 8" xfId="878"/>
    <cellStyle name="合計 3 8 2" xfId="879"/>
    <cellStyle name="合計 3 9" xfId="880"/>
    <cellStyle name="合計 3 9 2" xfId="881"/>
    <cellStyle name="合計 4" xfId="882"/>
    <cellStyle name="壞" xfId="883"/>
    <cellStyle name="壞 2" xfId="884"/>
    <cellStyle name="汇总" xfId="885"/>
    <cellStyle name="Currency" xfId="886"/>
    <cellStyle name="货币 2" xfId="887"/>
    <cellStyle name="货币 3" xfId="888"/>
    <cellStyle name="货币 3 2" xfId="889"/>
    <cellStyle name="货币 3 2 2" xfId="890"/>
    <cellStyle name="货币 3 3" xfId="891"/>
    <cellStyle name="货币 3 3 2" xfId="892"/>
    <cellStyle name="货币 3 4" xfId="893"/>
    <cellStyle name="货币 3 4 2" xfId="894"/>
    <cellStyle name="货币 3 5" xfId="895"/>
    <cellStyle name="货币 3 5 2" xfId="896"/>
    <cellStyle name="Currency [0]" xfId="897"/>
    <cellStyle name="计算" xfId="898"/>
    <cellStyle name="計算方式" xfId="899"/>
    <cellStyle name="計算方式 2" xfId="900"/>
    <cellStyle name="检查单元格" xfId="901"/>
    <cellStyle name="檢查儲存格" xfId="902"/>
    <cellStyle name="檢查儲存格 2" xfId="903"/>
    <cellStyle name="解释性文本" xfId="904"/>
    <cellStyle name="警告文本" xfId="905"/>
    <cellStyle name="警告文字" xfId="906"/>
    <cellStyle name="警告文字 2" xfId="907"/>
    <cellStyle name="連結的儲存格" xfId="908"/>
    <cellStyle name="連結的儲存格 2" xfId="909"/>
    <cellStyle name="連結的儲存格 2 10" xfId="910"/>
    <cellStyle name="連結的儲存格 2 10 2" xfId="911"/>
    <cellStyle name="連結的儲存格 2 11" xfId="912"/>
    <cellStyle name="連結的儲存格 2 2" xfId="913"/>
    <cellStyle name="連結的儲存格 2 2 2" xfId="914"/>
    <cellStyle name="連結的儲存格 2 3" xfId="915"/>
    <cellStyle name="連結的儲存格 2 3 2" xfId="916"/>
    <cellStyle name="連結的儲存格 2 4" xfId="917"/>
    <cellStyle name="連結的儲存格 2 4 2" xfId="918"/>
    <cellStyle name="連結的儲存格 2 5" xfId="919"/>
    <cellStyle name="連結的儲存格 2 5 2" xfId="920"/>
    <cellStyle name="連結的儲存格 2 6" xfId="921"/>
    <cellStyle name="連結的儲存格 2 6 2" xfId="922"/>
    <cellStyle name="連結的儲存格 2 7" xfId="923"/>
    <cellStyle name="連結的儲存格 2 7 2" xfId="924"/>
    <cellStyle name="連結的儲存格 2 8" xfId="925"/>
    <cellStyle name="連結的儲存格 2 8 2" xfId="926"/>
    <cellStyle name="連結的儲存格 2 9" xfId="927"/>
    <cellStyle name="連結的儲存格 2 9 2" xfId="928"/>
    <cellStyle name="連結的儲存格 3" xfId="929"/>
    <cellStyle name="連結的儲存格 3 10" xfId="930"/>
    <cellStyle name="連結的儲存格 3 10 2" xfId="931"/>
    <cellStyle name="連結的儲存格 3 11" xfId="932"/>
    <cellStyle name="連結的儲存格 3 2" xfId="933"/>
    <cellStyle name="連結的儲存格 3 2 2" xfId="934"/>
    <cellStyle name="連結的儲存格 3 3" xfId="935"/>
    <cellStyle name="連結的儲存格 3 3 2" xfId="936"/>
    <cellStyle name="連結的儲存格 3 4" xfId="937"/>
    <cellStyle name="連結的儲存格 3 4 2" xfId="938"/>
    <cellStyle name="連結的儲存格 3 5" xfId="939"/>
    <cellStyle name="連結的儲存格 3 5 2" xfId="940"/>
    <cellStyle name="連結的儲存格 3 6" xfId="941"/>
    <cellStyle name="連結的儲存格 3 6 2" xfId="942"/>
    <cellStyle name="連結的儲存格 3 7" xfId="943"/>
    <cellStyle name="連結的儲存格 3 7 2" xfId="944"/>
    <cellStyle name="連結的儲存格 3 8" xfId="945"/>
    <cellStyle name="連結的儲存格 3 8 2" xfId="946"/>
    <cellStyle name="連結的儲存格 3 9" xfId="947"/>
    <cellStyle name="連結的儲存格 3 9 2" xfId="948"/>
    <cellStyle name="連結的儲存格 4" xfId="949"/>
    <cellStyle name="链接单元格" xfId="950"/>
    <cellStyle name="Comma" xfId="951"/>
    <cellStyle name="Comma [0]" xfId="952"/>
    <cellStyle name="强调文字颜色 1" xfId="953"/>
    <cellStyle name="强调文字颜色 2" xfId="954"/>
    <cellStyle name="强调文字颜色 3" xfId="955"/>
    <cellStyle name="强调文字颜色 4" xfId="956"/>
    <cellStyle name="强调文字颜色 5" xfId="957"/>
    <cellStyle name="强调文字颜色 6" xfId="958"/>
    <cellStyle name="适中" xfId="959"/>
    <cellStyle name="输出" xfId="960"/>
    <cellStyle name="输入" xfId="961"/>
    <cellStyle name="輸出" xfId="962"/>
    <cellStyle name="輸出 2" xfId="963"/>
    <cellStyle name="輸入" xfId="964"/>
    <cellStyle name="輸入 2" xfId="965"/>
    <cellStyle name="說明文字" xfId="966"/>
    <cellStyle name="說明文字 2" xfId="967"/>
    <cellStyle name="一般 2" xfId="968"/>
    <cellStyle name="Followed Hyperlink" xfId="969"/>
    <cellStyle name="中等" xfId="970"/>
    <cellStyle name="中等 2" xfId="971"/>
    <cellStyle name="注释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4.v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5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5" sqref="F5"/>
    </sheetView>
  </sheetViews>
  <sheetFormatPr defaultColWidth="8.875" defaultRowHeight="16.5"/>
  <cols>
    <col min="1" max="1" width="5.125" style="1180" customWidth="1"/>
    <col min="2" max="2" width="6.875" style="1181" customWidth="1"/>
    <col min="3" max="3" width="28.25390625" style="1177" customWidth="1"/>
    <col min="4" max="4" width="6.25390625" style="1180" customWidth="1"/>
    <col min="5" max="5" width="6.375" style="1181" customWidth="1"/>
    <col min="6" max="6" width="34.50390625" style="1177" customWidth="1"/>
    <col min="7" max="16384" width="8.875" style="1177" customWidth="1"/>
  </cols>
  <sheetData>
    <row r="1" spans="1:6" ht="16.5">
      <c r="A1" s="1372" t="s">
        <v>0</v>
      </c>
      <c r="B1" s="1372"/>
      <c r="C1" s="1372"/>
      <c r="D1" s="1372"/>
      <c r="E1" s="1372"/>
      <c r="F1" s="1372"/>
    </row>
    <row r="2" spans="1:6" ht="16.5">
      <c r="A2" s="1372"/>
      <c r="B2" s="1372"/>
      <c r="C2" s="1372"/>
      <c r="D2" s="1372"/>
      <c r="E2" s="1372"/>
      <c r="F2" s="1372"/>
    </row>
    <row r="3" spans="1:6" s="1178" customFormat="1" ht="16.5">
      <c r="A3" s="1127" t="s">
        <v>1</v>
      </c>
      <c r="B3" s="1373" t="s">
        <v>2</v>
      </c>
      <c r="C3" s="1374"/>
      <c r="D3" s="1127" t="s">
        <v>1</v>
      </c>
      <c r="E3" s="1373" t="s">
        <v>2</v>
      </c>
      <c r="F3" s="1374"/>
    </row>
    <row r="4" spans="1:6" ht="16.5">
      <c r="A4" s="1128">
        <v>1</v>
      </c>
      <c r="B4" s="1179" t="s">
        <v>3</v>
      </c>
      <c r="C4" s="1129" t="s">
        <v>4</v>
      </c>
      <c r="D4" s="1128">
        <v>1</v>
      </c>
      <c r="E4" s="1375" t="s">
        <v>5</v>
      </c>
      <c r="F4" s="1129" t="s">
        <v>6</v>
      </c>
    </row>
    <row r="5" spans="1:6" ht="16.5">
      <c r="A5" s="1128">
        <v>2</v>
      </c>
      <c r="B5" s="1179" t="s">
        <v>3</v>
      </c>
      <c r="C5" s="1129" t="s">
        <v>7</v>
      </c>
      <c r="D5" s="1128">
        <v>2</v>
      </c>
      <c r="E5" s="1377"/>
      <c r="F5" s="1129" t="s">
        <v>8</v>
      </c>
    </row>
    <row r="6" spans="1:6" ht="16.5">
      <c r="A6" s="1128">
        <v>3</v>
      </c>
      <c r="B6" s="1179" t="s">
        <v>3</v>
      </c>
      <c r="C6" s="1129" t="s">
        <v>9</v>
      </c>
      <c r="D6" s="1128">
        <v>3</v>
      </c>
      <c r="E6" s="1369" t="s">
        <v>10</v>
      </c>
      <c r="F6" s="1129" t="s">
        <v>11</v>
      </c>
    </row>
    <row r="7" spans="1:6" ht="16.5">
      <c r="A7" s="1128">
        <v>4</v>
      </c>
      <c r="B7" s="1179" t="s">
        <v>3</v>
      </c>
      <c r="C7" s="1129" t="s">
        <v>12</v>
      </c>
      <c r="D7" s="1128">
        <v>4</v>
      </c>
      <c r="E7" s="1370"/>
      <c r="F7" s="1129" t="s">
        <v>13</v>
      </c>
    </row>
    <row r="8" spans="1:6" ht="16.5">
      <c r="A8" s="1128">
        <v>5</v>
      </c>
      <c r="B8" s="1179" t="s">
        <v>3</v>
      </c>
      <c r="C8" s="1260" t="s">
        <v>1099</v>
      </c>
      <c r="D8" s="1128">
        <v>5</v>
      </c>
      <c r="E8" s="1370"/>
      <c r="F8" s="1129" t="s">
        <v>15</v>
      </c>
    </row>
    <row r="9" spans="1:6" ht="16.5">
      <c r="A9" s="1128">
        <v>6</v>
      </c>
      <c r="B9" s="1179" t="s">
        <v>3</v>
      </c>
      <c r="C9" s="1260" t="s">
        <v>1112</v>
      </c>
      <c r="D9" s="1128">
        <v>6</v>
      </c>
      <c r="E9" s="1370"/>
      <c r="F9" s="1129" t="s">
        <v>17</v>
      </c>
    </row>
    <row r="10" spans="1:6" ht="16.5">
      <c r="A10" s="1128">
        <v>7</v>
      </c>
      <c r="B10" s="1179" t="s">
        <v>3</v>
      </c>
      <c r="C10" s="1260" t="s">
        <v>1097</v>
      </c>
      <c r="D10" s="1128">
        <v>7</v>
      </c>
      <c r="E10" s="1370"/>
      <c r="F10" s="1129" t="s">
        <v>19</v>
      </c>
    </row>
    <row r="11" spans="1:6" ht="16.5">
      <c r="A11" s="1128">
        <v>8</v>
      </c>
      <c r="B11" s="1179" t="s">
        <v>3</v>
      </c>
      <c r="C11" s="1260" t="s">
        <v>1098</v>
      </c>
      <c r="D11" s="1128">
        <v>8</v>
      </c>
      <c r="E11" s="1370"/>
      <c r="F11" s="1129" t="s">
        <v>21</v>
      </c>
    </row>
    <row r="12" spans="1:6" ht="16.5">
      <c r="A12" s="1128">
        <v>9</v>
      </c>
      <c r="B12" s="1179" t="s">
        <v>3</v>
      </c>
      <c r="C12" s="1129" t="s">
        <v>14</v>
      </c>
      <c r="D12" s="1128">
        <v>9</v>
      </c>
      <c r="E12" s="1370"/>
      <c r="F12" s="1129" t="s">
        <v>23</v>
      </c>
    </row>
    <row r="13" spans="1:6" ht="16.5">
      <c r="A13" s="1128">
        <v>10</v>
      </c>
      <c r="B13" s="1179" t="s">
        <v>3</v>
      </c>
      <c r="C13" s="1129" t="s">
        <v>16</v>
      </c>
      <c r="D13" s="1128">
        <v>10</v>
      </c>
      <c r="E13" s="1371"/>
      <c r="F13" s="1129" t="s">
        <v>25</v>
      </c>
    </row>
    <row r="14" spans="1:6" ht="16.5">
      <c r="A14" s="1128">
        <v>11</v>
      </c>
      <c r="B14" s="1179" t="s">
        <v>3</v>
      </c>
      <c r="C14" s="1129" t="s">
        <v>18</v>
      </c>
      <c r="D14" s="1128">
        <v>11</v>
      </c>
      <c r="E14" s="1369" t="s">
        <v>28</v>
      </c>
      <c r="F14" s="1129" t="s">
        <v>29</v>
      </c>
    </row>
    <row r="15" spans="1:6" ht="16.5">
      <c r="A15" s="1128">
        <v>12</v>
      </c>
      <c r="B15" s="1179" t="s">
        <v>3</v>
      </c>
      <c r="C15" s="1129" t="s">
        <v>20</v>
      </c>
      <c r="D15" s="1128">
        <v>12</v>
      </c>
      <c r="E15" s="1370"/>
      <c r="F15" s="1129" t="s">
        <v>31</v>
      </c>
    </row>
    <row r="16" spans="1:6" ht="16.5">
      <c r="A16" s="1128">
        <v>13</v>
      </c>
      <c r="B16" s="1179" t="s">
        <v>3</v>
      </c>
      <c r="C16" s="1129" t="s">
        <v>22</v>
      </c>
      <c r="D16" s="1128">
        <v>13</v>
      </c>
      <c r="E16" s="1370"/>
      <c r="F16" s="1260" t="s">
        <v>1106</v>
      </c>
    </row>
    <row r="17" spans="1:6" ht="16.5">
      <c r="A17" s="1128">
        <v>14</v>
      </c>
      <c r="B17" s="1179" t="s">
        <v>3</v>
      </c>
      <c r="C17" s="1129" t="s">
        <v>24</v>
      </c>
      <c r="D17" s="1128">
        <v>14</v>
      </c>
      <c r="E17" s="1370"/>
      <c r="F17" s="1260" t="s">
        <v>1107</v>
      </c>
    </row>
    <row r="18" spans="1:6" ht="16.5">
      <c r="A18" s="1128">
        <v>15</v>
      </c>
      <c r="B18" s="1179" t="s">
        <v>26</v>
      </c>
      <c r="C18" s="1129" t="s">
        <v>27</v>
      </c>
      <c r="D18" s="1128">
        <v>15</v>
      </c>
      <c r="E18" s="1370"/>
      <c r="F18" s="1260" t="s">
        <v>1108</v>
      </c>
    </row>
    <row r="19" spans="1:6" ht="16.5">
      <c r="A19" s="1128">
        <v>16</v>
      </c>
      <c r="B19" s="1179" t="s">
        <v>26</v>
      </c>
      <c r="C19" s="1129" t="s">
        <v>30</v>
      </c>
      <c r="D19" s="1128">
        <v>16</v>
      </c>
      <c r="E19" s="1370"/>
      <c r="F19" s="1260" t="s">
        <v>1109</v>
      </c>
    </row>
    <row r="20" spans="1:6" ht="16.5">
      <c r="A20" s="1128">
        <v>17</v>
      </c>
      <c r="B20" s="1179" t="s">
        <v>26</v>
      </c>
      <c r="C20" s="1129" t="s">
        <v>32</v>
      </c>
      <c r="D20" s="1128">
        <v>17</v>
      </c>
      <c r="E20" s="1370"/>
      <c r="F20" s="1260" t="s">
        <v>1110</v>
      </c>
    </row>
    <row r="21" spans="1:6" ht="16.5">
      <c r="A21" s="1128">
        <v>18</v>
      </c>
      <c r="B21" s="1179" t="s">
        <v>26</v>
      </c>
      <c r="C21" s="1129" t="s">
        <v>35</v>
      </c>
      <c r="D21" s="1128">
        <v>18</v>
      </c>
      <c r="E21" s="1371"/>
      <c r="F21" s="1260" t="s">
        <v>1111</v>
      </c>
    </row>
    <row r="22" spans="1:6" ht="16.5">
      <c r="A22" s="1128">
        <v>19</v>
      </c>
      <c r="B22" s="1179" t="s">
        <v>26</v>
      </c>
      <c r="C22" s="1129" t="s">
        <v>37</v>
      </c>
      <c r="D22" s="1128">
        <v>19</v>
      </c>
      <c r="E22" s="1369" t="s">
        <v>33</v>
      </c>
      <c r="F22" s="1129" t="s">
        <v>34</v>
      </c>
    </row>
    <row r="23" spans="1:6" ht="16.5">
      <c r="A23" s="1128">
        <v>20</v>
      </c>
      <c r="B23" s="1179" t="s">
        <v>26</v>
      </c>
      <c r="C23" s="1129" t="s">
        <v>39</v>
      </c>
      <c r="D23" s="1128">
        <v>20</v>
      </c>
      <c r="E23" s="1370"/>
      <c r="F23" s="1129" t="s">
        <v>36</v>
      </c>
    </row>
    <row r="24" spans="1:6" ht="16.5">
      <c r="A24" s="1128">
        <v>21</v>
      </c>
      <c r="B24" s="1179" t="s">
        <v>41</v>
      </c>
      <c r="C24" s="1129" t="s">
        <v>42</v>
      </c>
      <c r="D24" s="1128">
        <v>21</v>
      </c>
      <c r="E24" s="1370"/>
      <c r="F24" s="1129" t="s">
        <v>38</v>
      </c>
    </row>
    <row r="25" spans="1:6" ht="16.5">
      <c r="A25" s="1128">
        <v>22</v>
      </c>
      <c r="B25" s="1179" t="s">
        <v>41</v>
      </c>
      <c r="C25" s="1129" t="s">
        <v>45</v>
      </c>
      <c r="D25" s="1128">
        <v>22</v>
      </c>
      <c r="E25" s="1371"/>
      <c r="F25" s="1129" t="s">
        <v>40</v>
      </c>
    </row>
    <row r="26" spans="1:6" ht="16.5">
      <c r="A26" s="1128">
        <v>23</v>
      </c>
      <c r="B26" s="1179" t="s">
        <v>41</v>
      </c>
      <c r="C26" s="1129" t="s">
        <v>47</v>
      </c>
      <c r="D26" s="1128">
        <v>23</v>
      </c>
      <c r="E26" s="1369" t="s">
        <v>43</v>
      </c>
      <c r="F26" s="1129" t="s">
        <v>44</v>
      </c>
    </row>
    <row r="27" spans="1:6" ht="16.5">
      <c r="A27" s="1128">
        <v>24</v>
      </c>
      <c r="B27" s="1179" t="s">
        <v>41</v>
      </c>
      <c r="C27" s="1129" t="s">
        <v>50</v>
      </c>
      <c r="D27" s="1128">
        <v>24</v>
      </c>
      <c r="E27" s="1371"/>
      <c r="F27" s="1129" t="s">
        <v>46</v>
      </c>
    </row>
    <row r="28" spans="1:6" ht="16.5">
      <c r="A28" s="1128">
        <v>25</v>
      </c>
      <c r="B28" s="1179" t="s">
        <v>41</v>
      </c>
      <c r="C28" s="1129" t="s">
        <v>52</v>
      </c>
      <c r="D28" s="1128">
        <v>25</v>
      </c>
      <c r="E28" s="1369" t="s">
        <v>48</v>
      </c>
      <c r="F28" s="1129" t="s">
        <v>49</v>
      </c>
    </row>
    <row r="29" spans="1:6" ht="16.5">
      <c r="A29" s="1128">
        <v>26</v>
      </c>
      <c r="B29" s="1179" t="s">
        <v>41</v>
      </c>
      <c r="C29" s="1129" t="s">
        <v>55</v>
      </c>
      <c r="D29" s="1128">
        <v>26</v>
      </c>
      <c r="E29" s="1371"/>
      <c r="F29" s="1129" t="s">
        <v>51</v>
      </c>
    </row>
    <row r="30" spans="1:6" ht="16.5">
      <c r="A30" s="1128">
        <v>27</v>
      </c>
      <c r="B30" s="1179" t="s">
        <v>41</v>
      </c>
      <c r="C30" s="1129" t="s">
        <v>57</v>
      </c>
      <c r="D30" s="1128">
        <v>27</v>
      </c>
      <c r="E30" s="1369" t="s">
        <v>53</v>
      </c>
      <c r="F30" s="1129" t="s">
        <v>54</v>
      </c>
    </row>
    <row r="31" spans="1:6" ht="16.5">
      <c r="A31" s="1128">
        <v>28</v>
      </c>
      <c r="B31" s="1179" t="s">
        <v>41</v>
      </c>
      <c r="C31" s="1129" t="s">
        <v>60</v>
      </c>
      <c r="D31" s="1128">
        <v>28</v>
      </c>
      <c r="E31" s="1371"/>
      <c r="F31" s="1129" t="s">
        <v>56</v>
      </c>
    </row>
    <row r="32" spans="1:6" ht="16.5">
      <c r="A32" s="1128">
        <v>29</v>
      </c>
      <c r="B32" s="1179" t="s">
        <v>41</v>
      </c>
      <c r="C32" s="1129" t="s">
        <v>62</v>
      </c>
      <c r="D32" s="1128">
        <v>29</v>
      </c>
      <c r="E32" s="1369" t="s">
        <v>58</v>
      </c>
      <c r="F32" s="1129" t="s">
        <v>59</v>
      </c>
    </row>
    <row r="33" spans="1:6" ht="16.5">
      <c r="A33" s="1128">
        <v>30</v>
      </c>
      <c r="B33" s="1179" t="s">
        <v>41</v>
      </c>
      <c r="C33" s="1129" t="s">
        <v>64</v>
      </c>
      <c r="D33" s="1128">
        <v>30</v>
      </c>
      <c r="E33" s="1370"/>
      <c r="F33" s="1129" t="s">
        <v>61</v>
      </c>
    </row>
    <row r="34" spans="1:6" ht="16.5">
      <c r="A34" s="1128">
        <v>31</v>
      </c>
      <c r="B34" s="1179" t="s">
        <v>41</v>
      </c>
      <c r="C34" s="1129" t="s">
        <v>66</v>
      </c>
      <c r="D34" s="1128">
        <v>31</v>
      </c>
      <c r="E34" s="1370"/>
      <c r="F34" s="1129" t="s">
        <v>63</v>
      </c>
    </row>
    <row r="35" spans="1:6" ht="16.5">
      <c r="A35" s="1128">
        <v>32</v>
      </c>
      <c r="B35" s="1375" t="s">
        <v>69</v>
      </c>
      <c r="C35" s="1129" t="s">
        <v>70</v>
      </c>
      <c r="D35" s="1128">
        <v>32</v>
      </c>
      <c r="E35" s="1371"/>
      <c r="F35" s="1129" t="s">
        <v>65</v>
      </c>
    </row>
    <row r="36" spans="1:6" ht="16.5">
      <c r="A36" s="1128">
        <v>33</v>
      </c>
      <c r="B36" s="1376"/>
      <c r="C36" s="1129" t="s">
        <v>72</v>
      </c>
      <c r="D36" s="1128">
        <v>33</v>
      </c>
      <c r="E36" s="1369" t="s">
        <v>1141</v>
      </c>
      <c r="F36" s="1260" t="s">
        <v>1143</v>
      </c>
    </row>
    <row r="37" spans="1:6" ht="16.5">
      <c r="A37" s="1128">
        <v>34</v>
      </c>
      <c r="B37" s="1377"/>
      <c r="C37" s="1129" t="s">
        <v>75</v>
      </c>
      <c r="D37" s="1128">
        <v>34</v>
      </c>
      <c r="E37" s="1371"/>
      <c r="F37" s="1260" t="s">
        <v>1144</v>
      </c>
    </row>
    <row r="38" spans="1:6" ht="16.5">
      <c r="A38" s="1128"/>
      <c r="B38" s="1127"/>
      <c r="C38" s="1182"/>
      <c r="D38" s="1128">
        <v>35</v>
      </c>
      <c r="E38" s="1369" t="s">
        <v>67</v>
      </c>
      <c r="F38" s="1129" t="s">
        <v>68</v>
      </c>
    </row>
    <row r="39" spans="1:6" ht="16.5">
      <c r="A39" s="1128"/>
      <c r="B39" s="1127"/>
      <c r="C39" s="1182"/>
      <c r="D39" s="1128">
        <v>36</v>
      </c>
      <c r="E39" s="1371"/>
      <c r="F39" s="1129" t="s">
        <v>71</v>
      </c>
    </row>
    <row r="40" spans="1:6" ht="16.5">
      <c r="A40" s="1128"/>
      <c r="B40" s="1127"/>
      <c r="C40" s="1182"/>
      <c r="D40" s="1128">
        <v>37</v>
      </c>
      <c r="E40" s="1369" t="s">
        <v>73</v>
      </c>
      <c r="F40" s="1129" t="s">
        <v>74</v>
      </c>
    </row>
    <row r="41" spans="1:6" ht="16.5">
      <c r="A41" s="1128"/>
      <c r="B41" s="1127"/>
      <c r="C41" s="1182"/>
      <c r="D41" s="1128">
        <v>38</v>
      </c>
      <c r="E41" s="1371"/>
      <c r="F41" s="1129" t="s">
        <v>76</v>
      </c>
    </row>
  </sheetData>
  <sheetProtection/>
  <mergeCells count="15">
    <mergeCell ref="E22:E25"/>
    <mergeCell ref="E26:E27"/>
    <mergeCell ref="E28:E29"/>
    <mergeCell ref="E30:E31"/>
    <mergeCell ref="E14:E21"/>
    <mergeCell ref="E32:E35"/>
    <mergeCell ref="E36:E37"/>
    <mergeCell ref="E38:E39"/>
    <mergeCell ref="E40:E41"/>
    <mergeCell ref="A1:F2"/>
    <mergeCell ref="B3:C3"/>
    <mergeCell ref="E3:F3"/>
    <mergeCell ref="B35:B37"/>
    <mergeCell ref="E4:E5"/>
    <mergeCell ref="E6:E13"/>
  </mergeCells>
  <hyperlinks>
    <hyperlink ref="C18" location="'SHA OUT'!A1" display="SHA OUT"/>
    <hyperlink ref="C19" location="'SHA IN'!A1" display="SHA IN"/>
    <hyperlink ref="C20" location="'NGB OUT'!A1" display="NGB OUT"/>
    <hyperlink ref="C21" location="'NGB IN'!A1" display="NGB IN"/>
    <hyperlink ref="C4" location="'TAO OUT-东南亚&amp;澳洲'!A1" display="TAO OUT 东南亚&amp;澳洲"/>
    <hyperlink ref="C5" location="'TAO IN-东南亚&amp;澳洲'!A1" display="TAO IN 东南亚&amp;澳洲"/>
    <hyperlink ref="C6" location="'TAO OUT-JPN'!A1" display="TAO OUT JPN"/>
    <hyperlink ref="C7" location="'TAO IN-JPN'!A1" display="TAO IN JPN"/>
    <hyperlink ref="C12" location="'XG IN-东南亚'!A1" display="XG IN 东南亚"/>
    <hyperlink ref="C13" location="'XG OUT-东南亚'!A1" display="XG OUT 东南亚"/>
    <hyperlink ref="C14" location="'XGG OUT-Japan'!A1" display="XGG OUT JPN"/>
    <hyperlink ref="C15" location="'XGG IN-Japan'!A1" display="XGG IN JPN"/>
    <hyperlink ref="C16" location="'LYG IN'!A1" display="LYG IN"/>
    <hyperlink ref="C17" location="'LYG OUT'!A1" display="LYG OUT"/>
    <hyperlink ref="C22" location="'XMN IN'!A1" display="XMN IN"/>
    <hyperlink ref="C23" location="'XMN OUT'!A1" display="XMN OUT"/>
    <hyperlink ref="C24" location="'HUMEN IN'!A1" display="HUMEN IN"/>
    <hyperlink ref="C25" location="'HUMEN OUT'!A1" display="HUMEN OUT"/>
    <hyperlink ref="C26" location="'SZ IN'!A1" display="SZ IN"/>
    <hyperlink ref="C27" location="'SZ OUT'!A1" display="SZ OUT"/>
    <hyperlink ref="C28" location="'YANTIAN OUT'!A1" display="YANTIAN OUT"/>
    <hyperlink ref="C29" location="'NANSHA IN'!A1" display="NANSHA IN"/>
    <hyperlink ref="C30" location="'NANSHA OUT'!A1" display="NANSHA OUT"/>
    <hyperlink ref="C31" location="'QZH IN'!A1" display="QZH IN"/>
    <hyperlink ref="C32" location="'QZH OUT'!A1" display="QZH OUT"/>
    <hyperlink ref="C33" location="'HPU OUT'!A1" display="HPU OUT"/>
    <hyperlink ref="C34" location="'HPU IN'!A1" display="HPU IN"/>
    <hyperlink ref="F6" location="'HAIPHONG IN '!A1" display="HAIPHONG IN"/>
    <hyperlink ref="F7" location="'HAIPHONG OUT'!A1" display="HAIPHONG OUT"/>
    <hyperlink ref="F8" location="'DAN IN'!A1" display="DAN IN"/>
    <hyperlink ref="F9" location="'DAN OUT'!A1" display="DAN OUT"/>
    <hyperlink ref="F10" location="'HCM IN'!A1" display="HCM IN"/>
    <hyperlink ref="F11" location="'HCM OUT'!A1" display="HCM OUT"/>
    <hyperlink ref="F12" location="'Quy Nhon IN'!A1" display="QUY NHON IN"/>
    <hyperlink ref="F13" location="'Quy Nhon OUT'!A1" display="QUY NHON OUT"/>
    <hyperlink ref="F14" location="'MNL OUT'!A1" display="MNL OUT"/>
    <hyperlink ref="F15" location="'MNL IN'!A1" display="MNL IN"/>
    <hyperlink ref="F22" location="'SUB OUT'!A1" display="SUB OUT"/>
    <hyperlink ref="F23" location="'SUB IN'!A1" display="SUB IN"/>
    <hyperlink ref="F24" location="'JKT IN'!A1" display="JKT IN"/>
    <hyperlink ref="F25" location="'JKT OUT'!A1" display="JKT OUT"/>
    <hyperlink ref="F26" location="'Thailand IN'!A1" display="THAILAND IN"/>
    <hyperlink ref="F27" location="'Thailand OUT'!A1" display="THAILAND OUT"/>
    <hyperlink ref="F28" location="'PKL IN'!A1" display="PKL IN"/>
    <hyperlink ref="F29" location="'PKL OUT'!A1" display="PKL OUT"/>
    <hyperlink ref="F30" location="'SIN IN'!A1" display="SIN IN"/>
    <hyperlink ref="F31" location="'SIN OUT'!A1" display="SIN OUT"/>
    <hyperlink ref="F32" location="'PUS IN'!A1" display="PUS IN"/>
    <hyperlink ref="F33" location="'PUS OUT'!A1" display="PUS OUT"/>
    <hyperlink ref="F34" location="'Incheon IN'!A1" display="INCHEON IN"/>
    <hyperlink ref="F35" location="'Incheon Out'!A1" display="INCHEON OUT"/>
    <hyperlink ref="F38" location="'Russia -Northbound'!A1" display="RUSSIA NORTHBOUND"/>
    <hyperlink ref="F39" location="'Russia-Southbound'!A1" display="RUSSIA SOUTHBOUND"/>
    <hyperlink ref="F40" location="'AUS IN'!A1" display="AUS IN"/>
    <hyperlink ref="F41" location="'AUS OUT'!A1" display="AUS OUT"/>
    <hyperlink ref="C35" location="'HKG OB (CMCS)'!A1" display="HKG OB (CMCS)"/>
    <hyperlink ref="C36" location="'HKG OB (HIT&amp;MTL)'!A1" display="HKG OB(HIT&amp;MTL)"/>
    <hyperlink ref="C37" location="'HKG IN'!A1" display="HKG IN"/>
    <hyperlink ref="F4" location="'JPN IN'!A1" display="JPN IN "/>
    <hyperlink ref="F5" location="'JPN OUT'!A1" display="JPN OUT"/>
    <hyperlink ref="C8" location="'RZH OUT-东南亚&amp;澳洲'!A1" display="RZH OUT 东南亚&amp;澳洲"/>
    <hyperlink ref="C9" location="'RZH IN-东南亚&amp;澳洲'!A1" display="RZH IN 东南亚&amp;澳洲"/>
    <hyperlink ref="C10" location="'RZH OUT-JPN'!A1" display="RZH OUT JPN"/>
    <hyperlink ref="C11" location="'RZH IN-JPN'!A1" display="RZH IN JPN"/>
    <hyperlink ref="F16" location="'CEB OUT'!A1" display="CEB OUT"/>
    <hyperlink ref="F17" location="'CEB IN'!A1" display="CEB IN"/>
    <hyperlink ref="F18" location="'BAT OUT'!A1" display="BAT OUT"/>
    <hyperlink ref="F19" location="'BAT IN'!A1" display="BAT IN"/>
    <hyperlink ref="F20" location="'SPS OUT'!A1" display="SPS OUT"/>
    <hyperlink ref="F21" location="'SPS IN'!A1" display="SPS IN"/>
    <hyperlink ref="F36" location="'Sihanoukville IN'!A1" display="SHIHANOUKVILLE IN"/>
    <hyperlink ref="F37" location="'Sihanoukville OUT'!A1" display="SHIHANOUKVILLE OUT"/>
  </hyperlink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M16" sqref="M16"/>
    </sheetView>
  </sheetViews>
  <sheetFormatPr defaultColWidth="9.00390625" defaultRowHeight="16.5"/>
  <cols>
    <col min="1" max="1" width="21.75390625" style="931" customWidth="1"/>
    <col min="2" max="2" width="9.75390625" style="931" customWidth="1"/>
    <col min="3" max="9" width="12.00390625" style="931" bestFit="1" customWidth="1"/>
    <col min="10" max="10" width="42.50390625" style="931" customWidth="1"/>
    <col min="11" max="11" width="9.00390625" style="931" bestFit="1" customWidth="1"/>
    <col min="12" max="16384" width="9.00390625" style="931" customWidth="1"/>
  </cols>
  <sheetData>
    <row r="1" spans="1:10" ht="15">
      <c r="A1" s="1573" t="s">
        <v>236</v>
      </c>
      <c r="B1" s="1573"/>
      <c r="C1" s="1573"/>
      <c r="D1" s="1573"/>
      <c r="E1" s="1573"/>
      <c r="F1" s="1573"/>
      <c r="G1" s="1573"/>
      <c r="H1" s="1573"/>
      <c r="I1" s="1573"/>
      <c r="J1" s="1573"/>
    </row>
    <row r="2" spans="1:10" ht="15">
      <c r="A2" s="1574"/>
      <c r="B2" s="1574"/>
      <c r="C2" s="1574"/>
      <c r="D2" s="1574"/>
      <c r="E2" s="1574"/>
      <c r="F2" s="1574"/>
      <c r="G2" s="1574"/>
      <c r="H2" s="1574"/>
      <c r="I2" s="1574"/>
      <c r="J2" s="1574"/>
    </row>
    <row r="3" spans="1:10" ht="15">
      <c r="A3" s="1593" t="s">
        <v>307</v>
      </c>
      <c r="B3" s="1593"/>
      <c r="C3" s="1593"/>
      <c r="D3" s="1593"/>
      <c r="E3" s="1593"/>
      <c r="F3" s="1593"/>
      <c r="G3" s="1593"/>
      <c r="H3" s="1593"/>
      <c r="I3" s="1593"/>
      <c r="J3" s="1593"/>
    </row>
    <row r="4" spans="1:10" ht="15">
      <c r="A4" s="1575" t="s">
        <v>87</v>
      </c>
      <c r="B4" s="1575" t="s">
        <v>89</v>
      </c>
      <c r="C4" s="1594" t="s">
        <v>90</v>
      </c>
      <c r="D4" s="1595"/>
      <c r="E4" s="1596"/>
      <c r="F4" s="1575" t="s">
        <v>156</v>
      </c>
      <c r="G4" s="1575"/>
      <c r="H4" s="1575" t="s">
        <v>93</v>
      </c>
      <c r="I4" s="1575"/>
      <c r="J4" s="1575" t="s">
        <v>94</v>
      </c>
    </row>
    <row r="5" spans="1:10" ht="15">
      <c r="A5" s="1575"/>
      <c r="B5" s="1575"/>
      <c r="C5" s="989" t="s">
        <v>95</v>
      </c>
      <c r="D5" s="989" t="s">
        <v>98</v>
      </c>
      <c r="E5" s="989" t="s">
        <v>127</v>
      </c>
      <c r="F5" s="989" t="s">
        <v>95</v>
      </c>
      <c r="G5" s="989" t="s">
        <v>98</v>
      </c>
      <c r="H5" s="989" t="s">
        <v>95</v>
      </c>
      <c r="I5" s="989" t="s">
        <v>98</v>
      </c>
      <c r="J5" s="1575"/>
    </row>
    <row r="6" spans="1:10" ht="15">
      <c r="A6" s="1022" t="s">
        <v>99</v>
      </c>
      <c r="B6" s="102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1028"/>
    </row>
    <row r="7" spans="1:10" ht="15">
      <c r="A7" s="1022" t="s">
        <v>160</v>
      </c>
      <c r="B7" s="1022" t="s">
        <v>159</v>
      </c>
      <c r="C7" s="724">
        <v>300</v>
      </c>
      <c r="D7" s="724">
        <v>600</v>
      </c>
      <c r="E7" s="724">
        <v>600</v>
      </c>
      <c r="F7" s="724">
        <v>300</v>
      </c>
      <c r="G7" s="724">
        <v>600</v>
      </c>
      <c r="H7" s="724">
        <v>300</v>
      </c>
      <c r="I7" s="724">
        <v>600</v>
      </c>
      <c r="J7" s="1028"/>
    </row>
    <row r="8" spans="1:11" s="930" customFormat="1" ht="15">
      <c r="A8" s="314" t="s">
        <v>166</v>
      </c>
      <c r="B8" s="314" t="s">
        <v>159</v>
      </c>
      <c r="C8" s="1012">
        <f>VLOOKUP(K8,AJUSTMENT!B:C,2,0)</f>
        <v>1200</v>
      </c>
      <c r="D8" s="1012">
        <f>2*C8</f>
        <v>2400</v>
      </c>
      <c r="E8" s="1012">
        <f>D8</f>
        <v>2400</v>
      </c>
      <c r="F8" s="1012">
        <f>C8</f>
        <v>1200</v>
      </c>
      <c r="G8" s="1012">
        <f>D8</f>
        <v>2400</v>
      </c>
      <c r="H8" s="1012">
        <f>1.5*C8</f>
        <v>1800</v>
      </c>
      <c r="I8" s="1012">
        <f>1.5*D8</f>
        <v>3600</v>
      </c>
      <c r="J8" s="332" t="s">
        <v>308</v>
      </c>
      <c r="K8" s="930" t="s">
        <v>1164</v>
      </c>
    </row>
    <row r="9" spans="1:10" ht="15">
      <c r="A9" s="1022" t="s">
        <v>309</v>
      </c>
      <c r="B9" s="1022"/>
      <c r="C9" s="724">
        <v>130</v>
      </c>
      <c r="D9" s="724">
        <v>260</v>
      </c>
      <c r="E9" s="724">
        <v>260</v>
      </c>
      <c r="F9" s="724">
        <v>130</v>
      </c>
      <c r="G9" s="724">
        <v>260</v>
      </c>
      <c r="H9" s="724">
        <v>130</v>
      </c>
      <c r="I9" s="724">
        <v>260</v>
      </c>
      <c r="J9" s="1028"/>
    </row>
    <row r="10" spans="1:10" ht="15">
      <c r="A10" s="1022" t="s">
        <v>243</v>
      </c>
      <c r="B10" s="1022" t="s">
        <v>159</v>
      </c>
      <c r="C10" s="1023" t="s">
        <v>310</v>
      </c>
      <c r="D10" s="1023" t="s">
        <v>310</v>
      </c>
      <c r="E10" s="1023" t="s">
        <v>310</v>
      </c>
      <c r="F10" s="1023" t="s">
        <v>310</v>
      </c>
      <c r="G10" s="1023" t="s">
        <v>310</v>
      </c>
      <c r="H10" s="1023" t="s">
        <v>310</v>
      </c>
      <c r="I10" s="1023" t="s">
        <v>310</v>
      </c>
      <c r="J10" s="1028"/>
    </row>
    <row r="11" spans="1:10" ht="15">
      <c r="A11" s="1022" t="s">
        <v>191</v>
      </c>
      <c r="B11" s="1022" t="s">
        <v>159</v>
      </c>
      <c r="C11" s="724">
        <v>10</v>
      </c>
      <c r="D11" s="724">
        <v>10</v>
      </c>
      <c r="E11" s="724">
        <v>10</v>
      </c>
      <c r="F11" s="724">
        <v>10</v>
      </c>
      <c r="G11" s="724">
        <v>10</v>
      </c>
      <c r="H11" s="724">
        <v>10</v>
      </c>
      <c r="I11" s="724">
        <v>10</v>
      </c>
      <c r="J11" s="1028"/>
    </row>
    <row r="12" spans="1:10" ht="15">
      <c r="A12" s="1022" t="s">
        <v>311</v>
      </c>
      <c r="B12" s="1022" t="s">
        <v>159</v>
      </c>
      <c r="C12" s="1597" t="s">
        <v>312</v>
      </c>
      <c r="D12" s="1597"/>
      <c r="E12" s="1597"/>
      <c r="F12" s="1597"/>
      <c r="G12" s="1597"/>
      <c r="H12" s="1597"/>
      <c r="I12" s="1597"/>
      <c r="J12" s="987"/>
    </row>
    <row r="13" spans="1:10" ht="15">
      <c r="A13" s="1024" t="s">
        <v>313</v>
      </c>
      <c r="B13" s="1025"/>
      <c r="C13" s="724">
        <v>20</v>
      </c>
      <c r="D13" s="724">
        <v>40</v>
      </c>
      <c r="E13" s="724">
        <v>40</v>
      </c>
      <c r="F13" s="724">
        <v>20</v>
      </c>
      <c r="G13" s="724">
        <v>40</v>
      </c>
      <c r="H13" s="724">
        <v>20</v>
      </c>
      <c r="I13" s="724">
        <v>40</v>
      </c>
      <c r="J13" s="1029"/>
    </row>
    <row r="14" spans="1:10" ht="15">
      <c r="A14" s="1004" t="s">
        <v>203</v>
      </c>
      <c r="B14" s="1005" t="s">
        <v>159</v>
      </c>
      <c r="C14" s="1598" t="s">
        <v>184</v>
      </c>
      <c r="D14" s="1599"/>
      <c r="E14" s="1599"/>
      <c r="F14" s="1599"/>
      <c r="G14" s="1599"/>
      <c r="H14" s="1599"/>
      <c r="I14" s="1600"/>
      <c r="J14" s="1029"/>
    </row>
    <row r="15" spans="1:10" ht="15">
      <c r="A15" s="1576" t="s">
        <v>266</v>
      </c>
      <c r="B15" s="1585" t="s">
        <v>117</v>
      </c>
      <c r="C15" s="1591" t="s">
        <v>280</v>
      </c>
      <c r="D15" s="1591"/>
      <c r="E15" s="1591"/>
      <c r="F15" s="1591"/>
      <c r="G15" s="1591"/>
      <c r="H15" s="1591"/>
      <c r="I15" s="1591"/>
      <c r="J15" s="991"/>
    </row>
    <row r="16" spans="1:10" ht="15">
      <c r="A16" s="1577"/>
      <c r="B16" s="1586"/>
      <c r="C16" s="1026" t="s">
        <v>267</v>
      </c>
      <c r="D16" s="1026" t="s">
        <v>267</v>
      </c>
      <c r="E16" s="1026" t="s">
        <v>268</v>
      </c>
      <c r="F16" s="1026" t="s">
        <v>268</v>
      </c>
      <c r="G16" s="1026" t="s">
        <v>268</v>
      </c>
      <c r="H16" s="1026" t="s">
        <v>281</v>
      </c>
      <c r="I16" s="1026" t="s">
        <v>281</v>
      </c>
      <c r="J16" s="991"/>
    </row>
    <row r="17" spans="1:10" ht="15">
      <c r="A17" s="1577"/>
      <c r="B17" s="1586"/>
      <c r="C17" s="1026" t="s">
        <v>270</v>
      </c>
      <c r="D17" s="1026" t="s">
        <v>270</v>
      </c>
      <c r="E17" s="1026" t="s">
        <v>271</v>
      </c>
      <c r="F17" s="1026" t="s">
        <v>272</v>
      </c>
      <c r="G17" s="1026" t="s">
        <v>272</v>
      </c>
      <c r="H17" s="1026" t="s">
        <v>314</v>
      </c>
      <c r="I17" s="1026" t="s">
        <v>314</v>
      </c>
      <c r="J17" s="991"/>
    </row>
    <row r="18" spans="1:10" ht="15">
      <c r="A18" s="1577"/>
      <c r="B18" s="1586"/>
      <c r="C18" s="1026">
        <v>60</v>
      </c>
      <c r="D18" s="1026">
        <v>120</v>
      </c>
      <c r="E18" s="1026">
        <v>150</v>
      </c>
      <c r="F18" s="1026">
        <v>100</v>
      </c>
      <c r="G18" s="1026">
        <v>200</v>
      </c>
      <c r="H18" s="1026">
        <v>240</v>
      </c>
      <c r="I18" s="1026">
        <v>480</v>
      </c>
      <c r="J18" s="991"/>
    </row>
    <row r="19" spans="1:10" ht="15">
      <c r="A19" s="1577"/>
      <c r="B19" s="1586"/>
      <c r="C19" s="1026" t="s">
        <v>274</v>
      </c>
      <c r="D19" s="1026" t="s">
        <v>274</v>
      </c>
      <c r="E19" s="1026" t="s">
        <v>275</v>
      </c>
      <c r="F19" s="1026" t="s">
        <v>275</v>
      </c>
      <c r="G19" s="1026" t="s">
        <v>275</v>
      </c>
      <c r="H19" s="1026" t="s">
        <v>276</v>
      </c>
      <c r="I19" s="1026" t="s">
        <v>276</v>
      </c>
      <c r="J19" s="991"/>
    </row>
    <row r="20" spans="1:10" ht="15">
      <c r="A20" s="1577"/>
      <c r="B20" s="1586"/>
      <c r="C20" s="1026">
        <v>120</v>
      </c>
      <c r="D20" s="1026">
        <v>240</v>
      </c>
      <c r="E20" s="1026">
        <v>300</v>
      </c>
      <c r="F20" s="1026">
        <v>200</v>
      </c>
      <c r="G20" s="1026">
        <v>400</v>
      </c>
      <c r="H20" s="1026">
        <v>480</v>
      </c>
      <c r="I20" s="1026">
        <v>960</v>
      </c>
      <c r="J20" s="991"/>
    </row>
    <row r="21" spans="1:10" ht="15">
      <c r="A21" s="1577"/>
      <c r="B21" s="1586"/>
      <c r="C21" s="1591" t="s">
        <v>277</v>
      </c>
      <c r="D21" s="1592"/>
      <c r="E21" s="1592"/>
      <c r="F21" s="1592"/>
      <c r="G21" s="1592"/>
      <c r="H21" s="1591" t="s">
        <v>278</v>
      </c>
      <c r="I21" s="1592"/>
      <c r="J21" s="991"/>
    </row>
    <row r="22" spans="1:10" ht="15">
      <c r="A22" s="1578"/>
      <c r="B22" s="1587"/>
      <c r="C22" s="1026">
        <v>240</v>
      </c>
      <c r="D22" s="1026">
        <v>480</v>
      </c>
      <c r="E22" s="1026">
        <v>600</v>
      </c>
      <c r="F22" s="1026">
        <v>400</v>
      </c>
      <c r="G22" s="1026">
        <v>800</v>
      </c>
      <c r="H22" s="1026">
        <v>960</v>
      </c>
      <c r="I22" s="1026">
        <v>1920</v>
      </c>
      <c r="J22" s="991"/>
    </row>
    <row r="23" spans="1:10" ht="15">
      <c r="A23" s="1579" t="s">
        <v>279</v>
      </c>
      <c r="B23" s="1588" t="s">
        <v>117</v>
      </c>
      <c r="C23" s="1591" t="s">
        <v>280</v>
      </c>
      <c r="D23" s="1591"/>
      <c r="E23" s="1591"/>
      <c r="F23" s="1591"/>
      <c r="G23" s="1591"/>
      <c r="H23" s="1591"/>
      <c r="I23" s="1591"/>
      <c r="J23" s="991"/>
    </row>
    <row r="24" spans="1:10" ht="15">
      <c r="A24" s="1580"/>
      <c r="B24" s="1589"/>
      <c r="C24" s="1591" t="s">
        <v>281</v>
      </c>
      <c r="D24" s="1591"/>
      <c r="E24" s="1591"/>
      <c r="F24" s="1591"/>
      <c r="G24" s="1591"/>
      <c r="H24" s="1591"/>
      <c r="I24" s="1591"/>
      <c r="J24" s="991"/>
    </row>
    <row r="25" spans="1:10" ht="15">
      <c r="A25" s="1580"/>
      <c r="B25" s="1589"/>
      <c r="C25" s="1582" t="s">
        <v>282</v>
      </c>
      <c r="D25" s="1583"/>
      <c r="E25" s="1583"/>
      <c r="F25" s="1583"/>
      <c r="G25" s="1583"/>
      <c r="H25" s="1583"/>
      <c r="I25" s="1584"/>
      <c r="J25" s="991"/>
    </row>
    <row r="26" spans="1:10" ht="15">
      <c r="A26" s="1581"/>
      <c r="B26" s="1590"/>
      <c r="C26" s="1582" t="s">
        <v>283</v>
      </c>
      <c r="D26" s="1583"/>
      <c r="E26" s="1583"/>
      <c r="F26" s="1583"/>
      <c r="G26" s="1583"/>
      <c r="H26" s="1583"/>
      <c r="I26" s="1584"/>
      <c r="J26" s="1030"/>
    </row>
    <row r="27" spans="1:2" ht="15">
      <c r="A27" s="1027" t="s">
        <v>315</v>
      </c>
      <c r="B27" s="1027"/>
    </row>
    <row r="29" spans="1:7" s="688" customFormat="1" ht="12">
      <c r="A29" s="1556" t="s">
        <v>284</v>
      </c>
      <c r="B29" s="1556"/>
      <c r="C29" s="1556"/>
      <c r="D29" s="1556"/>
      <c r="E29" s="1556"/>
      <c r="F29" s="1556"/>
      <c r="G29" s="1556"/>
    </row>
    <row r="30" spans="1:7" s="546" customFormat="1" ht="12.75">
      <c r="A30" s="1534" t="s">
        <v>214</v>
      </c>
      <c r="B30" s="1558" t="s">
        <v>279</v>
      </c>
      <c r="C30" s="1559"/>
      <c r="D30" s="1560"/>
      <c r="E30" s="1561" t="s">
        <v>266</v>
      </c>
      <c r="F30" s="1559"/>
      <c r="G30" s="1562"/>
    </row>
    <row r="31" spans="1:7" s="546" customFormat="1" ht="12.75">
      <c r="A31" s="1535"/>
      <c r="B31" s="958" t="s">
        <v>285</v>
      </c>
      <c r="C31" s="959" t="s">
        <v>95</v>
      </c>
      <c r="D31" s="960" t="s">
        <v>286</v>
      </c>
      <c r="E31" s="961" t="s">
        <v>285</v>
      </c>
      <c r="F31" s="959" t="s">
        <v>95</v>
      </c>
      <c r="G31" s="962" t="s">
        <v>286</v>
      </c>
    </row>
    <row r="32" spans="1:7" s="546" customFormat="1" ht="12.75">
      <c r="A32" s="1536" t="s">
        <v>287</v>
      </c>
      <c r="B32" s="963" t="s">
        <v>288</v>
      </c>
      <c r="C32" s="964" t="s">
        <v>289</v>
      </c>
      <c r="D32" s="965" t="s">
        <v>289</v>
      </c>
      <c r="E32" s="966" t="s">
        <v>288</v>
      </c>
      <c r="F32" s="964" t="s">
        <v>289</v>
      </c>
      <c r="G32" s="967" t="s">
        <v>289</v>
      </c>
    </row>
    <row r="33" spans="1:7" s="546" customFormat="1" ht="12.75">
      <c r="A33" s="1537"/>
      <c r="B33" s="968" t="s">
        <v>290</v>
      </c>
      <c r="C33" s="969">
        <v>3000</v>
      </c>
      <c r="D33" s="970">
        <v>4500</v>
      </c>
      <c r="E33" s="971" t="s">
        <v>291</v>
      </c>
      <c r="F33" s="969">
        <v>1200</v>
      </c>
      <c r="G33" s="972">
        <v>2400</v>
      </c>
    </row>
    <row r="34" spans="1:7" s="546" customFormat="1" ht="12.75">
      <c r="A34" s="1537"/>
      <c r="B34" s="968" t="s">
        <v>292</v>
      </c>
      <c r="C34" s="969">
        <v>6000</v>
      </c>
      <c r="D34" s="970">
        <v>9000</v>
      </c>
      <c r="E34" s="971" t="s">
        <v>293</v>
      </c>
      <c r="F34" s="969">
        <v>2400</v>
      </c>
      <c r="G34" s="972">
        <v>4800</v>
      </c>
    </row>
    <row r="35" spans="1:7" s="546" customFormat="1" ht="12.75">
      <c r="A35" s="1537"/>
      <c r="B35" s="963" t="s">
        <v>293</v>
      </c>
      <c r="C35" s="973">
        <v>12000</v>
      </c>
      <c r="D35" s="974">
        <v>18000</v>
      </c>
      <c r="E35" s="966"/>
      <c r="F35" s="973"/>
      <c r="G35" s="975"/>
    </row>
    <row r="36" spans="1:7" s="546" customFormat="1" ht="12.75">
      <c r="A36" s="1538" t="s">
        <v>294</v>
      </c>
      <c r="B36" s="976" t="s">
        <v>295</v>
      </c>
      <c r="C36" s="977" t="s">
        <v>289</v>
      </c>
      <c r="D36" s="978" t="s">
        <v>289</v>
      </c>
      <c r="E36" s="979" t="s">
        <v>295</v>
      </c>
      <c r="F36" s="977" t="s">
        <v>289</v>
      </c>
      <c r="G36" s="980" t="s">
        <v>289</v>
      </c>
    </row>
    <row r="37" spans="1:7" s="546" customFormat="1" ht="12.75">
      <c r="A37" s="1520"/>
      <c r="B37" s="968" t="s">
        <v>296</v>
      </c>
      <c r="C37" s="969">
        <v>9000</v>
      </c>
      <c r="D37" s="970">
        <v>13500</v>
      </c>
      <c r="E37" s="971" t="s">
        <v>297</v>
      </c>
      <c r="F37" s="969">
        <v>4000</v>
      </c>
      <c r="G37" s="972">
        <v>8000</v>
      </c>
    </row>
    <row r="38" spans="1:7" s="546" customFormat="1" ht="12.75">
      <c r="A38" s="1520"/>
      <c r="B38" s="968" t="s">
        <v>298</v>
      </c>
      <c r="C38" s="969">
        <v>18000</v>
      </c>
      <c r="D38" s="970">
        <v>27000</v>
      </c>
      <c r="E38" s="971" t="s">
        <v>293</v>
      </c>
      <c r="F38" s="969">
        <v>12000</v>
      </c>
      <c r="G38" s="972">
        <v>24000</v>
      </c>
    </row>
    <row r="39" spans="1:7" s="546" customFormat="1" ht="12.75">
      <c r="A39" s="1539"/>
      <c r="B39" s="981" t="s">
        <v>293</v>
      </c>
      <c r="C39" s="982">
        <v>36000</v>
      </c>
      <c r="D39" s="983">
        <v>54000</v>
      </c>
      <c r="E39" s="984"/>
      <c r="F39" s="982"/>
      <c r="G39" s="985"/>
    </row>
    <row r="40" spans="1:7" s="546" customFormat="1" ht="12.75">
      <c r="A40" s="1519" t="s">
        <v>299</v>
      </c>
      <c r="B40" s="963" t="s">
        <v>295</v>
      </c>
      <c r="C40" s="973">
        <v>5000</v>
      </c>
      <c r="D40" s="974">
        <v>5000</v>
      </c>
      <c r="E40" s="966" t="s">
        <v>295</v>
      </c>
      <c r="F40" s="973" t="s">
        <v>289</v>
      </c>
      <c r="G40" s="975" t="s">
        <v>289</v>
      </c>
    </row>
    <row r="41" spans="1:7" s="546" customFormat="1" ht="12.75">
      <c r="A41" s="1520"/>
      <c r="B41" s="968" t="s">
        <v>296</v>
      </c>
      <c r="C41" s="969">
        <v>9000</v>
      </c>
      <c r="D41" s="970">
        <v>13500</v>
      </c>
      <c r="E41" s="971" t="s">
        <v>297</v>
      </c>
      <c r="F41" s="969">
        <v>4000</v>
      </c>
      <c r="G41" s="972">
        <v>8000</v>
      </c>
    </row>
    <row r="42" spans="1:7" s="546" customFormat="1" ht="12.75">
      <c r="A42" s="1520"/>
      <c r="B42" s="968" t="s">
        <v>298</v>
      </c>
      <c r="C42" s="969">
        <v>18000</v>
      </c>
      <c r="D42" s="970">
        <v>27000</v>
      </c>
      <c r="E42" s="971" t="s">
        <v>293</v>
      </c>
      <c r="F42" s="969">
        <v>12000</v>
      </c>
      <c r="G42" s="972">
        <v>24000</v>
      </c>
    </row>
    <row r="43" spans="1:7" s="546" customFormat="1" ht="12.75">
      <c r="A43" s="1520"/>
      <c r="B43" s="963" t="s">
        <v>293</v>
      </c>
      <c r="C43" s="973">
        <v>36000</v>
      </c>
      <c r="D43" s="974">
        <v>54000</v>
      </c>
      <c r="E43" s="966"/>
      <c r="F43" s="973"/>
      <c r="G43" s="975"/>
    </row>
    <row r="44" spans="1:7" s="546" customFormat="1" ht="12.75">
      <c r="A44" s="1543" t="s">
        <v>145</v>
      </c>
      <c r="B44" s="1546" t="s">
        <v>300</v>
      </c>
      <c r="C44" s="1547"/>
      <c r="D44" s="1547"/>
      <c r="E44" s="1547"/>
      <c r="F44" s="1547"/>
      <c r="G44" s="1548"/>
    </row>
    <row r="45" spans="1:7" s="546" customFormat="1" ht="12.75">
      <c r="A45" s="1544"/>
      <c r="B45" s="1549" t="s">
        <v>301</v>
      </c>
      <c r="C45" s="1550"/>
      <c r="D45" s="1550"/>
      <c r="E45" s="1550"/>
      <c r="F45" s="1550"/>
      <c r="G45" s="1551"/>
    </row>
    <row r="46" spans="1:7" s="546" customFormat="1" ht="12.75">
      <c r="A46" s="1544"/>
      <c r="B46" s="1549" t="s">
        <v>302</v>
      </c>
      <c r="C46" s="1550"/>
      <c r="D46" s="1550"/>
      <c r="E46" s="1550"/>
      <c r="F46" s="1550"/>
      <c r="G46" s="1551"/>
    </row>
    <row r="47" spans="1:7" s="546" customFormat="1" ht="12.75">
      <c r="A47" s="1544"/>
      <c r="B47" s="1549" t="s">
        <v>303</v>
      </c>
      <c r="C47" s="1550"/>
      <c r="D47" s="1550"/>
      <c r="E47" s="1550"/>
      <c r="F47" s="1550"/>
      <c r="G47" s="1551"/>
    </row>
    <row r="48" spans="1:7" s="546" customFormat="1" ht="12.75">
      <c r="A48" s="1544"/>
      <c r="B48" s="1549" t="s">
        <v>304</v>
      </c>
      <c r="C48" s="1550"/>
      <c r="D48" s="1550"/>
      <c r="E48" s="1550"/>
      <c r="F48" s="1550"/>
      <c r="G48" s="1551"/>
    </row>
    <row r="49" spans="1:7" s="546" customFormat="1" ht="12.75">
      <c r="A49" s="1544"/>
      <c r="B49" s="1549" t="s">
        <v>305</v>
      </c>
      <c r="C49" s="1550"/>
      <c r="D49" s="1550"/>
      <c r="E49" s="1550"/>
      <c r="F49" s="1550"/>
      <c r="G49" s="1551"/>
    </row>
    <row r="50" spans="1:7" s="546" customFormat="1" ht="12.75">
      <c r="A50" s="1545"/>
      <c r="B50" s="1525" t="s">
        <v>306</v>
      </c>
      <c r="C50" s="1526"/>
      <c r="D50" s="1526"/>
      <c r="E50" s="1526"/>
      <c r="F50" s="1526"/>
      <c r="G50" s="1527"/>
    </row>
  </sheetData>
  <sheetProtection/>
  <mergeCells count="36">
    <mergeCell ref="B48:G48"/>
    <mergeCell ref="B49:G49"/>
    <mergeCell ref="A3:J3"/>
    <mergeCell ref="C4:E4"/>
    <mergeCell ref="F4:G4"/>
    <mergeCell ref="H4:I4"/>
    <mergeCell ref="C12:I12"/>
    <mergeCell ref="C14:I14"/>
    <mergeCell ref="B4:B5"/>
    <mergeCell ref="J4:J5"/>
    <mergeCell ref="C15:I15"/>
    <mergeCell ref="C21:G21"/>
    <mergeCell ref="H21:I21"/>
    <mergeCell ref="C23:I23"/>
    <mergeCell ref="C24:I24"/>
    <mergeCell ref="C25:I25"/>
    <mergeCell ref="B50:G50"/>
    <mergeCell ref="A4:A5"/>
    <mergeCell ref="A15:A22"/>
    <mergeCell ref="A23:A26"/>
    <mergeCell ref="A30:A31"/>
    <mergeCell ref="A32:A35"/>
    <mergeCell ref="C26:I26"/>
    <mergeCell ref="A29:G29"/>
    <mergeCell ref="B15:B22"/>
    <mergeCell ref="B23:B26"/>
    <mergeCell ref="A1:J2"/>
    <mergeCell ref="B46:G46"/>
    <mergeCell ref="B47:G47"/>
    <mergeCell ref="B30:D30"/>
    <mergeCell ref="E30:G30"/>
    <mergeCell ref="B44:G44"/>
    <mergeCell ref="B45:G45"/>
    <mergeCell ref="A36:A39"/>
    <mergeCell ref="A40:A43"/>
    <mergeCell ref="A44:A5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E15" sqref="E15"/>
    </sheetView>
  </sheetViews>
  <sheetFormatPr defaultColWidth="9.00390625" defaultRowHeight="16.5"/>
  <cols>
    <col min="1" max="1" width="22.50390625" style="0" bestFit="1" customWidth="1"/>
    <col min="2" max="2" width="14.125" style="0" bestFit="1" customWidth="1"/>
    <col min="3" max="6" width="12.50390625" style="0" bestFit="1" customWidth="1"/>
    <col min="7" max="7" width="11.125" style="0" customWidth="1"/>
    <col min="8" max="10" width="12.50390625" style="0" bestFit="1" customWidth="1"/>
    <col min="11" max="11" width="10.25390625" style="0" bestFit="1" customWidth="1"/>
    <col min="12" max="12" width="11.75390625" style="0" bestFit="1" customWidth="1"/>
    <col min="13" max="13" width="38.75390625" style="0" customWidth="1"/>
  </cols>
  <sheetData>
    <row r="1" spans="1:13" ht="16.5">
      <c r="A1" s="1455" t="s">
        <v>1125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</row>
    <row r="2" spans="1:13" ht="16.5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</row>
    <row r="3" spans="1:13" ht="16.5">
      <c r="A3" s="1465" t="s">
        <v>1128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  <c r="L3" s="1465"/>
      <c r="M3" s="1465"/>
    </row>
    <row r="4" spans="1:13" ht="16.5">
      <c r="A4" s="1457" t="s">
        <v>212</v>
      </c>
      <c r="B4" s="1457" t="s">
        <v>213</v>
      </c>
      <c r="C4" s="1459" t="s">
        <v>214</v>
      </c>
      <c r="D4" s="1460" t="s">
        <v>89</v>
      </c>
      <c r="E4" s="1466" t="s">
        <v>90</v>
      </c>
      <c r="F4" s="1467"/>
      <c r="G4" s="1467"/>
      <c r="H4" s="1468"/>
      <c r="I4" s="1469" t="s">
        <v>156</v>
      </c>
      <c r="J4" s="1469"/>
      <c r="K4" s="1469" t="s">
        <v>93</v>
      </c>
      <c r="L4" s="1469"/>
      <c r="M4" s="1463" t="s">
        <v>215</v>
      </c>
    </row>
    <row r="5" spans="1:13" ht="16.5">
      <c r="A5" s="1458"/>
      <c r="B5" s="1458"/>
      <c r="C5" s="1458"/>
      <c r="D5" s="1460"/>
      <c r="E5" s="765" t="s">
        <v>95</v>
      </c>
      <c r="F5" s="765" t="s">
        <v>96</v>
      </c>
      <c r="G5" s="765" t="s">
        <v>216</v>
      </c>
      <c r="H5" s="765" t="s">
        <v>97</v>
      </c>
      <c r="I5" s="765" t="s">
        <v>95</v>
      </c>
      <c r="J5" s="765" t="s">
        <v>98</v>
      </c>
      <c r="K5" s="765" t="s">
        <v>95</v>
      </c>
      <c r="L5" s="765" t="s">
        <v>98</v>
      </c>
      <c r="M5" s="1464"/>
    </row>
    <row r="6" spans="1:13" ht="16.5">
      <c r="A6" s="1033" t="s">
        <v>99</v>
      </c>
      <c r="B6" s="1033" t="s">
        <v>100</v>
      </c>
      <c r="C6" s="1033" t="s">
        <v>217</v>
      </c>
      <c r="D6" s="1033" t="s">
        <v>101</v>
      </c>
      <c r="E6" s="724">
        <v>675</v>
      </c>
      <c r="F6" s="724">
        <v>995</v>
      </c>
      <c r="G6" s="724">
        <v>995</v>
      </c>
      <c r="H6" s="724">
        <v>1320</v>
      </c>
      <c r="I6" s="724">
        <v>878</v>
      </c>
      <c r="J6" s="724">
        <v>1320</v>
      </c>
      <c r="K6" s="724">
        <v>878</v>
      </c>
      <c r="L6" s="724">
        <v>1320</v>
      </c>
      <c r="M6" s="295" t="s">
        <v>218</v>
      </c>
    </row>
    <row r="7" spans="1:13" ht="16.5">
      <c r="A7" s="1033" t="s">
        <v>99</v>
      </c>
      <c r="B7" s="1033" t="s">
        <v>100</v>
      </c>
      <c r="C7" s="1033" t="s">
        <v>217</v>
      </c>
      <c r="D7" s="1033" t="s">
        <v>101</v>
      </c>
      <c r="E7" s="724">
        <v>675</v>
      </c>
      <c r="F7" s="724">
        <v>995</v>
      </c>
      <c r="G7" s="724">
        <v>995</v>
      </c>
      <c r="H7" s="724">
        <v>1320</v>
      </c>
      <c r="I7" s="724">
        <v>878</v>
      </c>
      <c r="J7" s="724">
        <v>1320</v>
      </c>
      <c r="K7" s="724">
        <v>775</v>
      </c>
      <c r="L7" s="724">
        <v>1190</v>
      </c>
      <c r="M7" s="295" t="s">
        <v>219</v>
      </c>
    </row>
    <row r="8" spans="1:13" ht="16.5">
      <c r="A8" s="1033" t="s">
        <v>99</v>
      </c>
      <c r="B8" s="1033" t="s">
        <v>100</v>
      </c>
      <c r="C8" s="1033" t="s">
        <v>217</v>
      </c>
      <c r="D8" s="1033" t="s">
        <v>101</v>
      </c>
      <c r="E8" s="724">
        <v>635</v>
      </c>
      <c r="F8" s="724">
        <v>975</v>
      </c>
      <c r="G8" s="724">
        <v>975</v>
      </c>
      <c r="H8" s="724">
        <v>1320</v>
      </c>
      <c r="I8" s="724">
        <v>760</v>
      </c>
      <c r="J8" s="724">
        <v>1180</v>
      </c>
      <c r="K8" s="724">
        <v>760</v>
      </c>
      <c r="L8" s="724">
        <v>1180</v>
      </c>
      <c r="M8" s="295" t="s">
        <v>170</v>
      </c>
    </row>
    <row r="9" spans="1:13" ht="16.5">
      <c r="A9" s="32" t="s">
        <v>99</v>
      </c>
      <c r="B9" s="32" t="s">
        <v>100</v>
      </c>
      <c r="C9" s="1033" t="s">
        <v>217</v>
      </c>
      <c r="D9" s="1086" t="s">
        <v>101</v>
      </c>
      <c r="E9" s="724">
        <v>825</v>
      </c>
      <c r="F9" s="724">
        <v>1225</v>
      </c>
      <c r="G9" s="724">
        <v>1225</v>
      </c>
      <c r="H9" s="724">
        <v>1400</v>
      </c>
      <c r="I9" s="724">
        <v>925</v>
      </c>
      <c r="J9" s="724">
        <v>1400</v>
      </c>
      <c r="K9" s="724">
        <v>925</v>
      </c>
      <c r="L9" s="724">
        <v>1400</v>
      </c>
      <c r="M9" s="267" t="s">
        <v>103</v>
      </c>
    </row>
    <row r="10" spans="1:13" ht="16.5">
      <c r="A10" s="765" t="s">
        <v>220</v>
      </c>
      <c r="B10" s="765" t="s">
        <v>221</v>
      </c>
      <c r="C10" s="765" t="s">
        <v>222</v>
      </c>
      <c r="D10" s="765" t="s">
        <v>101</v>
      </c>
      <c r="E10" s="724">
        <v>200</v>
      </c>
      <c r="F10" s="724">
        <v>400</v>
      </c>
      <c r="G10" s="724">
        <v>400</v>
      </c>
      <c r="H10" s="724">
        <v>400</v>
      </c>
      <c r="I10" s="724">
        <v>200</v>
      </c>
      <c r="J10" s="724">
        <v>400</v>
      </c>
      <c r="K10" s="724">
        <v>200</v>
      </c>
      <c r="L10" s="724">
        <v>400</v>
      </c>
      <c r="M10" s="1094" t="s">
        <v>223</v>
      </c>
    </row>
    <row r="11" spans="1:13" ht="16.5">
      <c r="A11" s="1032" t="s">
        <v>224</v>
      </c>
      <c r="B11" s="1032" t="s">
        <v>225</v>
      </c>
      <c r="C11" s="1032" t="s">
        <v>222</v>
      </c>
      <c r="D11" s="1032" t="s">
        <v>117</v>
      </c>
      <c r="E11" s="724">
        <v>38</v>
      </c>
      <c r="F11" s="724">
        <v>63</v>
      </c>
      <c r="G11" s="724">
        <v>67</v>
      </c>
      <c r="H11" s="724">
        <v>111</v>
      </c>
      <c r="I11" s="724">
        <v>55</v>
      </c>
      <c r="J11" s="724">
        <v>111</v>
      </c>
      <c r="K11" s="724">
        <v>55</v>
      </c>
      <c r="L11" s="724">
        <v>111</v>
      </c>
      <c r="M11" s="1094" t="s">
        <v>223</v>
      </c>
    </row>
    <row r="12" spans="1:13" ht="16.5">
      <c r="A12" s="1087" t="s">
        <v>226</v>
      </c>
      <c r="B12" s="1087" t="s">
        <v>227</v>
      </c>
      <c r="C12" s="1087" t="s">
        <v>228</v>
      </c>
      <c r="D12" s="1087" t="s">
        <v>117</v>
      </c>
      <c r="E12" s="724">
        <v>50</v>
      </c>
      <c r="F12" s="724">
        <v>100</v>
      </c>
      <c r="G12" s="724">
        <v>100</v>
      </c>
      <c r="H12" s="724">
        <v>100</v>
      </c>
      <c r="I12" s="724" t="s">
        <v>229</v>
      </c>
      <c r="J12" s="724" t="s">
        <v>229</v>
      </c>
      <c r="K12" s="724" t="s">
        <v>229</v>
      </c>
      <c r="L12" s="724" t="s">
        <v>229</v>
      </c>
      <c r="M12" s="834"/>
    </row>
    <row r="13" spans="1:13" ht="16.5">
      <c r="A13" s="765" t="s">
        <v>188</v>
      </c>
      <c r="B13" s="765" t="s">
        <v>189</v>
      </c>
      <c r="C13" s="765" t="s">
        <v>217</v>
      </c>
      <c r="D13" s="765" t="s">
        <v>117</v>
      </c>
      <c r="E13" s="724">
        <v>35</v>
      </c>
      <c r="F13" s="724">
        <v>35</v>
      </c>
      <c r="G13" s="724">
        <v>35</v>
      </c>
      <c r="H13" s="724">
        <v>35</v>
      </c>
      <c r="I13" s="724">
        <v>35</v>
      </c>
      <c r="J13" s="724">
        <v>35</v>
      </c>
      <c r="K13" s="724">
        <v>35</v>
      </c>
      <c r="L13" s="724">
        <v>35</v>
      </c>
      <c r="M13" s="1094" t="s">
        <v>223</v>
      </c>
    </row>
    <row r="14" spans="1:13" ht="16.5">
      <c r="A14" s="765" t="s">
        <v>230</v>
      </c>
      <c r="B14" s="765"/>
      <c r="C14" s="765"/>
      <c r="D14" s="765" t="s">
        <v>101</v>
      </c>
      <c r="E14" s="833" t="s">
        <v>229</v>
      </c>
      <c r="F14" s="833" t="s">
        <v>229</v>
      </c>
      <c r="G14" s="833"/>
      <c r="H14" s="833" t="s">
        <v>229</v>
      </c>
      <c r="I14" s="833" t="s">
        <v>229</v>
      </c>
      <c r="J14" s="833" t="s">
        <v>229</v>
      </c>
      <c r="K14" s="724">
        <v>295</v>
      </c>
      <c r="L14" s="724">
        <v>589</v>
      </c>
      <c r="M14" s="1095" t="s">
        <v>231</v>
      </c>
    </row>
    <row r="15" spans="1:14" ht="16.5">
      <c r="A15" s="1001" t="s">
        <v>1115</v>
      </c>
      <c r="B15" s="1001"/>
      <c r="C15" s="274"/>
      <c r="D15" s="1001" t="s">
        <v>1096</v>
      </c>
      <c r="E15" s="1262">
        <f>VLOOKUP(N15,AJUSTMENT!B:C,2,0)</f>
        <v>200</v>
      </c>
      <c r="F15" s="1262">
        <f>2*E15</f>
        <v>400</v>
      </c>
      <c r="G15" s="1262">
        <f>F15</f>
        <v>400</v>
      </c>
      <c r="H15" s="1262">
        <f>F15</f>
        <v>400</v>
      </c>
      <c r="I15" s="1262">
        <v>200</v>
      </c>
      <c r="J15" s="1262">
        <v>400</v>
      </c>
      <c r="K15" s="1262">
        <v>200</v>
      </c>
      <c r="L15" s="1262">
        <v>400</v>
      </c>
      <c r="M15" s="1263" t="s">
        <v>1117</v>
      </c>
      <c r="N15" s="1344" t="s">
        <v>1160</v>
      </c>
    </row>
    <row r="16" spans="1:13" ht="16.5">
      <c r="A16" s="765" t="s">
        <v>118</v>
      </c>
      <c r="B16" s="765"/>
      <c r="C16" s="765"/>
      <c r="D16" s="765" t="s">
        <v>117</v>
      </c>
      <c r="E16" s="1470" t="s">
        <v>232</v>
      </c>
      <c r="F16" s="1471"/>
      <c r="G16" s="1471"/>
      <c r="H16" s="1471"/>
      <c r="I16" s="1471"/>
      <c r="J16" s="1471"/>
      <c r="K16" s="1471"/>
      <c r="L16" s="1472"/>
      <c r="M16" s="1095" t="s">
        <v>120</v>
      </c>
    </row>
    <row r="17" spans="1:13" ht="16.5">
      <c r="A17" s="1032" t="s">
        <v>107</v>
      </c>
      <c r="B17" s="1032" t="s">
        <v>108</v>
      </c>
      <c r="C17" s="765" t="s">
        <v>217</v>
      </c>
      <c r="D17" s="1032" t="s">
        <v>101</v>
      </c>
      <c r="E17" s="1461" t="s">
        <v>233</v>
      </c>
      <c r="F17" s="1461"/>
      <c r="G17" s="1461"/>
      <c r="H17" s="1461"/>
      <c r="I17" s="1461"/>
      <c r="J17" s="1461"/>
      <c r="K17" s="1461"/>
      <c r="L17" s="1461"/>
      <c r="M17" s="1094" t="s">
        <v>223</v>
      </c>
    </row>
    <row r="18" spans="1:13" ht="25.5">
      <c r="A18" s="765" t="s">
        <v>111</v>
      </c>
      <c r="B18" s="765" t="s">
        <v>112</v>
      </c>
      <c r="C18" s="765" t="s">
        <v>217</v>
      </c>
      <c r="D18" s="765" t="s">
        <v>101</v>
      </c>
      <c r="E18" s="1461" t="s">
        <v>234</v>
      </c>
      <c r="F18" s="1461"/>
      <c r="G18" s="1461"/>
      <c r="H18" s="1461"/>
      <c r="I18" s="1461"/>
      <c r="J18" s="1461"/>
      <c r="K18" s="1461"/>
      <c r="L18" s="1461"/>
      <c r="M18" s="845" t="s">
        <v>235</v>
      </c>
    </row>
    <row r="19" spans="1:13" ht="17.25" thickBot="1">
      <c r="A19" s="764" t="s">
        <v>116</v>
      </c>
      <c r="B19" s="1038"/>
      <c r="C19" s="1038"/>
      <c r="D19" s="1038" t="s">
        <v>117</v>
      </c>
      <c r="E19" s="1461" t="s">
        <v>233</v>
      </c>
      <c r="F19" s="1461"/>
      <c r="G19" s="1461"/>
      <c r="H19" s="1461"/>
      <c r="I19" s="1461"/>
      <c r="J19" s="1461"/>
      <c r="K19" s="1461"/>
      <c r="L19" s="1461"/>
      <c r="M19" s="1096"/>
    </row>
    <row r="20" spans="1:13" ht="17.25" thickTop="1">
      <c r="A20" s="1437" t="s">
        <v>123</v>
      </c>
      <c r="B20" s="1441" t="s">
        <v>90</v>
      </c>
      <c r="C20" s="1441"/>
      <c r="D20" s="1442"/>
      <c r="E20" s="1442"/>
      <c r="F20" s="1443" t="s">
        <v>124</v>
      </c>
      <c r="G20" s="1462"/>
      <c r="H20" s="1444"/>
      <c r="I20" s="1445" t="s">
        <v>93</v>
      </c>
      <c r="J20" s="1446"/>
      <c r="K20" s="60"/>
      <c r="L20" s="60"/>
      <c r="M20" s="1097"/>
    </row>
    <row r="21" spans="1:13" ht="17.25" thickBot="1">
      <c r="A21" s="1395"/>
      <c r="B21" s="774" t="s">
        <v>125</v>
      </c>
      <c r="C21" s="774" t="s">
        <v>126</v>
      </c>
      <c r="D21" s="775" t="s">
        <v>127</v>
      </c>
      <c r="E21" s="775" t="s">
        <v>97</v>
      </c>
      <c r="F21" s="776" t="s">
        <v>95</v>
      </c>
      <c r="G21" s="1088"/>
      <c r="H21" s="777" t="s">
        <v>98</v>
      </c>
      <c r="I21" s="778" t="s">
        <v>95</v>
      </c>
      <c r="J21" s="817" t="s">
        <v>98</v>
      </c>
      <c r="K21" s="60"/>
      <c r="L21" s="60"/>
      <c r="M21" s="1097"/>
    </row>
    <row r="22" spans="1:13" ht="17.25" thickTop="1">
      <c r="A22" s="1396" t="s">
        <v>128</v>
      </c>
      <c r="B22" s="779" t="s">
        <v>129</v>
      </c>
      <c r="C22" s="779" t="s">
        <v>129</v>
      </c>
      <c r="D22" s="780" t="s">
        <v>129</v>
      </c>
      <c r="E22" s="780" t="s">
        <v>129</v>
      </c>
      <c r="F22" s="781" t="s">
        <v>129</v>
      </c>
      <c r="G22" s="1089"/>
      <c r="H22" s="782" t="s">
        <v>129</v>
      </c>
      <c r="I22" s="783" t="s">
        <v>130</v>
      </c>
      <c r="J22" s="818" t="s">
        <v>130</v>
      </c>
      <c r="K22" s="60"/>
      <c r="L22" s="60"/>
      <c r="M22" s="1097"/>
    </row>
    <row r="23" spans="1:13" ht="16.5">
      <c r="A23" s="1397"/>
      <c r="B23" s="938" t="s">
        <v>131</v>
      </c>
      <c r="C23" s="938" t="s">
        <v>131</v>
      </c>
      <c r="D23" s="939" t="s">
        <v>131</v>
      </c>
      <c r="E23" s="939" t="s">
        <v>131</v>
      </c>
      <c r="F23" s="940" t="s">
        <v>131</v>
      </c>
      <c r="G23" s="1090"/>
      <c r="H23" s="941" t="s">
        <v>131</v>
      </c>
      <c r="I23" s="942" t="s">
        <v>131</v>
      </c>
      <c r="J23" s="950" t="s">
        <v>131</v>
      </c>
      <c r="K23" s="60"/>
      <c r="L23" s="60"/>
      <c r="M23" s="1097"/>
    </row>
    <row r="24" spans="1:13" ht="16.5">
      <c r="A24" s="1397"/>
      <c r="B24" s="789" t="s">
        <v>132</v>
      </c>
      <c r="C24" s="789" t="s">
        <v>132</v>
      </c>
      <c r="D24" s="790" t="s">
        <v>132</v>
      </c>
      <c r="E24" s="790" t="s">
        <v>132</v>
      </c>
      <c r="F24" s="791" t="s">
        <v>132</v>
      </c>
      <c r="G24" s="799"/>
      <c r="H24" s="792" t="s">
        <v>132</v>
      </c>
      <c r="I24" s="793" t="s">
        <v>133</v>
      </c>
      <c r="J24" s="820" t="s">
        <v>133</v>
      </c>
      <c r="K24" s="60"/>
      <c r="L24" s="60"/>
      <c r="M24" s="1097"/>
    </row>
    <row r="25" spans="1:13" ht="16.5">
      <c r="A25" s="1397"/>
      <c r="B25" s="794">
        <v>85</v>
      </c>
      <c r="C25" s="794">
        <f>B25*2</f>
        <v>170</v>
      </c>
      <c r="D25" s="795">
        <v>200</v>
      </c>
      <c r="E25" s="795">
        <v>230</v>
      </c>
      <c r="F25" s="796">
        <v>150</v>
      </c>
      <c r="G25" s="1091"/>
      <c r="H25" s="797">
        <f>F25*2</f>
        <v>300</v>
      </c>
      <c r="I25" s="798">
        <v>300</v>
      </c>
      <c r="J25" s="821">
        <f>I25*2</f>
        <v>600</v>
      </c>
      <c r="K25" s="60"/>
      <c r="L25" s="60"/>
      <c r="M25" s="1097"/>
    </row>
    <row r="26" spans="1:13" ht="16.5">
      <c r="A26" s="1397"/>
      <c r="B26" s="789" t="s">
        <v>134</v>
      </c>
      <c r="C26" s="789" t="s">
        <v>134</v>
      </c>
      <c r="D26" s="790" t="s">
        <v>134</v>
      </c>
      <c r="E26" s="790" t="s">
        <v>134</v>
      </c>
      <c r="F26" s="791" t="s">
        <v>135</v>
      </c>
      <c r="G26" s="799"/>
      <c r="H26" s="792" t="s">
        <v>135</v>
      </c>
      <c r="I26" s="793" t="s">
        <v>136</v>
      </c>
      <c r="J26" s="820" t="s">
        <v>136</v>
      </c>
      <c r="K26" s="60"/>
      <c r="L26" s="60"/>
      <c r="M26" s="1097"/>
    </row>
    <row r="27" spans="1:13" ht="16.5">
      <c r="A27" s="1397"/>
      <c r="B27" s="794">
        <f aca="true" t="shared" si="0" ref="B27:H27">B25*2</f>
        <v>170</v>
      </c>
      <c r="C27" s="794">
        <f t="shared" si="0"/>
        <v>340</v>
      </c>
      <c r="D27" s="795">
        <f t="shared" si="0"/>
        <v>400</v>
      </c>
      <c r="E27" s="795">
        <f t="shared" si="0"/>
        <v>460</v>
      </c>
      <c r="F27" s="796">
        <f t="shared" si="0"/>
        <v>300</v>
      </c>
      <c r="G27" s="1091"/>
      <c r="H27" s="797">
        <f t="shared" si="0"/>
        <v>600</v>
      </c>
      <c r="I27" s="798">
        <v>500</v>
      </c>
      <c r="J27" s="821">
        <f>I27*2</f>
        <v>1000</v>
      </c>
      <c r="K27" s="60"/>
      <c r="L27" s="60"/>
      <c r="M27" s="1097"/>
    </row>
    <row r="28" spans="1:13" ht="16.5">
      <c r="A28" s="1397"/>
      <c r="B28" s="1402" t="s">
        <v>137</v>
      </c>
      <c r="C28" s="1403"/>
      <c r="D28" s="1403"/>
      <c r="E28" s="1404"/>
      <c r="F28" s="1405" t="s">
        <v>138</v>
      </c>
      <c r="G28" s="1403"/>
      <c r="H28" s="1404"/>
      <c r="I28" s="1410" t="s">
        <v>138</v>
      </c>
      <c r="J28" s="1411"/>
      <c r="K28" s="60"/>
      <c r="L28" s="60"/>
      <c r="M28" s="1097"/>
    </row>
    <row r="29" spans="1:13" ht="17.25" thickBot="1">
      <c r="A29" s="1398"/>
      <c r="B29" s="800">
        <f aca="true" t="shared" si="1" ref="B29:H29">B27*2</f>
        <v>340</v>
      </c>
      <c r="C29" s="800">
        <f t="shared" si="1"/>
        <v>680</v>
      </c>
      <c r="D29" s="801">
        <f t="shared" si="1"/>
        <v>800</v>
      </c>
      <c r="E29" s="801">
        <f t="shared" si="1"/>
        <v>920</v>
      </c>
      <c r="F29" s="802">
        <f t="shared" si="1"/>
        <v>600</v>
      </c>
      <c r="G29" s="1092"/>
      <c r="H29" s="803">
        <f t="shared" si="1"/>
        <v>1200</v>
      </c>
      <c r="I29" s="804">
        <v>900</v>
      </c>
      <c r="J29" s="822">
        <f>I29*2</f>
        <v>1800</v>
      </c>
      <c r="K29" s="60"/>
      <c r="L29" s="60"/>
      <c r="M29" s="1097"/>
    </row>
    <row r="30" spans="1:13" ht="17.25" thickTop="1">
      <c r="A30" s="1396" t="s">
        <v>139</v>
      </c>
      <c r="B30" s="1412" t="s">
        <v>140</v>
      </c>
      <c r="C30" s="1413"/>
      <c r="D30" s="1413"/>
      <c r="E30" s="1414"/>
      <c r="F30" s="1415" t="s">
        <v>140</v>
      </c>
      <c r="G30" s="1413"/>
      <c r="H30" s="1414"/>
      <c r="I30" s="1415" t="s">
        <v>140</v>
      </c>
      <c r="J30" s="1416"/>
      <c r="K30" s="60"/>
      <c r="L30" s="60"/>
      <c r="M30" s="1097"/>
    </row>
    <row r="31" spans="1:13" ht="16.5">
      <c r="A31" s="1397"/>
      <c r="B31" s="789" t="s">
        <v>129</v>
      </c>
      <c r="C31" s="789" t="s">
        <v>129</v>
      </c>
      <c r="D31" s="790" t="s">
        <v>129</v>
      </c>
      <c r="E31" s="790" t="s">
        <v>129</v>
      </c>
      <c r="F31" s="791" t="s">
        <v>129</v>
      </c>
      <c r="G31" s="799"/>
      <c r="H31" s="792" t="s">
        <v>129</v>
      </c>
      <c r="I31" s="793" t="s">
        <v>130</v>
      </c>
      <c r="J31" s="820" t="s">
        <v>130</v>
      </c>
      <c r="K31" s="60"/>
      <c r="L31" s="60"/>
      <c r="M31" s="1097"/>
    </row>
    <row r="32" spans="1:13" ht="16.5">
      <c r="A32" s="1397"/>
      <c r="B32" s="943">
        <v>100</v>
      </c>
      <c r="C32" s="943">
        <f>B32*2</f>
        <v>200</v>
      </c>
      <c r="D32" s="944">
        <v>230</v>
      </c>
      <c r="E32" s="944">
        <v>260</v>
      </c>
      <c r="F32" s="945">
        <v>200</v>
      </c>
      <c r="G32" s="1093"/>
      <c r="H32" s="946">
        <f>F32*2</f>
        <v>400</v>
      </c>
      <c r="I32" s="947">
        <v>350</v>
      </c>
      <c r="J32" s="951">
        <f>I32*2</f>
        <v>700</v>
      </c>
      <c r="K32" s="60"/>
      <c r="L32" s="60"/>
      <c r="M32" s="1097"/>
    </row>
    <row r="33" spans="1:13" ht="16.5">
      <c r="A33" s="1397"/>
      <c r="B33" s="789" t="s">
        <v>141</v>
      </c>
      <c r="C33" s="789" t="s">
        <v>141</v>
      </c>
      <c r="D33" s="790" t="s">
        <v>141</v>
      </c>
      <c r="E33" s="790" t="s">
        <v>141</v>
      </c>
      <c r="F33" s="791" t="s">
        <v>132</v>
      </c>
      <c r="G33" s="799"/>
      <c r="H33" s="792" t="s">
        <v>132</v>
      </c>
      <c r="I33" s="793" t="s">
        <v>133</v>
      </c>
      <c r="J33" s="820" t="s">
        <v>133</v>
      </c>
      <c r="K33" s="60"/>
      <c r="L33" s="60"/>
      <c r="M33" s="1097"/>
    </row>
    <row r="34" spans="1:13" ht="16.5">
      <c r="A34" s="1397"/>
      <c r="B34" s="794">
        <f aca="true" t="shared" si="2" ref="B34:H34">B32*2</f>
        <v>200</v>
      </c>
      <c r="C34" s="794">
        <f t="shared" si="2"/>
        <v>400</v>
      </c>
      <c r="D34" s="795">
        <f t="shared" si="2"/>
        <v>460</v>
      </c>
      <c r="E34" s="795">
        <f t="shared" si="2"/>
        <v>520</v>
      </c>
      <c r="F34" s="796">
        <f t="shared" si="2"/>
        <v>400</v>
      </c>
      <c r="G34" s="1091"/>
      <c r="H34" s="797">
        <f t="shared" si="2"/>
        <v>800</v>
      </c>
      <c r="I34" s="798">
        <v>600</v>
      </c>
      <c r="J34" s="821">
        <f>I34*2</f>
        <v>1200</v>
      </c>
      <c r="K34" s="60"/>
      <c r="L34" s="60"/>
      <c r="M34" s="1097"/>
    </row>
    <row r="35" spans="1:13" ht="16.5">
      <c r="A35" s="1397"/>
      <c r="B35" s="1402" t="s">
        <v>142</v>
      </c>
      <c r="C35" s="1403"/>
      <c r="D35" s="1403"/>
      <c r="E35" s="1404"/>
      <c r="F35" s="1405" t="s">
        <v>143</v>
      </c>
      <c r="G35" s="1403"/>
      <c r="H35" s="1404"/>
      <c r="I35" s="1405" t="s">
        <v>144</v>
      </c>
      <c r="J35" s="1406"/>
      <c r="K35" s="60"/>
      <c r="L35" s="60"/>
      <c r="M35" s="1097"/>
    </row>
    <row r="36" spans="1:13" ht="17.25" thickBot="1">
      <c r="A36" s="1398"/>
      <c r="B36" s="800">
        <f aca="true" t="shared" si="3" ref="B36:H36">B34*2</f>
        <v>400</v>
      </c>
      <c r="C36" s="800">
        <f t="shared" si="3"/>
        <v>800</v>
      </c>
      <c r="D36" s="801">
        <f t="shared" si="3"/>
        <v>920</v>
      </c>
      <c r="E36" s="801">
        <f t="shared" si="3"/>
        <v>1040</v>
      </c>
      <c r="F36" s="802">
        <f t="shared" si="3"/>
        <v>800</v>
      </c>
      <c r="G36" s="1092"/>
      <c r="H36" s="803">
        <f t="shared" si="3"/>
        <v>1600</v>
      </c>
      <c r="I36" s="804">
        <v>1000</v>
      </c>
      <c r="J36" s="822">
        <f>I36*2</f>
        <v>2000</v>
      </c>
      <c r="K36" s="60"/>
      <c r="L36" s="60"/>
      <c r="M36" s="1097"/>
    </row>
    <row r="37" spans="1:13" ht="17.25" thickTop="1">
      <c r="A37" s="1399" t="s">
        <v>145</v>
      </c>
      <c r="B37" s="1407" t="s">
        <v>146</v>
      </c>
      <c r="C37" s="1408"/>
      <c r="D37" s="1408"/>
      <c r="E37" s="1408"/>
      <c r="F37" s="1408"/>
      <c r="G37" s="1408"/>
      <c r="H37" s="1408"/>
      <c r="I37" s="1408"/>
      <c r="J37" s="1409"/>
      <c r="K37" s="60"/>
      <c r="L37" s="60"/>
      <c r="M37" s="1097"/>
    </row>
    <row r="38" spans="1:13" ht="16.5">
      <c r="A38" s="1400"/>
      <c r="B38" s="1387" t="s">
        <v>147</v>
      </c>
      <c r="C38" s="1388"/>
      <c r="D38" s="1388"/>
      <c r="E38" s="1388"/>
      <c r="F38" s="1388"/>
      <c r="G38" s="1388"/>
      <c r="H38" s="1388"/>
      <c r="I38" s="1388"/>
      <c r="J38" s="1389"/>
      <c r="K38" s="60"/>
      <c r="L38" s="60"/>
      <c r="M38" s="1097"/>
    </row>
    <row r="39" spans="1:13" ht="16.5">
      <c r="A39" s="1400"/>
      <c r="B39" s="1387" t="s">
        <v>148</v>
      </c>
      <c r="C39" s="1388"/>
      <c r="D39" s="1388"/>
      <c r="E39" s="1388"/>
      <c r="F39" s="1388"/>
      <c r="G39" s="1388"/>
      <c r="H39" s="1388"/>
      <c r="I39" s="1388"/>
      <c r="J39" s="1389"/>
      <c r="K39" s="60"/>
      <c r="L39" s="60"/>
      <c r="M39" s="1097"/>
    </row>
    <row r="40" spans="1:13" ht="16.5">
      <c r="A40" s="1400"/>
      <c r="B40" s="1387" t="s">
        <v>149</v>
      </c>
      <c r="C40" s="1388"/>
      <c r="D40" s="1388"/>
      <c r="E40" s="1388"/>
      <c r="F40" s="1388"/>
      <c r="G40" s="1388"/>
      <c r="H40" s="1388"/>
      <c r="I40" s="1388"/>
      <c r="J40" s="1389"/>
      <c r="K40" s="60"/>
      <c r="L40" s="60"/>
      <c r="M40" s="1097"/>
    </row>
    <row r="41" spans="1:13" ht="16.5">
      <c r="A41" s="1400"/>
      <c r="B41" s="1387" t="s">
        <v>150</v>
      </c>
      <c r="C41" s="1388"/>
      <c r="D41" s="1388"/>
      <c r="E41" s="1388"/>
      <c r="F41" s="1388"/>
      <c r="G41" s="1388"/>
      <c r="H41" s="1388"/>
      <c r="I41" s="1388"/>
      <c r="J41" s="1389"/>
      <c r="K41" s="60"/>
      <c r="L41" s="60"/>
      <c r="M41" s="1097"/>
    </row>
    <row r="42" spans="1:13" ht="16.5">
      <c r="A42" s="1400"/>
      <c r="B42" s="1387" t="s">
        <v>151</v>
      </c>
      <c r="C42" s="1388"/>
      <c r="D42" s="1388"/>
      <c r="E42" s="1388"/>
      <c r="F42" s="1388"/>
      <c r="G42" s="1388"/>
      <c r="H42" s="1388"/>
      <c r="I42" s="1388"/>
      <c r="J42" s="1389"/>
      <c r="K42" s="60"/>
      <c r="L42" s="60"/>
      <c r="M42" s="1097"/>
    </row>
    <row r="43" spans="1:13" ht="16.5">
      <c r="A43" s="1400"/>
      <c r="B43" s="1387" t="s">
        <v>152</v>
      </c>
      <c r="C43" s="1388"/>
      <c r="D43" s="1388"/>
      <c r="E43" s="1388"/>
      <c r="F43" s="1388"/>
      <c r="G43" s="1388"/>
      <c r="H43" s="1388"/>
      <c r="I43" s="1388"/>
      <c r="J43" s="1389"/>
      <c r="K43" s="60"/>
      <c r="L43" s="60"/>
      <c r="M43" s="1097"/>
    </row>
    <row r="44" spans="1:13" ht="17.25" thickBot="1">
      <c r="A44" s="1401"/>
      <c r="B44" s="1390" t="s">
        <v>153</v>
      </c>
      <c r="C44" s="1391"/>
      <c r="D44" s="1391"/>
      <c r="E44" s="1391"/>
      <c r="F44" s="1391"/>
      <c r="G44" s="1391"/>
      <c r="H44" s="1391"/>
      <c r="I44" s="1391"/>
      <c r="J44" s="1392"/>
      <c r="K44" s="60"/>
      <c r="L44" s="60"/>
      <c r="M44" s="1097"/>
    </row>
    <row r="45" ht="17.25" thickTop="1"/>
  </sheetData>
  <sheetProtection/>
  <mergeCells count="38">
    <mergeCell ref="A37:A44"/>
    <mergeCell ref="B37:J37"/>
    <mergeCell ref="B38:J38"/>
    <mergeCell ref="B39:J39"/>
    <mergeCell ref="B40:J40"/>
    <mergeCell ref="B41:J41"/>
    <mergeCell ref="B42:J42"/>
    <mergeCell ref="B43:J43"/>
    <mergeCell ref="B44:J44"/>
    <mergeCell ref="I35:J35"/>
    <mergeCell ref="B20:E20"/>
    <mergeCell ref="F20:H20"/>
    <mergeCell ref="I20:J20"/>
    <mergeCell ref="A22:A29"/>
    <mergeCell ref="B28:E28"/>
    <mergeCell ref="F28:H28"/>
    <mergeCell ref="I28:J28"/>
    <mergeCell ref="A20:A21"/>
    <mergeCell ref="E4:H4"/>
    <mergeCell ref="I4:J4"/>
    <mergeCell ref="K4:L4"/>
    <mergeCell ref="M4:M5"/>
    <mergeCell ref="A30:A36"/>
    <mergeCell ref="B30:E30"/>
    <mergeCell ref="F30:H30"/>
    <mergeCell ref="I30:J30"/>
    <mergeCell ref="B35:E35"/>
    <mergeCell ref="F35:H35"/>
    <mergeCell ref="E16:L16"/>
    <mergeCell ref="E17:L17"/>
    <mergeCell ref="E18:L18"/>
    <mergeCell ref="E19:L19"/>
    <mergeCell ref="A1:M2"/>
    <mergeCell ref="A3:M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13" sqref="L13"/>
    </sheetView>
  </sheetViews>
  <sheetFormatPr defaultColWidth="9.00390625" defaultRowHeight="16.5"/>
  <cols>
    <col min="1" max="1" width="13.625" style="0" bestFit="1" customWidth="1"/>
    <col min="2" max="9" width="12.50390625" style="0" customWidth="1"/>
    <col min="10" max="10" width="11.75390625" style="0" customWidth="1"/>
    <col min="11" max="11" width="51.00390625" style="0" customWidth="1"/>
    <col min="12" max="12" width="3.50390625" style="0" customWidth="1"/>
  </cols>
  <sheetData>
    <row r="1" spans="1:12" ht="16.5" customHeight="1">
      <c r="A1" s="1473" t="s">
        <v>1122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066"/>
    </row>
    <row r="2" spans="1:12" ht="16.5" customHeight="1">
      <c r="A2" s="1474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066"/>
    </row>
    <row r="3" spans="1:12" s="28" customFormat="1" ht="15">
      <c r="A3" s="1601" t="s">
        <v>1127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307"/>
    </row>
    <row r="4" spans="1:12" s="28" customFormat="1" ht="15">
      <c r="A4" s="1602" t="s">
        <v>87</v>
      </c>
      <c r="B4" s="1602" t="s">
        <v>89</v>
      </c>
      <c r="C4" s="1603" t="s">
        <v>90</v>
      </c>
      <c r="D4" s="1604"/>
      <c r="E4" s="1605"/>
      <c r="F4" s="1602" t="s">
        <v>156</v>
      </c>
      <c r="G4" s="1602"/>
      <c r="H4" s="29"/>
      <c r="I4" s="1602" t="s">
        <v>93</v>
      </c>
      <c r="J4" s="1602"/>
      <c r="K4" s="1602" t="s">
        <v>94</v>
      </c>
      <c r="L4" s="1308"/>
    </row>
    <row r="5" spans="1:12" s="28" customFormat="1" ht="15">
      <c r="A5" s="1602"/>
      <c r="B5" s="1602"/>
      <c r="C5" s="1309" t="s">
        <v>95</v>
      </c>
      <c r="D5" s="1309" t="s">
        <v>98</v>
      </c>
      <c r="E5" s="1309" t="s">
        <v>127</v>
      </c>
      <c r="F5" s="1309" t="s">
        <v>95</v>
      </c>
      <c r="G5" s="1309" t="s">
        <v>98</v>
      </c>
      <c r="H5" s="29" t="s">
        <v>97</v>
      </c>
      <c r="I5" s="1309" t="s">
        <v>95</v>
      </c>
      <c r="J5" s="1309" t="s">
        <v>98</v>
      </c>
      <c r="K5" s="1602"/>
      <c r="L5" s="1308"/>
    </row>
    <row r="6" spans="1:12" s="28" customFormat="1" ht="15">
      <c r="A6" s="1003" t="s">
        <v>99</v>
      </c>
      <c r="B6" s="1003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 t="s">
        <v>238</v>
      </c>
      <c r="I6" s="724">
        <v>925</v>
      </c>
      <c r="J6" s="724">
        <v>1400</v>
      </c>
      <c r="K6" s="1310"/>
      <c r="L6" s="1308"/>
    </row>
    <row r="7" spans="1:12" s="28" customFormat="1" ht="15">
      <c r="A7" s="1003" t="s">
        <v>239</v>
      </c>
      <c r="B7" s="1003" t="s">
        <v>159</v>
      </c>
      <c r="C7" s="724">
        <v>600</v>
      </c>
      <c r="D7" s="724">
        <v>1200</v>
      </c>
      <c r="E7" s="724">
        <v>1200</v>
      </c>
      <c r="F7" s="724">
        <v>600</v>
      </c>
      <c r="G7" s="724">
        <v>1200</v>
      </c>
      <c r="H7" s="724">
        <v>1200</v>
      </c>
      <c r="I7" s="724">
        <v>600</v>
      </c>
      <c r="J7" s="724">
        <v>1200</v>
      </c>
      <c r="K7" s="1310" t="s">
        <v>240</v>
      </c>
      <c r="L7" s="1308"/>
    </row>
    <row r="8" spans="1:12" s="28" customFormat="1" ht="30">
      <c r="A8" s="1311" t="s">
        <v>241</v>
      </c>
      <c r="B8" s="1003" t="s">
        <v>159</v>
      </c>
      <c r="C8" s="724">
        <v>80</v>
      </c>
      <c r="D8" s="724">
        <v>160</v>
      </c>
      <c r="E8" s="724">
        <v>160</v>
      </c>
      <c r="F8" s="724">
        <v>80</v>
      </c>
      <c r="G8" s="724">
        <v>160</v>
      </c>
      <c r="H8" s="724">
        <v>160</v>
      </c>
      <c r="I8" s="724">
        <v>160</v>
      </c>
      <c r="J8" s="724">
        <v>160</v>
      </c>
      <c r="K8" s="1310" t="s">
        <v>242</v>
      </c>
      <c r="L8" s="1308"/>
    </row>
    <row r="9" spans="1:12" s="28" customFormat="1" ht="15">
      <c r="A9" s="1003" t="s">
        <v>243</v>
      </c>
      <c r="B9" s="1003" t="s">
        <v>159</v>
      </c>
      <c r="C9" s="724">
        <v>10</v>
      </c>
      <c r="D9" s="724">
        <v>20</v>
      </c>
      <c r="E9" s="724">
        <v>20</v>
      </c>
      <c r="F9" s="724">
        <v>10</v>
      </c>
      <c r="G9" s="724">
        <v>20</v>
      </c>
      <c r="H9" s="724">
        <v>20</v>
      </c>
      <c r="I9" s="724">
        <v>10</v>
      </c>
      <c r="J9" s="724">
        <v>20</v>
      </c>
      <c r="K9" s="1310" t="s">
        <v>242</v>
      </c>
      <c r="L9" s="1308"/>
    </row>
    <row r="10" spans="1:12" s="28" customFormat="1" ht="16.5">
      <c r="A10" s="1001" t="s">
        <v>162</v>
      </c>
      <c r="B10" s="1001" t="s">
        <v>159</v>
      </c>
      <c r="C10" s="137">
        <f>VLOOKUP(L10,AJUSTMENT!B:C,2,0)</f>
        <v>160</v>
      </c>
      <c r="D10" s="137">
        <f>C10*2</f>
        <v>320</v>
      </c>
      <c r="E10" s="137">
        <f>C10*2</f>
        <v>320</v>
      </c>
      <c r="F10" s="137">
        <f aca="true" t="shared" si="0" ref="F10:H12">C10</f>
        <v>160</v>
      </c>
      <c r="G10" s="137">
        <f t="shared" si="0"/>
        <v>320</v>
      </c>
      <c r="H10" s="137">
        <f t="shared" si="0"/>
        <v>320</v>
      </c>
      <c r="I10" s="137">
        <f aca="true" t="shared" si="1" ref="I10:J12">C10*1.5</f>
        <v>240</v>
      </c>
      <c r="J10" s="137">
        <f t="shared" si="1"/>
        <v>480</v>
      </c>
      <c r="K10" s="332" t="s">
        <v>163</v>
      </c>
      <c r="L10" s="1021" t="s">
        <v>84</v>
      </c>
    </row>
    <row r="11" spans="1:12" s="28" customFormat="1" ht="16.5">
      <c r="A11" s="1001" t="s">
        <v>162</v>
      </c>
      <c r="B11" s="1001" t="s">
        <v>159</v>
      </c>
      <c r="C11" s="137">
        <f>VLOOKUP(L11,AJUSTMENT!B:C,2,0)</f>
        <v>145</v>
      </c>
      <c r="D11" s="137">
        <f>C11*2</f>
        <v>290</v>
      </c>
      <c r="E11" s="137">
        <f>C11*2</f>
        <v>290</v>
      </c>
      <c r="F11" s="137">
        <f t="shared" si="0"/>
        <v>145</v>
      </c>
      <c r="G11" s="137">
        <f t="shared" si="0"/>
        <v>290</v>
      </c>
      <c r="H11" s="137">
        <f t="shared" si="0"/>
        <v>290</v>
      </c>
      <c r="I11" s="137">
        <f>C11*1.5</f>
        <v>217.5</v>
      </c>
      <c r="J11" s="137">
        <f>D11*1.5</f>
        <v>435</v>
      </c>
      <c r="K11" s="332" t="s">
        <v>244</v>
      </c>
      <c r="L11" s="1021" t="s">
        <v>83</v>
      </c>
    </row>
    <row r="12" spans="1:12" s="28" customFormat="1" ht="16.5">
      <c r="A12" s="1001" t="s">
        <v>162</v>
      </c>
      <c r="B12" s="1001" t="s">
        <v>159</v>
      </c>
      <c r="C12" s="137">
        <f>VLOOKUP(L12,AJUSTMENT!B:C,2,0)</f>
        <v>115</v>
      </c>
      <c r="D12" s="137">
        <f>C12*2</f>
        <v>230</v>
      </c>
      <c r="E12" s="137">
        <f>C12*2</f>
        <v>230</v>
      </c>
      <c r="F12" s="137">
        <f t="shared" si="0"/>
        <v>115</v>
      </c>
      <c r="G12" s="137">
        <f t="shared" si="0"/>
        <v>230</v>
      </c>
      <c r="H12" s="137">
        <f t="shared" si="0"/>
        <v>230</v>
      </c>
      <c r="I12" s="137">
        <f t="shared" si="1"/>
        <v>172.5</v>
      </c>
      <c r="J12" s="137">
        <f t="shared" si="1"/>
        <v>345</v>
      </c>
      <c r="K12" s="332" t="s">
        <v>245</v>
      </c>
      <c r="L12" s="1021" t="s">
        <v>81</v>
      </c>
    </row>
    <row r="13" spans="1:11" s="28" customFormat="1" ht="15">
      <c r="A13" s="1003" t="s">
        <v>166</v>
      </c>
      <c r="B13" s="1003" t="s">
        <v>159</v>
      </c>
      <c r="C13" s="535">
        <v>70</v>
      </c>
      <c r="D13" s="535">
        <v>140</v>
      </c>
      <c r="E13" s="535">
        <v>140</v>
      </c>
      <c r="F13" s="535">
        <v>70</v>
      </c>
      <c r="G13" s="535">
        <v>140</v>
      </c>
      <c r="H13" s="535">
        <v>140</v>
      </c>
      <c r="I13" s="535">
        <v>105</v>
      </c>
      <c r="J13" s="535">
        <v>210</v>
      </c>
      <c r="K13" s="1006" t="s">
        <v>246</v>
      </c>
    </row>
    <row r="14" spans="1:12" s="28" customFormat="1" ht="15">
      <c r="A14" s="1103" t="s">
        <v>169</v>
      </c>
      <c r="B14" s="1103" t="s">
        <v>159</v>
      </c>
      <c r="C14" s="535">
        <v>100</v>
      </c>
      <c r="D14" s="535">
        <v>200</v>
      </c>
      <c r="E14" s="535">
        <v>200</v>
      </c>
      <c r="F14" s="535">
        <v>100</v>
      </c>
      <c r="G14" s="535">
        <v>200</v>
      </c>
      <c r="H14" s="535">
        <v>200</v>
      </c>
      <c r="I14" s="535">
        <v>100</v>
      </c>
      <c r="J14" s="535">
        <v>200</v>
      </c>
      <c r="K14" s="331" t="s">
        <v>170</v>
      </c>
      <c r="L14" s="1312"/>
    </row>
    <row r="15" spans="1:12" s="28" customFormat="1" ht="15">
      <c r="A15" s="1003" t="s">
        <v>191</v>
      </c>
      <c r="B15" s="1003" t="s">
        <v>159</v>
      </c>
      <c r="C15" s="724">
        <v>30</v>
      </c>
      <c r="D15" s="724">
        <v>30</v>
      </c>
      <c r="E15" s="724">
        <v>30</v>
      </c>
      <c r="F15" s="724">
        <v>30</v>
      </c>
      <c r="G15" s="724">
        <v>30</v>
      </c>
      <c r="H15" s="724">
        <v>30</v>
      </c>
      <c r="I15" s="724">
        <v>30</v>
      </c>
      <c r="J15" s="724">
        <v>30</v>
      </c>
      <c r="K15" s="1310" t="s">
        <v>242</v>
      </c>
      <c r="L15" s="1308"/>
    </row>
    <row r="16" spans="1:12" s="28" customFormat="1" ht="15">
      <c r="A16" s="1003" t="s">
        <v>171</v>
      </c>
      <c r="B16" s="1003" t="s">
        <v>159</v>
      </c>
      <c r="C16" s="1606" t="s">
        <v>247</v>
      </c>
      <c r="D16" s="1606"/>
      <c r="E16" s="1606"/>
      <c r="F16" s="1606"/>
      <c r="G16" s="1606"/>
      <c r="H16" s="1606"/>
      <c r="I16" s="1606"/>
      <c r="J16" s="1606"/>
      <c r="K16" s="1310" t="s">
        <v>242</v>
      </c>
      <c r="L16" s="1308"/>
    </row>
    <row r="17" spans="1:12" s="28" customFormat="1" ht="15">
      <c r="A17" s="1313" t="s">
        <v>107</v>
      </c>
      <c r="B17" s="1003" t="s">
        <v>159</v>
      </c>
      <c r="C17" s="724">
        <v>40</v>
      </c>
      <c r="D17" s="724">
        <v>80</v>
      </c>
      <c r="E17" s="724">
        <v>80</v>
      </c>
      <c r="F17" s="724">
        <v>40</v>
      </c>
      <c r="G17" s="724">
        <v>80</v>
      </c>
      <c r="H17" s="724"/>
      <c r="I17" s="724">
        <v>40</v>
      </c>
      <c r="J17" s="724">
        <v>80</v>
      </c>
      <c r="K17" s="1310" t="s">
        <v>242</v>
      </c>
      <c r="L17" s="1308"/>
    </row>
    <row r="18" spans="1:12" s="28" customFormat="1" ht="15.75" thickBot="1">
      <c r="A18" s="1004" t="s">
        <v>203</v>
      </c>
      <c r="B18" s="1005" t="s">
        <v>159</v>
      </c>
      <c r="C18" s="1607" t="s">
        <v>184</v>
      </c>
      <c r="D18" s="1608"/>
      <c r="E18" s="1608"/>
      <c r="F18" s="1608"/>
      <c r="G18" s="1608"/>
      <c r="H18" s="1608"/>
      <c r="I18" s="1608"/>
      <c r="J18" s="1609"/>
      <c r="K18" s="1314"/>
      <c r="L18" s="1315"/>
    </row>
    <row r="19" spans="1:12" s="28" customFormat="1" ht="17.25" customHeight="1" thickTop="1">
      <c r="A19" s="1437" t="s">
        <v>123</v>
      </c>
      <c r="B19" s="1441" t="s">
        <v>90</v>
      </c>
      <c r="C19" s="1441"/>
      <c r="D19" s="1442"/>
      <c r="E19" s="1442"/>
      <c r="F19" s="1443" t="s">
        <v>124</v>
      </c>
      <c r="G19" s="1444"/>
      <c r="H19" s="1445" t="s">
        <v>93</v>
      </c>
      <c r="I19" s="1446"/>
      <c r="J19" s="60"/>
      <c r="K19" s="60"/>
      <c r="L19" s="60"/>
    </row>
    <row r="20" spans="1:12" s="28" customFormat="1" ht="15" thickBot="1">
      <c r="A20" s="1395"/>
      <c r="B20" s="774" t="s">
        <v>125</v>
      </c>
      <c r="C20" s="774" t="s">
        <v>126</v>
      </c>
      <c r="D20" s="775" t="s">
        <v>127</v>
      </c>
      <c r="E20" s="775" t="s">
        <v>97</v>
      </c>
      <c r="F20" s="776" t="s">
        <v>95</v>
      </c>
      <c r="G20" s="777" t="s">
        <v>98</v>
      </c>
      <c r="H20" s="778" t="s">
        <v>95</v>
      </c>
      <c r="I20" s="817" t="s">
        <v>98</v>
      </c>
      <c r="J20" s="60"/>
      <c r="K20" s="60"/>
      <c r="L20" s="60"/>
    </row>
    <row r="21" spans="1:12" s="28" customFormat="1" ht="17.25" customHeight="1" thickTop="1">
      <c r="A21" s="1396" t="s">
        <v>128</v>
      </c>
      <c r="B21" s="779" t="s">
        <v>129</v>
      </c>
      <c r="C21" s="779" t="s">
        <v>129</v>
      </c>
      <c r="D21" s="780" t="s">
        <v>129</v>
      </c>
      <c r="E21" s="780" t="s">
        <v>129</v>
      </c>
      <c r="F21" s="781" t="s">
        <v>129</v>
      </c>
      <c r="G21" s="782" t="s">
        <v>129</v>
      </c>
      <c r="H21" s="783" t="s">
        <v>130</v>
      </c>
      <c r="I21" s="818" t="s">
        <v>130</v>
      </c>
      <c r="J21" s="60"/>
      <c r="K21" s="60"/>
      <c r="L21" s="60"/>
    </row>
    <row r="22" spans="1:12" s="28" customFormat="1" ht="14.25">
      <c r="A22" s="1397"/>
      <c r="B22" s="938" t="s">
        <v>131</v>
      </c>
      <c r="C22" s="938" t="s">
        <v>131</v>
      </c>
      <c r="D22" s="939" t="s">
        <v>131</v>
      </c>
      <c r="E22" s="939" t="s">
        <v>131</v>
      </c>
      <c r="F22" s="940" t="s">
        <v>131</v>
      </c>
      <c r="G22" s="941" t="s">
        <v>131</v>
      </c>
      <c r="H22" s="942" t="s">
        <v>131</v>
      </c>
      <c r="I22" s="950" t="s">
        <v>131</v>
      </c>
      <c r="J22" s="60"/>
      <c r="K22" s="60"/>
      <c r="L22" s="60"/>
    </row>
    <row r="23" spans="1:12" s="28" customFormat="1" ht="14.25">
      <c r="A23" s="1397"/>
      <c r="B23" s="789" t="s">
        <v>132</v>
      </c>
      <c r="C23" s="789" t="s">
        <v>132</v>
      </c>
      <c r="D23" s="790" t="s">
        <v>132</v>
      </c>
      <c r="E23" s="790" t="s">
        <v>132</v>
      </c>
      <c r="F23" s="791" t="s">
        <v>132</v>
      </c>
      <c r="G23" s="792" t="s">
        <v>132</v>
      </c>
      <c r="H23" s="793" t="s">
        <v>133</v>
      </c>
      <c r="I23" s="820" t="s">
        <v>133</v>
      </c>
      <c r="J23" s="60"/>
      <c r="K23" s="60"/>
      <c r="L23" s="60"/>
    </row>
    <row r="24" spans="1:12" s="28" customFormat="1" ht="14.25">
      <c r="A24" s="1397"/>
      <c r="B24" s="794">
        <v>85</v>
      </c>
      <c r="C24" s="794">
        <f>B24*2</f>
        <v>170</v>
      </c>
      <c r="D24" s="795">
        <v>200</v>
      </c>
      <c r="E24" s="795">
        <v>230</v>
      </c>
      <c r="F24" s="796">
        <v>150</v>
      </c>
      <c r="G24" s="797">
        <f>F24*2</f>
        <v>300</v>
      </c>
      <c r="H24" s="798">
        <v>300</v>
      </c>
      <c r="I24" s="821">
        <f>H24*2</f>
        <v>600</v>
      </c>
      <c r="J24" s="60"/>
      <c r="K24" s="60"/>
      <c r="L24" s="60"/>
    </row>
    <row r="25" spans="1:12" s="28" customFormat="1" ht="14.25">
      <c r="A25" s="1397"/>
      <c r="B25" s="789" t="s">
        <v>134</v>
      </c>
      <c r="C25" s="789" t="s">
        <v>134</v>
      </c>
      <c r="D25" s="790" t="s">
        <v>134</v>
      </c>
      <c r="E25" s="790" t="s">
        <v>134</v>
      </c>
      <c r="F25" s="791" t="s">
        <v>135</v>
      </c>
      <c r="G25" s="792" t="s">
        <v>135</v>
      </c>
      <c r="H25" s="793" t="s">
        <v>136</v>
      </c>
      <c r="I25" s="820" t="s">
        <v>136</v>
      </c>
      <c r="J25" s="60"/>
      <c r="K25" s="60"/>
      <c r="L25" s="60"/>
    </row>
    <row r="26" spans="1:12" s="28" customFormat="1" ht="14.25">
      <c r="A26" s="1397"/>
      <c r="B26" s="794">
        <f aca="true" t="shared" si="2" ref="B26:G26">B24*2</f>
        <v>170</v>
      </c>
      <c r="C26" s="794">
        <f t="shared" si="2"/>
        <v>340</v>
      </c>
      <c r="D26" s="795">
        <f t="shared" si="2"/>
        <v>400</v>
      </c>
      <c r="E26" s="795">
        <f t="shared" si="2"/>
        <v>460</v>
      </c>
      <c r="F26" s="796">
        <f t="shared" si="2"/>
        <v>300</v>
      </c>
      <c r="G26" s="797">
        <f t="shared" si="2"/>
        <v>600</v>
      </c>
      <c r="H26" s="798">
        <v>500</v>
      </c>
      <c r="I26" s="821">
        <f>H26*2</f>
        <v>1000</v>
      </c>
      <c r="J26" s="60"/>
      <c r="K26" s="60"/>
      <c r="L26" s="60"/>
    </row>
    <row r="27" spans="1:12" s="28" customFormat="1" ht="17.25" customHeight="1">
      <c r="A27" s="1397"/>
      <c r="B27" s="1402" t="s">
        <v>137</v>
      </c>
      <c r="C27" s="1403"/>
      <c r="D27" s="1403"/>
      <c r="E27" s="1404"/>
      <c r="F27" s="1405" t="s">
        <v>138</v>
      </c>
      <c r="G27" s="1404"/>
      <c r="H27" s="1410" t="s">
        <v>138</v>
      </c>
      <c r="I27" s="1411"/>
      <c r="J27" s="60"/>
      <c r="K27" s="60"/>
      <c r="L27" s="60"/>
    </row>
    <row r="28" spans="1:12" s="28" customFormat="1" ht="15" thickBot="1">
      <c r="A28" s="1398"/>
      <c r="B28" s="800">
        <f aca="true" t="shared" si="3" ref="B28:G28">B26*2</f>
        <v>340</v>
      </c>
      <c r="C28" s="800">
        <f t="shared" si="3"/>
        <v>680</v>
      </c>
      <c r="D28" s="801">
        <f t="shared" si="3"/>
        <v>800</v>
      </c>
      <c r="E28" s="801">
        <f t="shared" si="3"/>
        <v>920</v>
      </c>
      <c r="F28" s="802">
        <f t="shared" si="3"/>
        <v>600</v>
      </c>
      <c r="G28" s="803">
        <f t="shared" si="3"/>
        <v>1200</v>
      </c>
      <c r="H28" s="804">
        <v>900</v>
      </c>
      <c r="I28" s="822">
        <f>H28*2</f>
        <v>1800</v>
      </c>
      <c r="J28" s="60"/>
      <c r="K28" s="60"/>
      <c r="L28" s="60"/>
    </row>
    <row r="29" spans="1:12" s="28" customFormat="1" ht="17.25" customHeight="1" thickTop="1">
      <c r="A29" s="1396" t="s">
        <v>139</v>
      </c>
      <c r="B29" s="1412" t="s">
        <v>140</v>
      </c>
      <c r="C29" s="1413"/>
      <c r="D29" s="1413"/>
      <c r="E29" s="1414"/>
      <c r="F29" s="1415" t="s">
        <v>140</v>
      </c>
      <c r="G29" s="1414"/>
      <c r="H29" s="1415" t="s">
        <v>140</v>
      </c>
      <c r="I29" s="1416"/>
      <c r="J29" s="60"/>
      <c r="K29" s="60"/>
      <c r="L29" s="60"/>
    </row>
    <row r="30" spans="1:12" s="28" customFormat="1" ht="14.25">
      <c r="A30" s="1397"/>
      <c r="B30" s="789" t="s">
        <v>129</v>
      </c>
      <c r="C30" s="789" t="s">
        <v>129</v>
      </c>
      <c r="D30" s="790" t="s">
        <v>129</v>
      </c>
      <c r="E30" s="790" t="s">
        <v>129</v>
      </c>
      <c r="F30" s="791" t="s">
        <v>129</v>
      </c>
      <c r="G30" s="792" t="s">
        <v>129</v>
      </c>
      <c r="H30" s="793" t="s">
        <v>130</v>
      </c>
      <c r="I30" s="820" t="s">
        <v>130</v>
      </c>
      <c r="J30" s="60"/>
      <c r="K30" s="60"/>
      <c r="L30" s="60"/>
    </row>
    <row r="31" spans="1:12" s="28" customFormat="1" ht="14.25">
      <c r="A31" s="1397"/>
      <c r="B31" s="943">
        <v>100</v>
      </c>
      <c r="C31" s="943">
        <f>B31*2</f>
        <v>200</v>
      </c>
      <c r="D31" s="944">
        <v>230</v>
      </c>
      <c r="E31" s="944">
        <v>260</v>
      </c>
      <c r="F31" s="945">
        <v>200</v>
      </c>
      <c r="G31" s="946">
        <f>F31*2</f>
        <v>400</v>
      </c>
      <c r="H31" s="947">
        <v>350</v>
      </c>
      <c r="I31" s="951">
        <f>H31*2</f>
        <v>700</v>
      </c>
      <c r="J31" s="60"/>
      <c r="K31" s="60"/>
      <c r="L31" s="60"/>
    </row>
    <row r="32" spans="1:12" s="28" customFormat="1" ht="14.25">
      <c r="A32" s="1397"/>
      <c r="B32" s="789" t="s">
        <v>141</v>
      </c>
      <c r="C32" s="789" t="s">
        <v>141</v>
      </c>
      <c r="D32" s="790" t="s">
        <v>141</v>
      </c>
      <c r="E32" s="790" t="s">
        <v>141</v>
      </c>
      <c r="F32" s="791" t="s">
        <v>132</v>
      </c>
      <c r="G32" s="792" t="s">
        <v>132</v>
      </c>
      <c r="H32" s="793" t="s">
        <v>133</v>
      </c>
      <c r="I32" s="820" t="s">
        <v>133</v>
      </c>
      <c r="J32" s="60"/>
      <c r="K32" s="60"/>
      <c r="L32" s="60"/>
    </row>
    <row r="33" spans="1:12" s="28" customFormat="1" ht="14.25">
      <c r="A33" s="1397"/>
      <c r="B33" s="794">
        <f aca="true" t="shared" si="4" ref="B33:G33">B31*2</f>
        <v>200</v>
      </c>
      <c r="C33" s="794">
        <f t="shared" si="4"/>
        <v>400</v>
      </c>
      <c r="D33" s="795">
        <f t="shared" si="4"/>
        <v>460</v>
      </c>
      <c r="E33" s="795">
        <f t="shared" si="4"/>
        <v>520</v>
      </c>
      <c r="F33" s="796">
        <f t="shared" si="4"/>
        <v>400</v>
      </c>
      <c r="G33" s="797">
        <f t="shared" si="4"/>
        <v>800</v>
      </c>
      <c r="H33" s="798">
        <v>600</v>
      </c>
      <c r="I33" s="821">
        <f>H33*2</f>
        <v>1200</v>
      </c>
      <c r="J33" s="60"/>
      <c r="K33" s="60"/>
      <c r="L33" s="60"/>
    </row>
    <row r="34" spans="1:12" s="28" customFormat="1" ht="17.25" customHeight="1">
      <c r="A34" s="1397"/>
      <c r="B34" s="1402" t="s">
        <v>142</v>
      </c>
      <c r="C34" s="1403"/>
      <c r="D34" s="1403"/>
      <c r="E34" s="1404"/>
      <c r="F34" s="1405" t="s">
        <v>143</v>
      </c>
      <c r="G34" s="1404"/>
      <c r="H34" s="1405" t="s">
        <v>144</v>
      </c>
      <c r="I34" s="1406"/>
      <c r="J34" s="60"/>
      <c r="K34" s="60"/>
      <c r="L34" s="60"/>
    </row>
    <row r="35" spans="1:12" s="28" customFormat="1" ht="16.5" customHeight="1" thickBot="1">
      <c r="A35" s="1398"/>
      <c r="B35" s="800">
        <f aca="true" t="shared" si="5" ref="B35:G35">B33*2</f>
        <v>400</v>
      </c>
      <c r="C35" s="800">
        <f t="shared" si="5"/>
        <v>800</v>
      </c>
      <c r="D35" s="801">
        <f t="shared" si="5"/>
        <v>920</v>
      </c>
      <c r="E35" s="801">
        <f t="shared" si="5"/>
        <v>1040</v>
      </c>
      <c r="F35" s="802">
        <f t="shared" si="5"/>
        <v>800</v>
      </c>
      <c r="G35" s="803">
        <f t="shared" si="5"/>
        <v>1600</v>
      </c>
      <c r="H35" s="804">
        <v>1000</v>
      </c>
      <c r="I35" s="822">
        <f>H35*2</f>
        <v>2000</v>
      </c>
      <c r="J35" s="60"/>
      <c r="K35" s="60"/>
      <c r="L35" s="60"/>
    </row>
    <row r="36" spans="1:12" s="28" customFormat="1" ht="16.5" customHeight="1" thickTop="1">
      <c r="A36" s="1399" t="s">
        <v>145</v>
      </c>
      <c r="B36" s="1407" t="s">
        <v>146</v>
      </c>
      <c r="C36" s="1408"/>
      <c r="D36" s="1408"/>
      <c r="E36" s="1408"/>
      <c r="F36" s="1408"/>
      <c r="G36" s="1408"/>
      <c r="H36" s="1408"/>
      <c r="I36" s="1409"/>
      <c r="J36" s="60"/>
      <c r="K36" s="60"/>
      <c r="L36" s="60"/>
    </row>
    <row r="37" spans="1:12" s="28" customFormat="1" ht="16.5" customHeight="1">
      <c r="A37" s="1400"/>
      <c r="B37" s="1387" t="s">
        <v>147</v>
      </c>
      <c r="C37" s="1388"/>
      <c r="D37" s="1388"/>
      <c r="E37" s="1388"/>
      <c r="F37" s="1388"/>
      <c r="G37" s="1388"/>
      <c r="H37" s="1388"/>
      <c r="I37" s="1389"/>
      <c r="J37" s="60"/>
      <c r="K37" s="60"/>
      <c r="L37" s="60"/>
    </row>
    <row r="38" spans="1:12" s="28" customFormat="1" ht="16.5" customHeight="1">
      <c r="A38" s="1400"/>
      <c r="B38" s="1387" t="s">
        <v>148</v>
      </c>
      <c r="C38" s="1388"/>
      <c r="D38" s="1388"/>
      <c r="E38" s="1388"/>
      <c r="F38" s="1388"/>
      <c r="G38" s="1388"/>
      <c r="H38" s="1388"/>
      <c r="I38" s="1389"/>
      <c r="J38" s="60"/>
      <c r="K38" s="60"/>
      <c r="L38" s="60"/>
    </row>
    <row r="39" spans="1:12" s="28" customFormat="1" ht="16.5" customHeight="1">
      <c r="A39" s="1400"/>
      <c r="B39" s="1387" t="s">
        <v>149</v>
      </c>
      <c r="C39" s="1388"/>
      <c r="D39" s="1388"/>
      <c r="E39" s="1388"/>
      <c r="F39" s="1388"/>
      <c r="G39" s="1388"/>
      <c r="H39" s="1388"/>
      <c r="I39" s="1389"/>
      <c r="J39" s="60"/>
      <c r="K39" s="60"/>
      <c r="L39" s="60"/>
    </row>
    <row r="40" spans="1:12" s="28" customFormat="1" ht="16.5" customHeight="1">
      <c r="A40" s="1400"/>
      <c r="B40" s="1387" t="s">
        <v>150</v>
      </c>
      <c r="C40" s="1388"/>
      <c r="D40" s="1388"/>
      <c r="E40" s="1388"/>
      <c r="F40" s="1388"/>
      <c r="G40" s="1388"/>
      <c r="H40" s="1388"/>
      <c r="I40" s="1389"/>
      <c r="J40" s="60"/>
      <c r="K40" s="60"/>
      <c r="L40" s="60"/>
    </row>
    <row r="41" spans="1:12" s="28" customFormat="1" ht="17.25" customHeight="1">
      <c r="A41" s="1400"/>
      <c r="B41" s="1387" t="s">
        <v>151</v>
      </c>
      <c r="C41" s="1388"/>
      <c r="D41" s="1388"/>
      <c r="E41" s="1388"/>
      <c r="F41" s="1388"/>
      <c r="G41" s="1388"/>
      <c r="H41" s="1388"/>
      <c r="I41" s="1389"/>
      <c r="J41" s="60"/>
      <c r="K41" s="60"/>
      <c r="L41" s="60"/>
    </row>
    <row r="42" spans="1:12" s="28" customFormat="1" ht="16.5" customHeight="1">
      <c r="A42" s="1400"/>
      <c r="B42" s="1387" t="s">
        <v>152</v>
      </c>
      <c r="C42" s="1388"/>
      <c r="D42" s="1388"/>
      <c r="E42" s="1388"/>
      <c r="F42" s="1388"/>
      <c r="G42" s="1388"/>
      <c r="H42" s="1388"/>
      <c r="I42" s="1389"/>
      <c r="J42" s="60"/>
      <c r="K42" s="60"/>
      <c r="L42" s="60"/>
    </row>
    <row r="43" spans="1:12" s="28" customFormat="1" ht="17.25" customHeight="1" thickBot="1">
      <c r="A43" s="1401"/>
      <c r="B43" s="1390" t="s">
        <v>153</v>
      </c>
      <c r="C43" s="1391"/>
      <c r="D43" s="1391"/>
      <c r="E43" s="1391"/>
      <c r="F43" s="1391"/>
      <c r="G43" s="1391"/>
      <c r="H43" s="1391"/>
      <c r="I43" s="1392"/>
      <c r="J43" s="60"/>
      <c r="K43" s="60"/>
      <c r="L43" s="60"/>
    </row>
    <row r="44" ht="17.25" thickTop="1"/>
  </sheetData>
  <sheetProtection/>
  <mergeCells count="34">
    <mergeCell ref="A19:A20"/>
    <mergeCell ref="B19:E19"/>
    <mergeCell ref="F19:G19"/>
    <mergeCell ref="H19:I19"/>
    <mergeCell ref="A21:A28"/>
    <mergeCell ref="A29:A35"/>
    <mergeCell ref="B29:E29"/>
    <mergeCell ref="F29:G29"/>
    <mergeCell ref="H29:I29"/>
    <mergeCell ref="B27:E27"/>
    <mergeCell ref="A36:A43"/>
    <mergeCell ref="B42:I42"/>
    <mergeCell ref="B37:I37"/>
    <mergeCell ref="B38:I38"/>
    <mergeCell ref="B39:I39"/>
    <mergeCell ref="B40:I40"/>
    <mergeCell ref="B43:I43"/>
    <mergeCell ref="B41:I41"/>
    <mergeCell ref="F27:G27"/>
    <mergeCell ref="H27:I27"/>
    <mergeCell ref="C16:J16"/>
    <mergeCell ref="C18:J18"/>
    <mergeCell ref="B34:E34"/>
    <mergeCell ref="B36:I36"/>
    <mergeCell ref="F34:G34"/>
    <mergeCell ref="H34:I34"/>
    <mergeCell ref="A1:K2"/>
    <mergeCell ref="A3:K3"/>
    <mergeCell ref="A4:A5"/>
    <mergeCell ref="B4:B5"/>
    <mergeCell ref="C4:E4"/>
    <mergeCell ref="F4:G4"/>
    <mergeCell ref="I4:J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K19" sqref="K19"/>
    </sheetView>
  </sheetViews>
  <sheetFormatPr defaultColWidth="9.00390625" defaultRowHeight="16.5"/>
  <cols>
    <col min="1" max="1" width="22.50390625" style="0" bestFit="1" customWidth="1"/>
    <col min="2" max="2" width="16.125" style="0" bestFit="1" customWidth="1"/>
    <col min="3" max="4" width="9.25390625" style="0" bestFit="1" customWidth="1"/>
    <col min="5" max="5" width="15.00390625" style="0" bestFit="1" customWidth="1"/>
    <col min="6" max="6" width="12.375" style="0" bestFit="1" customWidth="1"/>
    <col min="7" max="7" width="10.25390625" style="0" bestFit="1" customWidth="1"/>
    <col min="8" max="8" width="11.75390625" style="0" bestFit="1" customWidth="1"/>
    <col min="9" max="9" width="11.625" style="0" bestFit="1" customWidth="1"/>
    <col min="10" max="10" width="11.75390625" style="0" bestFit="1" customWidth="1"/>
    <col min="11" max="11" width="10.25390625" style="0" bestFit="1" customWidth="1"/>
    <col min="12" max="12" width="11.75390625" style="0" bestFit="1" customWidth="1"/>
    <col min="13" max="13" width="15.00390625" style="0" bestFit="1" customWidth="1"/>
    <col min="14" max="14" width="11.75390625" style="0" bestFit="1" customWidth="1"/>
    <col min="15" max="15" width="29.00390625" style="0" bestFit="1" customWidth="1"/>
  </cols>
  <sheetData>
    <row r="1" spans="1:15" ht="18">
      <c r="A1" s="1455" t="s">
        <v>1125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</row>
    <row r="2" spans="1:15" ht="16.5">
      <c r="A2" s="1465" t="s">
        <v>1149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</row>
    <row r="3" spans="1:15" ht="16.5">
      <c r="A3" s="1459" t="s">
        <v>87</v>
      </c>
      <c r="B3" s="1459" t="s">
        <v>249</v>
      </c>
      <c r="C3" s="1459" t="s">
        <v>214</v>
      </c>
      <c r="D3" s="1469" t="s">
        <v>89</v>
      </c>
      <c r="E3" s="1572" t="s">
        <v>90</v>
      </c>
      <c r="F3" s="1522"/>
      <c r="G3" s="1522"/>
      <c r="H3" s="1523"/>
      <c r="I3" s="1460" t="s">
        <v>91</v>
      </c>
      <c r="J3" s="1460"/>
      <c r="K3" s="1572" t="s">
        <v>124</v>
      </c>
      <c r="L3" s="1523"/>
      <c r="M3" s="1460" t="s">
        <v>93</v>
      </c>
      <c r="N3" s="1460"/>
      <c r="O3" s="1460" t="s">
        <v>94</v>
      </c>
    </row>
    <row r="4" spans="1:15" ht="16.5">
      <c r="A4" s="1458"/>
      <c r="B4" s="1458"/>
      <c r="C4" s="1458"/>
      <c r="D4" s="1469"/>
      <c r="E4" s="767" t="s">
        <v>95</v>
      </c>
      <c r="F4" s="767" t="s">
        <v>157</v>
      </c>
      <c r="G4" s="767" t="s">
        <v>216</v>
      </c>
      <c r="H4" s="765" t="s">
        <v>97</v>
      </c>
      <c r="I4" s="767" t="s">
        <v>95</v>
      </c>
      <c r="J4" s="767" t="s">
        <v>98</v>
      </c>
      <c r="K4" s="767" t="s">
        <v>95</v>
      </c>
      <c r="L4" s="767" t="s">
        <v>98</v>
      </c>
      <c r="M4" s="767" t="s">
        <v>95</v>
      </c>
      <c r="N4" s="767" t="s">
        <v>98</v>
      </c>
      <c r="O4" s="1460"/>
    </row>
    <row r="5" spans="1:15" ht="16.5">
      <c r="A5" s="954" t="s">
        <v>99</v>
      </c>
      <c r="B5" s="954" t="s">
        <v>100</v>
      </c>
      <c r="C5" s="954" t="s">
        <v>217</v>
      </c>
      <c r="D5" s="954" t="s">
        <v>101</v>
      </c>
      <c r="E5" s="724">
        <v>635</v>
      </c>
      <c r="F5" s="724">
        <v>975</v>
      </c>
      <c r="G5" s="724">
        <v>975</v>
      </c>
      <c r="H5" s="724">
        <v>1320</v>
      </c>
      <c r="I5" s="724">
        <v>760</v>
      </c>
      <c r="J5" s="724">
        <v>1180</v>
      </c>
      <c r="K5" s="724">
        <v>760</v>
      </c>
      <c r="L5" s="724">
        <v>1180</v>
      </c>
      <c r="M5" s="724">
        <v>760</v>
      </c>
      <c r="N5" s="724">
        <v>1180</v>
      </c>
      <c r="O5" s="268" t="s">
        <v>250</v>
      </c>
    </row>
    <row r="6" spans="1:15" ht="16.5">
      <c r="A6" s="765" t="s">
        <v>220</v>
      </c>
      <c r="B6" s="765" t="s">
        <v>221</v>
      </c>
      <c r="C6" s="765" t="s">
        <v>222</v>
      </c>
      <c r="D6" s="765" t="s">
        <v>101</v>
      </c>
      <c r="E6" s="724">
        <v>200</v>
      </c>
      <c r="F6" s="724">
        <v>400</v>
      </c>
      <c r="G6" s="724">
        <v>400</v>
      </c>
      <c r="H6" s="724">
        <v>400</v>
      </c>
      <c r="I6" s="724">
        <v>200</v>
      </c>
      <c r="J6" s="724">
        <v>400</v>
      </c>
      <c r="K6" s="724">
        <v>200</v>
      </c>
      <c r="L6" s="724">
        <v>400</v>
      </c>
      <c r="M6" s="724">
        <v>200</v>
      </c>
      <c r="N6" s="724">
        <v>400</v>
      </c>
      <c r="O6" s="1052"/>
    </row>
    <row r="7" spans="1:15" ht="16.5">
      <c r="A7" s="1032" t="s">
        <v>224</v>
      </c>
      <c r="B7" s="1032" t="s">
        <v>225</v>
      </c>
      <c r="C7" s="1032" t="s">
        <v>222</v>
      </c>
      <c r="D7" s="1032" t="s">
        <v>117</v>
      </c>
      <c r="E7" s="724">
        <v>38</v>
      </c>
      <c r="F7" s="724">
        <v>63</v>
      </c>
      <c r="G7" s="724">
        <v>67</v>
      </c>
      <c r="H7" s="724">
        <v>111</v>
      </c>
      <c r="I7" s="724">
        <v>55</v>
      </c>
      <c r="J7" s="724">
        <v>111</v>
      </c>
      <c r="K7" s="724">
        <v>55</v>
      </c>
      <c r="L7" s="724">
        <v>111</v>
      </c>
      <c r="M7" s="724">
        <v>55</v>
      </c>
      <c r="N7" s="724">
        <v>111</v>
      </c>
      <c r="O7" s="1175"/>
    </row>
    <row r="8" spans="1:15" ht="16.5">
      <c r="A8" s="1033" t="s">
        <v>169</v>
      </c>
      <c r="B8" s="1033" t="s">
        <v>169</v>
      </c>
      <c r="C8" s="1033" t="s">
        <v>217</v>
      </c>
      <c r="D8" s="1033" t="s">
        <v>251</v>
      </c>
      <c r="E8" s="535">
        <v>200</v>
      </c>
      <c r="F8" s="535">
        <v>400</v>
      </c>
      <c r="G8" s="535">
        <v>400</v>
      </c>
      <c r="H8" s="535">
        <v>400</v>
      </c>
      <c r="I8" s="535">
        <v>200</v>
      </c>
      <c r="J8" s="535">
        <v>400</v>
      </c>
      <c r="K8" s="535">
        <v>200</v>
      </c>
      <c r="L8" s="535">
        <v>400</v>
      </c>
      <c r="M8" s="535">
        <v>200</v>
      </c>
      <c r="N8" s="535">
        <v>400</v>
      </c>
      <c r="O8" s="1053"/>
    </row>
    <row r="9" spans="1:15" ht="16.5">
      <c r="A9" s="1033" t="s">
        <v>252</v>
      </c>
      <c r="B9" s="1033" t="s">
        <v>253</v>
      </c>
      <c r="C9" s="1033" t="s">
        <v>217</v>
      </c>
      <c r="D9" s="1033" t="s">
        <v>117</v>
      </c>
      <c r="E9" s="535">
        <v>30</v>
      </c>
      <c r="F9" s="535">
        <v>60</v>
      </c>
      <c r="G9" s="535">
        <v>60</v>
      </c>
      <c r="H9" s="535">
        <v>60</v>
      </c>
      <c r="I9" s="535">
        <v>30</v>
      </c>
      <c r="J9" s="535">
        <v>60</v>
      </c>
      <c r="K9" s="535">
        <v>30</v>
      </c>
      <c r="L9" s="535">
        <v>60</v>
      </c>
      <c r="M9" s="535">
        <v>30</v>
      </c>
      <c r="N9" s="535">
        <v>60</v>
      </c>
      <c r="O9" s="1053"/>
    </row>
    <row r="10" spans="1:15" ht="16.5">
      <c r="A10" s="1032" t="s">
        <v>254</v>
      </c>
      <c r="B10" s="1032" t="s">
        <v>255</v>
      </c>
      <c r="C10" s="765" t="s">
        <v>217</v>
      </c>
      <c r="D10" s="1032" t="s">
        <v>117</v>
      </c>
      <c r="E10" s="1566" t="s">
        <v>256</v>
      </c>
      <c r="F10" s="1567"/>
      <c r="G10" s="1567"/>
      <c r="H10" s="1567"/>
      <c r="I10" s="1567"/>
      <c r="J10" s="1567"/>
      <c r="K10" s="1567"/>
      <c r="L10" s="1567"/>
      <c r="M10" s="1567"/>
      <c r="N10" s="1568"/>
      <c r="O10" s="843"/>
    </row>
    <row r="11" spans="1:15" ht="16.5">
      <c r="A11" s="1034" t="s">
        <v>257</v>
      </c>
      <c r="B11" s="1034"/>
      <c r="C11" s="1035"/>
      <c r="D11" s="1034"/>
      <c r="E11" s="1036"/>
      <c r="F11" s="1037"/>
      <c r="G11" s="1037"/>
      <c r="H11" s="1037"/>
      <c r="I11" s="1037"/>
      <c r="J11" s="1037"/>
      <c r="K11" s="1037"/>
      <c r="L11" s="1037"/>
      <c r="M11" s="1037">
        <v>600</v>
      </c>
      <c r="N11" s="1054">
        <v>1200</v>
      </c>
      <c r="O11" s="1055" t="s">
        <v>258</v>
      </c>
    </row>
    <row r="12" spans="1:15" ht="16.5">
      <c r="A12" s="765" t="s">
        <v>188</v>
      </c>
      <c r="B12" s="765" t="s">
        <v>189</v>
      </c>
      <c r="C12" s="765" t="s">
        <v>217</v>
      </c>
      <c r="D12" s="765" t="s">
        <v>117</v>
      </c>
      <c r="E12" s="724">
        <v>35</v>
      </c>
      <c r="F12" s="724">
        <v>35</v>
      </c>
      <c r="G12" s="724"/>
      <c r="H12" s="724">
        <v>35</v>
      </c>
      <c r="I12" s="724">
        <v>35</v>
      </c>
      <c r="J12" s="724">
        <v>35</v>
      </c>
      <c r="K12" s="724"/>
      <c r="L12" s="724"/>
      <c r="M12" s="724">
        <v>35</v>
      </c>
      <c r="N12" s="724">
        <v>35</v>
      </c>
      <c r="O12" s="832"/>
    </row>
    <row r="13" spans="1:15" ht="16.5">
      <c r="A13" s="765" t="s">
        <v>230</v>
      </c>
      <c r="B13" s="765"/>
      <c r="C13" s="765" t="s">
        <v>217</v>
      </c>
      <c r="D13" s="765" t="s">
        <v>101</v>
      </c>
      <c r="E13" s="724" t="s">
        <v>229</v>
      </c>
      <c r="F13" s="724" t="s">
        <v>229</v>
      </c>
      <c r="G13" s="724"/>
      <c r="H13" s="724" t="s">
        <v>229</v>
      </c>
      <c r="I13" s="724" t="s">
        <v>229</v>
      </c>
      <c r="J13" s="724" t="s">
        <v>229</v>
      </c>
      <c r="K13" s="724"/>
      <c r="L13" s="724"/>
      <c r="M13" s="724">
        <v>295</v>
      </c>
      <c r="N13" s="724">
        <v>589</v>
      </c>
      <c r="O13" s="844" t="s">
        <v>231</v>
      </c>
    </row>
    <row r="14" spans="1:15" ht="16.5">
      <c r="A14" s="765" t="s">
        <v>118</v>
      </c>
      <c r="B14" s="765"/>
      <c r="C14" s="765" t="s">
        <v>217</v>
      </c>
      <c r="D14" s="765" t="s">
        <v>117</v>
      </c>
      <c r="E14" s="1470" t="s">
        <v>232</v>
      </c>
      <c r="F14" s="1471"/>
      <c r="G14" s="1471"/>
      <c r="H14" s="1471"/>
      <c r="I14" s="1471"/>
      <c r="J14" s="1471"/>
      <c r="K14" s="1471"/>
      <c r="L14" s="1471"/>
      <c r="M14" s="1471"/>
      <c r="N14" s="1472"/>
      <c r="O14" s="844" t="s">
        <v>259</v>
      </c>
    </row>
    <row r="15" spans="1:15" ht="16.5">
      <c r="A15" s="1032" t="s">
        <v>1126</v>
      </c>
      <c r="B15" s="1032" t="s">
        <v>108</v>
      </c>
      <c r="C15" s="765" t="s">
        <v>217</v>
      </c>
      <c r="D15" s="1032" t="s">
        <v>101</v>
      </c>
      <c r="E15" s="1461" t="s">
        <v>261</v>
      </c>
      <c r="F15" s="1461"/>
      <c r="G15" s="1461"/>
      <c r="H15" s="1461"/>
      <c r="I15" s="1461"/>
      <c r="J15" s="1461"/>
      <c r="K15" s="1461"/>
      <c r="L15" s="1461"/>
      <c r="M15" s="1461"/>
      <c r="N15" s="1461"/>
      <c r="O15" s="835"/>
    </row>
    <row r="16" spans="1:15" ht="16.5">
      <c r="A16" s="765" t="s">
        <v>111</v>
      </c>
      <c r="B16" s="765" t="s">
        <v>112</v>
      </c>
      <c r="C16" s="765" t="s">
        <v>217</v>
      </c>
      <c r="D16" s="765" t="s">
        <v>101</v>
      </c>
      <c r="E16" s="1461" t="s">
        <v>262</v>
      </c>
      <c r="F16" s="1461"/>
      <c r="G16" s="1461"/>
      <c r="H16" s="1461"/>
      <c r="I16" s="1461"/>
      <c r="J16" s="1461"/>
      <c r="K16" s="1461"/>
      <c r="L16" s="1461"/>
      <c r="M16" s="1461"/>
      <c r="N16" s="1461"/>
      <c r="O16" s="1176"/>
    </row>
    <row r="17" spans="1:15" ht="16.5">
      <c r="A17" s="764" t="s">
        <v>263</v>
      </c>
      <c r="B17" s="764" t="s">
        <v>264</v>
      </c>
      <c r="C17" s="765" t="s">
        <v>217</v>
      </c>
      <c r="D17" s="1038" t="s">
        <v>117</v>
      </c>
      <c r="E17" s="1461" t="s">
        <v>265</v>
      </c>
      <c r="F17" s="1461"/>
      <c r="G17" s="1461"/>
      <c r="H17" s="1461"/>
      <c r="I17" s="1461"/>
      <c r="J17" s="1461"/>
      <c r="K17" s="1461"/>
      <c r="L17" s="1461"/>
      <c r="M17" s="1461"/>
      <c r="N17" s="1461"/>
      <c r="O17" s="1056"/>
    </row>
    <row r="18" spans="1:15" ht="16.5">
      <c r="A18" s="1610" t="s">
        <v>266</v>
      </c>
      <c r="B18" s="1038"/>
      <c r="C18" s="1038"/>
      <c r="D18" s="1563" t="s">
        <v>117</v>
      </c>
      <c r="E18" s="1039" t="s">
        <v>95</v>
      </c>
      <c r="F18" s="1039" t="s">
        <v>98</v>
      </c>
      <c r="G18" s="1039"/>
      <c r="H18" s="1039" t="s">
        <v>127</v>
      </c>
      <c r="I18" s="1039" t="s">
        <v>95</v>
      </c>
      <c r="J18" s="1039" t="s">
        <v>98</v>
      </c>
      <c r="K18" s="1039"/>
      <c r="L18" s="1039"/>
      <c r="M18" s="1039" t="s">
        <v>95</v>
      </c>
      <c r="N18" s="1039" t="s">
        <v>98</v>
      </c>
      <c r="O18" s="1131" t="s">
        <v>180</v>
      </c>
    </row>
    <row r="19" spans="1:15" ht="16.5">
      <c r="A19" s="1611"/>
      <c r="B19" s="1040"/>
      <c r="C19" s="1040"/>
      <c r="D19" s="1564"/>
      <c r="E19" s="1278" t="s">
        <v>267</v>
      </c>
      <c r="F19" s="1278" t="s">
        <v>267</v>
      </c>
      <c r="G19" s="1278"/>
      <c r="H19" s="1278" t="s">
        <v>268</v>
      </c>
      <c r="I19" s="1278" t="s">
        <v>268</v>
      </c>
      <c r="J19" s="1278" t="s">
        <v>268</v>
      </c>
      <c r="K19" s="1278"/>
      <c r="L19" s="1278"/>
      <c r="M19" s="1278" t="s">
        <v>268</v>
      </c>
      <c r="N19" s="1278" t="s">
        <v>268</v>
      </c>
      <c r="O19" s="1057" t="s">
        <v>269</v>
      </c>
    </row>
    <row r="20" spans="1:15" ht="16.5">
      <c r="A20" s="1611"/>
      <c r="B20" s="1041"/>
      <c r="C20" s="1042"/>
      <c r="D20" s="1564"/>
      <c r="E20" s="833" t="s">
        <v>270</v>
      </c>
      <c r="F20" s="833" t="s">
        <v>270</v>
      </c>
      <c r="G20" s="833"/>
      <c r="H20" s="833" t="s">
        <v>271</v>
      </c>
      <c r="I20" s="833" t="s">
        <v>272</v>
      </c>
      <c r="J20" s="833" t="s">
        <v>272</v>
      </c>
      <c r="K20" s="833"/>
      <c r="L20" s="833"/>
      <c r="M20" s="833" t="s">
        <v>273</v>
      </c>
      <c r="N20" s="833" t="s">
        <v>273</v>
      </c>
      <c r="O20" s="1132" t="s">
        <v>180</v>
      </c>
    </row>
    <row r="21" spans="1:15" ht="16.5">
      <c r="A21" s="1611"/>
      <c r="B21" s="1041"/>
      <c r="C21" s="1041"/>
      <c r="D21" s="1564"/>
      <c r="E21" s="833">
        <v>60</v>
      </c>
      <c r="F21" s="833">
        <v>120</v>
      </c>
      <c r="G21" s="833"/>
      <c r="H21" s="833">
        <v>150</v>
      </c>
      <c r="I21" s="833">
        <v>100</v>
      </c>
      <c r="J21" s="833">
        <v>200</v>
      </c>
      <c r="K21" s="833"/>
      <c r="L21" s="833"/>
      <c r="M21" s="833">
        <v>240</v>
      </c>
      <c r="N21" s="833">
        <v>480</v>
      </c>
      <c r="O21" s="1131" t="s">
        <v>180</v>
      </c>
    </row>
    <row r="22" spans="1:15" ht="16.5">
      <c r="A22" s="1611"/>
      <c r="B22" s="1041"/>
      <c r="C22" s="1041"/>
      <c r="D22" s="1564"/>
      <c r="E22" s="833" t="s">
        <v>274</v>
      </c>
      <c r="F22" s="833" t="s">
        <v>274</v>
      </c>
      <c r="G22" s="833"/>
      <c r="H22" s="833" t="s">
        <v>275</v>
      </c>
      <c r="I22" s="833" t="s">
        <v>275</v>
      </c>
      <c r="J22" s="833" t="s">
        <v>275</v>
      </c>
      <c r="K22" s="833"/>
      <c r="L22" s="833"/>
      <c r="M22" s="833" t="s">
        <v>276</v>
      </c>
      <c r="N22" s="833" t="s">
        <v>276</v>
      </c>
      <c r="O22" s="1131" t="s">
        <v>180</v>
      </c>
    </row>
    <row r="23" spans="1:15" ht="16.5">
      <c r="A23" s="1611"/>
      <c r="B23" s="1041"/>
      <c r="C23" s="1041"/>
      <c r="D23" s="1564"/>
      <c r="E23" s="833">
        <v>120</v>
      </c>
      <c r="F23" s="833">
        <v>240</v>
      </c>
      <c r="G23" s="833"/>
      <c r="H23" s="833">
        <v>300</v>
      </c>
      <c r="I23" s="833">
        <v>200</v>
      </c>
      <c r="J23" s="833">
        <v>400</v>
      </c>
      <c r="K23" s="833"/>
      <c r="L23" s="833"/>
      <c r="M23" s="833">
        <v>480</v>
      </c>
      <c r="N23" s="833">
        <v>960</v>
      </c>
      <c r="O23" s="1131" t="s">
        <v>180</v>
      </c>
    </row>
    <row r="24" spans="1:15" ht="16.5">
      <c r="A24" s="1611"/>
      <c r="B24" s="1040"/>
      <c r="C24" s="1040"/>
      <c r="D24" s="1564"/>
      <c r="E24" s="1043" t="s">
        <v>277</v>
      </c>
      <c r="F24" s="1044"/>
      <c r="G24" s="1044"/>
      <c r="H24" s="1044"/>
      <c r="I24" s="1044"/>
      <c r="J24" s="1058"/>
      <c r="K24" s="1044"/>
      <c r="L24" s="1044"/>
      <c r="M24" s="1043" t="s">
        <v>278</v>
      </c>
      <c r="N24" s="1058"/>
      <c r="O24" s="1133" t="s">
        <v>180</v>
      </c>
    </row>
    <row r="25" spans="1:15" ht="16.5">
      <c r="A25" s="1612"/>
      <c r="B25" s="1045"/>
      <c r="C25" s="1045"/>
      <c r="D25" s="1565"/>
      <c r="E25" s="833">
        <v>240</v>
      </c>
      <c r="F25" s="833">
        <v>480</v>
      </c>
      <c r="G25" s="833"/>
      <c r="H25" s="833">
        <v>600</v>
      </c>
      <c r="I25" s="833">
        <v>400</v>
      </c>
      <c r="J25" s="833">
        <v>800</v>
      </c>
      <c r="K25" s="833"/>
      <c r="L25" s="833"/>
      <c r="M25" s="833">
        <v>960</v>
      </c>
      <c r="N25" s="833">
        <v>1920</v>
      </c>
      <c r="O25" s="1134" t="s">
        <v>180</v>
      </c>
    </row>
    <row r="26" spans="1:15" ht="16.5">
      <c r="A26" s="1613" t="s">
        <v>279</v>
      </c>
      <c r="B26" s="1046"/>
      <c r="C26" s="1047"/>
      <c r="D26" s="1460" t="s">
        <v>117</v>
      </c>
      <c r="E26" s="1540" t="s">
        <v>280</v>
      </c>
      <c r="F26" s="1541"/>
      <c r="G26" s="1541"/>
      <c r="H26" s="1541"/>
      <c r="I26" s="1541"/>
      <c r="J26" s="1541"/>
      <c r="K26" s="1541"/>
      <c r="L26" s="1541"/>
      <c r="M26" s="1541"/>
      <c r="N26" s="1542"/>
      <c r="O26" s="1134" t="s">
        <v>180</v>
      </c>
    </row>
    <row r="27" spans="1:15" ht="16.5">
      <c r="A27" s="1614"/>
      <c r="B27" s="1048"/>
      <c r="C27" s="1049"/>
      <c r="D27" s="1460"/>
      <c r="E27" s="1540" t="s">
        <v>281</v>
      </c>
      <c r="F27" s="1541"/>
      <c r="G27" s="1541"/>
      <c r="H27" s="1541"/>
      <c r="I27" s="1541"/>
      <c r="J27" s="1541"/>
      <c r="K27" s="1541"/>
      <c r="L27" s="1541"/>
      <c r="M27" s="1541"/>
      <c r="N27" s="1542"/>
      <c r="O27" s="1134" t="s">
        <v>180</v>
      </c>
    </row>
    <row r="28" spans="1:15" ht="16.5">
      <c r="A28" s="1614"/>
      <c r="B28" s="1048"/>
      <c r="C28" s="1049"/>
      <c r="D28" s="1460"/>
      <c r="E28" s="1521" t="s">
        <v>282</v>
      </c>
      <c r="F28" s="1522"/>
      <c r="G28" s="1522"/>
      <c r="H28" s="1522"/>
      <c r="I28" s="1522"/>
      <c r="J28" s="1522"/>
      <c r="K28" s="1522"/>
      <c r="L28" s="1522"/>
      <c r="M28" s="1522"/>
      <c r="N28" s="1523"/>
      <c r="O28" s="1134" t="s">
        <v>180</v>
      </c>
    </row>
    <row r="29" spans="1:15" ht="16.5">
      <c r="A29" s="1615"/>
      <c r="B29" s="1050"/>
      <c r="C29" s="1051"/>
      <c r="D29" s="1460"/>
      <c r="E29" s="1555" t="s">
        <v>283</v>
      </c>
      <c r="F29" s="1460"/>
      <c r="G29" s="1460"/>
      <c r="H29" s="1460"/>
      <c r="I29" s="1460"/>
      <c r="J29" s="1460"/>
      <c r="K29" s="1460"/>
      <c r="L29" s="1460"/>
      <c r="M29" s="1460"/>
      <c r="N29" s="1460"/>
      <c r="O29" s="1131" t="s">
        <v>180</v>
      </c>
    </row>
    <row r="30" spans="1:15" ht="16.5">
      <c r="A30" s="766"/>
      <c r="B30" s="1045"/>
      <c r="C30" s="1045"/>
      <c r="D30" s="1045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765"/>
    </row>
    <row r="31" spans="1:15" ht="17.25" thickBot="1">
      <c r="A31" s="1556" t="s">
        <v>284</v>
      </c>
      <c r="B31" s="1556"/>
      <c r="C31" s="1556"/>
      <c r="D31" s="1556"/>
      <c r="E31" s="1556"/>
      <c r="F31" s="1556"/>
      <c r="G31" s="1556"/>
      <c r="H31" s="1556"/>
      <c r="I31" s="1556"/>
      <c r="J31" s="1059"/>
      <c r="K31" s="1059"/>
      <c r="L31" s="1059"/>
      <c r="M31" s="1059"/>
      <c r="N31" s="1059"/>
      <c r="O31" s="1060"/>
    </row>
    <row r="32" spans="1:15" ht="16.5">
      <c r="A32" s="1534" t="s">
        <v>214</v>
      </c>
      <c r="B32" s="1558" t="s">
        <v>279</v>
      </c>
      <c r="C32" s="1559"/>
      <c r="D32" s="1560"/>
      <c r="E32" s="1561" t="s">
        <v>266</v>
      </c>
      <c r="F32" s="1559"/>
      <c r="G32" s="1562"/>
      <c r="H32" s="546"/>
      <c r="I32" s="546"/>
      <c r="J32" s="546"/>
      <c r="K32" s="546"/>
      <c r="L32" s="546"/>
      <c r="M32" s="546"/>
      <c r="N32" s="546"/>
      <c r="O32" s="546"/>
    </row>
    <row r="33" spans="1:15" ht="16.5">
      <c r="A33" s="1535"/>
      <c r="B33" s="958" t="s">
        <v>285</v>
      </c>
      <c r="C33" s="959" t="s">
        <v>95</v>
      </c>
      <c r="D33" s="960" t="s">
        <v>286</v>
      </c>
      <c r="E33" s="961" t="s">
        <v>285</v>
      </c>
      <c r="F33" s="959" t="s">
        <v>95</v>
      </c>
      <c r="G33" s="962" t="s">
        <v>286</v>
      </c>
      <c r="H33" s="546"/>
      <c r="I33" s="546"/>
      <c r="J33" s="546"/>
      <c r="K33" s="546"/>
      <c r="L33" s="546"/>
      <c r="M33" s="546"/>
      <c r="N33" s="546"/>
      <c r="O33" s="546"/>
    </row>
    <row r="34" spans="1:15" ht="16.5">
      <c r="A34" s="1536" t="s">
        <v>287</v>
      </c>
      <c r="B34" s="963" t="s">
        <v>288</v>
      </c>
      <c r="C34" s="964" t="s">
        <v>289</v>
      </c>
      <c r="D34" s="965" t="s">
        <v>289</v>
      </c>
      <c r="E34" s="966" t="s">
        <v>288</v>
      </c>
      <c r="F34" s="964" t="s">
        <v>289</v>
      </c>
      <c r="G34" s="967" t="s">
        <v>289</v>
      </c>
      <c r="H34" s="546"/>
      <c r="I34" s="546"/>
      <c r="J34" s="546"/>
      <c r="K34" s="546"/>
      <c r="L34" s="546"/>
      <c r="M34" s="546"/>
      <c r="N34" s="546"/>
      <c r="O34" s="546"/>
    </row>
    <row r="35" spans="1:15" ht="16.5">
      <c r="A35" s="1537"/>
      <c r="B35" s="968" t="s">
        <v>290</v>
      </c>
      <c r="C35" s="969">
        <v>3000</v>
      </c>
      <c r="D35" s="970">
        <v>4500</v>
      </c>
      <c r="E35" s="971" t="s">
        <v>291</v>
      </c>
      <c r="F35" s="969">
        <v>1200</v>
      </c>
      <c r="G35" s="972">
        <v>2400</v>
      </c>
      <c r="H35" s="546"/>
      <c r="I35" s="546"/>
      <c r="J35" s="546"/>
      <c r="K35" s="546"/>
      <c r="L35" s="546"/>
      <c r="M35" s="546"/>
      <c r="N35" s="546"/>
      <c r="O35" s="546"/>
    </row>
    <row r="36" spans="1:15" ht="16.5">
      <c r="A36" s="1537"/>
      <c r="B36" s="968" t="s">
        <v>292</v>
      </c>
      <c r="C36" s="969">
        <v>6000</v>
      </c>
      <c r="D36" s="970">
        <v>9000</v>
      </c>
      <c r="E36" s="971" t="s">
        <v>293</v>
      </c>
      <c r="F36" s="969">
        <v>2400</v>
      </c>
      <c r="G36" s="972">
        <v>4800</v>
      </c>
      <c r="H36" s="546"/>
      <c r="I36" s="546"/>
      <c r="J36" s="546"/>
      <c r="K36" s="546"/>
      <c r="L36" s="546"/>
      <c r="M36" s="546"/>
      <c r="N36" s="546"/>
      <c r="O36" s="546"/>
    </row>
    <row r="37" spans="1:15" ht="17.25" thickBot="1">
      <c r="A37" s="1537"/>
      <c r="B37" s="963" t="s">
        <v>293</v>
      </c>
      <c r="C37" s="973">
        <v>12000</v>
      </c>
      <c r="D37" s="974">
        <v>18000</v>
      </c>
      <c r="E37" s="966"/>
      <c r="F37" s="973"/>
      <c r="G37" s="975"/>
      <c r="H37" s="546"/>
      <c r="I37" s="546"/>
      <c r="J37" s="546"/>
      <c r="K37" s="546"/>
      <c r="L37" s="546"/>
      <c r="M37" s="546"/>
      <c r="N37" s="546"/>
      <c r="O37" s="546"/>
    </row>
    <row r="38" spans="1:15" ht="16.5">
      <c r="A38" s="1538" t="s">
        <v>294</v>
      </c>
      <c r="B38" s="976" t="s">
        <v>295</v>
      </c>
      <c r="C38" s="977" t="s">
        <v>289</v>
      </c>
      <c r="D38" s="978" t="s">
        <v>289</v>
      </c>
      <c r="E38" s="979" t="s">
        <v>295</v>
      </c>
      <c r="F38" s="977" t="s">
        <v>289</v>
      </c>
      <c r="G38" s="980" t="s">
        <v>289</v>
      </c>
      <c r="H38" s="546"/>
      <c r="I38" s="546"/>
      <c r="J38" s="546"/>
      <c r="K38" s="546"/>
      <c r="L38" s="546"/>
      <c r="M38" s="546"/>
      <c r="N38" s="546"/>
      <c r="O38" s="546"/>
    </row>
    <row r="39" spans="1:15" ht="16.5">
      <c r="A39" s="1520"/>
      <c r="B39" s="968" t="s">
        <v>296</v>
      </c>
      <c r="C39" s="969">
        <v>9000</v>
      </c>
      <c r="D39" s="970">
        <v>13500</v>
      </c>
      <c r="E39" s="971" t="s">
        <v>297</v>
      </c>
      <c r="F39" s="969">
        <v>4000</v>
      </c>
      <c r="G39" s="972">
        <v>8000</v>
      </c>
      <c r="H39" s="546"/>
      <c r="I39" s="546"/>
      <c r="J39" s="546"/>
      <c r="K39" s="546"/>
      <c r="L39" s="546"/>
      <c r="M39" s="546"/>
      <c r="N39" s="546"/>
      <c r="O39" s="546"/>
    </row>
    <row r="40" spans="1:15" ht="16.5">
      <c r="A40" s="1520"/>
      <c r="B40" s="968" t="s">
        <v>298</v>
      </c>
      <c r="C40" s="969">
        <v>18000</v>
      </c>
      <c r="D40" s="970">
        <v>27000</v>
      </c>
      <c r="E40" s="971" t="s">
        <v>293</v>
      </c>
      <c r="F40" s="969">
        <v>12000</v>
      </c>
      <c r="G40" s="972">
        <v>24000</v>
      </c>
      <c r="H40" s="546"/>
      <c r="I40" s="546"/>
      <c r="J40" s="546"/>
      <c r="K40" s="546"/>
      <c r="L40" s="546"/>
      <c r="M40" s="546"/>
      <c r="N40" s="546"/>
      <c r="O40" s="546"/>
    </row>
    <row r="41" spans="1:15" ht="17.25" thickBot="1">
      <c r="A41" s="1539"/>
      <c r="B41" s="981" t="s">
        <v>293</v>
      </c>
      <c r="C41" s="982">
        <v>36000</v>
      </c>
      <c r="D41" s="983">
        <v>54000</v>
      </c>
      <c r="E41" s="984"/>
      <c r="F41" s="982"/>
      <c r="G41" s="985"/>
      <c r="H41" s="546"/>
      <c r="I41" s="546"/>
      <c r="J41" s="546"/>
      <c r="K41" s="546"/>
      <c r="L41" s="546"/>
      <c r="M41" s="546"/>
      <c r="N41" s="546"/>
      <c r="O41" s="546"/>
    </row>
    <row r="42" spans="1:15" ht="16.5">
      <c r="A42" s="1519" t="s">
        <v>299</v>
      </c>
      <c r="B42" s="963" t="s">
        <v>295</v>
      </c>
      <c r="C42" s="973">
        <v>5000</v>
      </c>
      <c r="D42" s="974">
        <v>5000</v>
      </c>
      <c r="E42" s="966" t="s">
        <v>295</v>
      </c>
      <c r="F42" s="973" t="s">
        <v>289</v>
      </c>
      <c r="G42" s="975" t="s">
        <v>289</v>
      </c>
      <c r="H42" s="546"/>
      <c r="I42" s="546"/>
      <c r="J42" s="546"/>
      <c r="K42" s="546"/>
      <c r="L42" s="546"/>
      <c r="M42" s="546"/>
      <c r="N42" s="546"/>
      <c r="O42" s="546"/>
    </row>
    <row r="43" spans="1:15" ht="16.5">
      <c r="A43" s="1520"/>
      <c r="B43" s="968" t="s">
        <v>296</v>
      </c>
      <c r="C43" s="969">
        <v>9000</v>
      </c>
      <c r="D43" s="970">
        <v>13500</v>
      </c>
      <c r="E43" s="971" t="s">
        <v>297</v>
      </c>
      <c r="F43" s="969">
        <v>4000</v>
      </c>
      <c r="G43" s="972">
        <v>8000</v>
      </c>
      <c r="H43" s="546"/>
      <c r="I43" s="546"/>
      <c r="J43" s="546"/>
      <c r="K43" s="546"/>
      <c r="L43" s="546"/>
      <c r="M43" s="546"/>
      <c r="N43" s="546"/>
      <c r="O43" s="546"/>
    </row>
    <row r="44" spans="1:15" ht="16.5">
      <c r="A44" s="1520"/>
      <c r="B44" s="968" t="s">
        <v>298</v>
      </c>
      <c r="C44" s="969">
        <v>18000</v>
      </c>
      <c r="D44" s="970">
        <v>27000</v>
      </c>
      <c r="E44" s="971" t="s">
        <v>293</v>
      </c>
      <c r="F44" s="969">
        <v>12000</v>
      </c>
      <c r="G44" s="972">
        <v>24000</v>
      </c>
      <c r="H44" s="546"/>
      <c r="I44" s="546"/>
      <c r="J44" s="546"/>
      <c r="K44" s="546"/>
      <c r="L44" s="546"/>
      <c r="M44" s="546"/>
      <c r="N44" s="546"/>
      <c r="O44" s="546"/>
    </row>
    <row r="45" spans="1:15" ht="17.25" thickBot="1">
      <c r="A45" s="1520"/>
      <c r="B45" s="963" t="s">
        <v>293</v>
      </c>
      <c r="C45" s="973">
        <v>36000</v>
      </c>
      <c r="D45" s="974">
        <v>54000</v>
      </c>
      <c r="E45" s="966"/>
      <c r="F45" s="973"/>
      <c r="G45" s="975"/>
      <c r="H45" s="546"/>
      <c r="I45" s="546"/>
      <c r="J45" s="546"/>
      <c r="K45" s="546"/>
      <c r="L45" s="546"/>
      <c r="M45" s="546"/>
      <c r="N45" s="546"/>
      <c r="O45" s="546"/>
    </row>
    <row r="46" spans="1:15" ht="16.5">
      <c r="A46" s="1543" t="s">
        <v>145</v>
      </c>
      <c r="B46" s="1546" t="s">
        <v>300</v>
      </c>
      <c r="C46" s="1547"/>
      <c r="D46" s="1547"/>
      <c r="E46" s="1547"/>
      <c r="F46" s="1547"/>
      <c r="G46" s="1548"/>
      <c r="H46" s="546"/>
      <c r="I46" s="546"/>
      <c r="J46" s="546"/>
      <c r="K46" s="546"/>
      <c r="L46" s="546"/>
      <c r="M46" s="546"/>
      <c r="N46" s="546"/>
      <c r="O46" s="546"/>
    </row>
    <row r="47" spans="1:15" ht="16.5">
      <c r="A47" s="1544"/>
      <c r="B47" s="1549" t="s">
        <v>301</v>
      </c>
      <c r="C47" s="1550"/>
      <c r="D47" s="1550"/>
      <c r="E47" s="1550"/>
      <c r="F47" s="1550"/>
      <c r="G47" s="1551"/>
      <c r="H47" s="546"/>
      <c r="I47" s="546"/>
      <c r="J47" s="546"/>
      <c r="K47" s="546"/>
      <c r="L47" s="546"/>
      <c r="M47" s="546"/>
      <c r="N47" s="546"/>
      <c r="O47" s="546"/>
    </row>
    <row r="48" spans="1:15" ht="16.5">
      <c r="A48" s="1544"/>
      <c r="B48" s="1549" t="s">
        <v>302</v>
      </c>
      <c r="C48" s="1550"/>
      <c r="D48" s="1550"/>
      <c r="E48" s="1550"/>
      <c r="F48" s="1550"/>
      <c r="G48" s="1551"/>
      <c r="H48" s="546"/>
      <c r="I48" s="546"/>
      <c r="J48" s="546"/>
      <c r="K48" s="546"/>
      <c r="L48" s="546"/>
      <c r="M48" s="546"/>
      <c r="N48" s="546"/>
      <c r="O48" s="546"/>
    </row>
    <row r="49" spans="1:15" ht="16.5">
      <c r="A49" s="1544"/>
      <c r="B49" s="1549" t="s">
        <v>303</v>
      </c>
      <c r="C49" s="1550"/>
      <c r="D49" s="1550"/>
      <c r="E49" s="1550"/>
      <c r="F49" s="1550"/>
      <c r="G49" s="1551"/>
      <c r="H49" s="546"/>
      <c r="I49" s="546"/>
      <c r="J49" s="546"/>
      <c r="K49" s="546"/>
      <c r="L49" s="546"/>
      <c r="M49" s="546"/>
      <c r="N49" s="546"/>
      <c r="O49" s="546"/>
    </row>
    <row r="50" spans="1:15" ht="16.5">
      <c r="A50" s="1544"/>
      <c r="B50" s="1549" t="s">
        <v>304</v>
      </c>
      <c r="C50" s="1550"/>
      <c r="D50" s="1550"/>
      <c r="E50" s="1550"/>
      <c r="F50" s="1550"/>
      <c r="G50" s="1551"/>
      <c r="H50" s="546"/>
      <c r="I50" s="546"/>
      <c r="J50" s="546"/>
      <c r="K50" s="546"/>
      <c r="L50" s="546"/>
      <c r="M50" s="546"/>
      <c r="N50" s="546"/>
      <c r="O50" s="546"/>
    </row>
    <row r="51" spans="1:15" ht="16.5">
      <c r="A51" s="1544"/>
      <c r="B51" s="1549" t="s">
        <v>305</v>
      </c>
      <c r="C51" s="1550"/>
      <c r="D51" s="1550"/>
      <c r="E51" s="1550"/>
      <c r="F51" s="1550"/>
      <c r="G51" s="1551"/>
      <c r="H51" s="546"/>
      <c r="I51" s="546"/>
      <c r="J51" s="546"/>
      <c r="K51" s="546"/>
      <c r="L51" s="546"/>
      <c r="M51" s="546"/>
      <c r="N51" s="546"/>
      <c r="O51" s="546"/>
    </row>
    <row r="52" spans="1:15" ht="17.25" thickBot="1">
      <c r="A52" s="1545"/>
      <c r="B52" s="1525" t="s">
        <v>306</v>
      </c>
      <c r="C52" s="1526"/>
      <c r="D52" s="1526"/>
      <c r="E52" s="1526"/>
      <c r="F52" s="1526"/>
      <c r="G52" s="1527"/>
      <c r="H52" s="546"/>
      <c r="I52" s="546"/>
      <c r="J52" s="546"/>
      <c r="K52" s="546"/>
      <c r="L52" s="546"/>
      <c r="M52" s="546"/>
      <c r="N52" s="546"/>
      <c r="O52" s="546"/>
    </row>
  </sheetData>
  <sheetProtection/>
  <mergeCells count="39">
    <mergeCell ref="A46:A52"/>
    <mergeCell ref="B46:G46"/>
    <mergeCell ref="B47:G47"/>
    <mergeCell ref="B48:G48"/>
    <mergeCell ref="B49:G49"/>
    <mergeCell ref="B50:G50"/>
    <mergeCell ref="B51:G51"/>
    <mergeCell ref="B52:G52"/>
    <mergeCell ref="A32:A33"/>
    <mergeCell ref="B32:D32"/>
    <mergeCell ref="E32:G32"/>
    <mergeCell ref="A34:A37"/>
    <mergeCell ref="A38:A41"/>
    <mergeCell ref="A42:A45"/>
    <mergeCell ref="A18:A25"/>
    <mergeCell ref="D18:D25"/>
    <mergeCell ref="A26:A29"/>
    <mergeCell ref="D26:D29"/>
    <mergeCell ref="E26:N26"/>
    <mergeCell ref="A31:I31"/>
    <mergeCell ref="E27:N27"/>
    <mergeCell ref="E28:N28"/>
    <mergeCell ref="E29:N29"/>
    <mergeCell ref="O3:O4"/>
    <mergeCell ref="E10:N10"/>
    <mergeCell ref="E14:N14"/>
    <mergeCell ref="E15:N15"/>
    <mergeCell ref="E16:N16"/>
    <mergeCell ref="E17:N17"/>
    <mergeCell ref="A1:O1"/>
    <mergeCell ref="A2:O2"/>
    <mergeCell ref="A3:A4"/>
    <mergeCell ref="B3:B4"/>
    <mergeCell ref="C3:C4"/>
    <mergeCell ref="D3:D4"/>
    <mergeCell ref="E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21.75390625" style="931" customWidth="1"/>
    <col min="2" max="2" width="9.75390625" style="931" customWidth="1"/>
    <col min="3" max="9" width="12.00390625" style="931" bestFit="1" customWidth="1"/>
    <col min="10" max="10" width="42.50390625" style="931" customWidth="1"/>
  </cols>
  <sheetData>
    <row r="1" spans="1:10" ht="16.5" customHeight="1">
      <c r="A1" s="1573" t="s">
        <v>1122</v>
      </c>
      <c r="B1" s="1573"/>
      <c r="C1" s="1573"/>
      <c r="D1" s="1573"/>
      <c r="E1" s="1573"/>
      <c r="F1" s="1573"/>
      <c r="G1" s="1573"/>
      <c r="H1" s="1573"/>
      <c r="I1" s="1573"/>
      <c r="J1" s="1573"/>
    </row>
    <row r="2" spans="1:10" ht="16.5" customHeight="1">
      <c r="A2" s="1574"/>
      <c r="B2" s="1574"/>
      <c r="C2" s="1574"/>
      <c r="D2" s="1574"/>
      <c r="E2" s="1574"/>
      <c r="F2" s="1574"/>
      <c r="G2" s="1574"/>
      <c r="H2" s="1574"/>
      <c r="I2" s="1574"/>
      <c r="J2" s="1574"/>
    </row>
    <row r="3" spans="1:10" ht="16.5">
      <c r="A3" s="1593" t="s">
        <v>1123</v>
      </c>
      <c r="B3" s="1593"/>
      <c r="C3" s="1593"/>
      <c r="D3" s="1593"/>
      <c r="E3" s="1593"/>
      <c r="F3" s="1593"/>
      <c r="G3" s="1593"/>
      <c r="H3" s="1593"/>
      <c r="I3" s="1593"/>
      <c r="J3" s="1593"/>
    </row>
    <row r="4" spans="1:10" ht="16.5">
      <c r="A4" s="1575" t="s">
        <v>87</v>
      </c>
      <c r="B4" s="1575" t="s">
        <v>89</v>
      </c>
      <c r="C4" s="1594" t="s">
        <v>90</v>
      </c>
      <c r="D4" s="1595"/>
      <c r="E4" s="1596"/>
      <c r="F4" s="1575" t="s">
        <v>156</v>
      </c>
      <c r="G4" s="1575"/>
      <c r="H4" s="1575" t="s">
        <v>93</v>
      </c>
      <c r="I4" s="1575"/>
      <c r="J4" s="1575" t="s">
        <v>94</v>
      </c>
    </row>
    <row r="5" spans="1:10" ht="16.5">
      <c r="A5" s="1575"/>
      <c r="B5" s="1575"/>
      <c r="C5" s="989" t="s">
        <v>95</v>
      </c>
      <c r="D5" s="989" t="s">
        <v>98</v>
      </c>
      <c r="E5" s="989" t="s">
        <v>127</v>
      </c>
      <c r="F5" s="989" t="s">
        <v>95</v>
      </c>
      <c r="G5" s="989" t="s">
        <v>98</v>
      </c>
      <c r="H5" s="989" t="s">
        <v>95</v>
      </c>
      <c r="I5" s="989" t="s">
        <v>98</v>
      </c>
      <c r="J5" s="1575"/>
    </row>
    <row r="6" spans="1:10" ht="16.5">
      <c r="A6" s="1022" t="s">
        <v>99</v>
      </c>
      <c r="B6" s="102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1028"/>
    </row>
    <row r="7" spans="1:10" ht="16.5">
      <c r="A7" s="1022" t="s">
        <v>160</v>
      </c>
      <c r="B7" s="1022" t="s">
        <v>159</v>
      </c>
      <c r="C7" s="724">
        <v>300</v>
      </c>
      <c r="D7" s="724">
        <v>600</v>
      </c>
      <c r="E7" s="724">
        <v>600</v>
      </c>
      <c r="F7" s="724">
        <v>300</v>
      </c>
      <c r="G7" s="724">
        <v>600</v>
      </c>
      <c r="H7" s="724">
        <v>300</v>
      </c>
      <c r="I7" s="724">
        <v>600</v>
      </c>
      <c r="J7" s="1028"/>
    </row>
    <row r="8" spans="1:11" ht="16.5">
      <c r="A8" s="314" t="s">
        <v>166</v>
      </c>
      <c r="B8" s="314" t="s">
        <v>159</v>
      </c>
      <c r="C8" s="1012">
        <f>VLOOKUP(K8,AJUSTMENT!B:C,2,0)</f>
        <v>1200</v>
      </c>
      <c r="D8" s="1012">
        <f>2*C8</f>
        <v>2400</v>
      </c>
      <c r="E8" s="1012">
        <f>D8</f>
        <v>2400</v>
      </c>
      <c r="F8" s="1012">
        <f>C8</f>
        <v>1200</v>
      </c>
      <c r="G8" s="1012">
        <f>D8</f>
        <v>2400</v>
      </c>
      <c r="H8" s="1012">
        <f>1.5*C8</f>
        <v>1800</v>
      </c>
      <c r="I8" s="1012">
        <f>1.5*D8</f>
        <v>3600</v>
      </c>
      <c r="J8" s="332" t="s">
        <v>308</v>
      </c>
      <c r="K8" t="s">
        <v>1164</v>
      </c>
    </row>
    <row r="9" spans="1:10" ht="16.5">
      <c r="A9" s="1022" t="s">
        <v>309</v>
      </c>
      <c r="B9" s="1022"/>
      <c r="C9" s="724">
        <v>130</v>
      </c>
      <c r="D9" s="724">
        <v>260</v>
      </c>
      <c r="E9" s="724">
        <v>260</v>
      </c>
      <c r="F9" s="724">
        <v>130</v>
      </c>
      <c r="G9" s="724">
        <v>260</v>
      </c>
      <c r="H9" s="724">
        <v>130</v>
      </c>
      <c r="I9" s="724">
        <v>260</v>
      </c>
      <c r="J9" s="1028"/>
    </row>
    <row r="10" spans="1:10" ht="16.5">
      <c r="A10" s="1022" t="s">
        <v>243</v>
      </c>
      <c r="B10" s="1022" t="s">
        <v>159</v>
      </c>
      <c r="C10" s="1023" t="s">
        <v>310</v>
      </c>
      <c r="D10" s="1023" t="s">
        <v>310</v>
      </c>
      <c r="E10" s="1023" t="s">
        <v>310</v>
      </c>
      <c r="F10" s="1023" t="s">
        <v>310</v>
      </c>
      <c r="G10" s="1023" t="s">
        <v>310</v>
      </c>
      <c r="H10" s="1023" t="s">
        <v>310</v>
      </c>
      <c r="I10" s="1023" t="s">
        <v>310</v>
      </c>
      <c r="J10" s="1028"/>
    </row>
    <row r="11" spans="1:10" ht="16.5">
      <c r="A11" s="1022" t="s">
        <v>191</v>
      </c>
      <c r="B11" s="1022" t="s">
        <v>159</v>
      </c>
      <c r="C11" s="724">
        <v>10</v>
      </c>
      <c r="D11" s="724">
        <v>10</v>
      </c>
      <c r="E11" s="724">
        <v>10</v>
      </c>
      <c r="F11" s="724">
        <v>10</v>
      </c>
      <c r="G11" s="724">
        <v>10</v>
      </c>
      <c r="H11" s="724">
        <v>10</v>
      </c>
      <c r="I11" s="724">
        <v>10</v>
      </c>
      <c r="J11" s="1028"/>
    </row>
    <row r="12" spans="1:10" ht="16.5">
      <c r="A12" s="1022" t="s">
        <v>1124</v>
      </c>
      <c r="B12" s="1022" t="s">
        <v>159</v>
      </c>
      <c r="C12" s="1597" t="s">
        <v>312</v>
      </c>
      <c r="D12" s="1597"/>
      <c r="E12" s="1597"/>
      <c r="F12" s="1597"/>
      <c r="G12" s="1597"/>
      <c r="H12" s="1597"/>
      <c r="I12" s="1597"/>
      <c r="J12" s="987"/>
    </row>
    <row r="13" spans="1:10" ht="16.5">
      <c r="A13" s="1024" t="s">
        <v>313</v>
      </c>
      <c r="B13" s="1025"/>
      <c r="C13" s="724">
        <v>20</v>
      </c>
      <c r="D13" s="724">
        <v>40</v>
      </c>
      <c r="E13" s="724">
        <v>40</v>
      </c>
      <c r="F13" s="724">
        <v>20</v>
      </c>
      <c r="G13" s="724">
        <v>40</v>
      </c>
      <c r="H13" s="724">
        <v>20</v>
      </c>
      <c r="I13" s="724">
        <v>40</v>
      </c>
      <c r="J13" s="1029"/>
    </row>
    <row r="14" spans="1:10" ht="16.5">
      <c r="A14" s="1004" t="s">
        <v>203</v>
      </c>
      <c r="B14" s="1005" t="s">
        <v>159</v>
      </c>
      <c r="C14" s="1598" t="s">
        <v>184</v>
      </c>
      <c r="D14" s="1599"/>
      <c r="E14" s="1599"/>
      <c r="F14" s="1599"/>
      <c r="G14" s="1599"/>
      <c r="H14" s="1599"/>
      <c r="I14" s="1600"/>
      <c r="J14" s="1029"/>
    </row>
    <row r="15" spans="1:10" ht="16.5">
      <c r="A15" s="1576" t="s">
        <v>266</v>
      </c>
      <c r="B15" s="1585" t="s">
        <v>117</v>
      </c>
      <c r="C15" s="1591" t="s">
        <v>280</v>
      </c>
      <c r="D15" s="1591"/>
      <c r="E15" s="1591"/>
      <c r="F15" s="1591"/>
      <c r="G15" s="1591"/>
      <c r="H15" s="1591"/>
      <c r="I15" s="1591"/>
      <c r="J15" s="991"/>
    </row>
    <row r="16" spans="1:10" ht="16.5">
      <c r="A16" s="1577"/>
      <c r="B16" s="1586"/>
      <c r="C16" s="1026" t="s">
        <v>267</v>
      </c>
      <c r="D16" s="1026" t="s">
        <v>267</v>
      </c>
      <c r="E16" s="1026" t="s">
        <v>268</v>
      </c>
      <c r="F16" s="1026" t="s">
        <v>268</v>
      </c>
      <c r="G16" s="1026" t="s">
        <v>268</v>
      </c>
      <c r="H16" s="1026" t="s">
        <v>281</v>
      </c>
      <c r="I16" s="1026" t="s">
        <v>281</v>
      </c>
      <c r="J16" s="991"/>
    </row>
    <row r="17" spans="1:10" ht="16.5">
      <c r="A17" s="1577"/>
      <c r="B17" s="1586"/>
      <c r="C17" s="1026" t="s">
        <v>270</v>
      </c>
      <c r="D17" s="1026" t="s">
        <v>270</v>
      </c>
      <c r="E17" s="1026" t="s">
        <v>271</v>
      </c>
      <c r="F17" s="1026" t="s">
        <v>272</v>
      </c>
      <c r="G17" s="1026" t="s">
        <v>272</v>
      </c>
      <c r="H17" s="1026" t="s">
        <v>314</v>
      </c>
      <c r="I17" s="1026" t="s">
        <v>314</v>
      </c>
      <c r="J17" s="991"/>
    </row>
    <row r="18" spans="1:10" ht="16.5">
      <c r="A18" s="1577"/>
      <c r="B18" s="1586"/>
      <c r="C18" s="1026">
        <v>60</v>
      </c>
      <c r="D18" s="1026">
        <v>120</v>
      </c>
      <c r="E18" s="1026">
        <v>150</v>
      </c>
      <c r="F18" s="1026">
        <v>100</v>
      </c>
      <c r="G18" s="1026">
        <v>200</v>
      </c>
      <c r="H18" s="1026">
        <v>240</v>
      </c>
      <c r="I18" s="1026">
        <v>480</v>
      </c>
      <c r="J18" s="991"/>
    </row>
    <row r="19" spans="1:10" ht="16.5">
      <c r="A19" s="1577"/>
      <c r="B19" s="1586"/>
      <c r="C19" s="1026" t="s">
        <v>274</v>
      </c>
      <c r="D19" s="1026" t="s">
        <v>274</v>
      </c>
      <c r="E19" s="1026" t="s">
        <v>275</v>
      </c>
      <c r="F19" s="1026" t="s">
        <v>275</v>
      </c>
      <c r="G19" s="1026" t="s">
        <v>275</v>
      </c>
      <c r="H19" s="1026" t="s">
        <v>276</v>
      </c>
      <c r="I19" s="1026" t="s">
        <v>276</v>
      </c>
      <c r="J19" s="991"/>
    </row>
    <row r="20" spans="1:10" ht="16.5">
      <c r="A20" s="1577"/>
      <c r="B20" s="1586"/>
      <c r="C20" s="1026">
        <v>120</v>
      </c>
      <c r="D20" s="1026">
        <v>240</v>
      </c>
      <c r="E20" s="1026">
        <v>300</v>
      </c>
      <c r="F20" s="1026">
        <v>200</v>
      </c>
      <c r="G20" s="1026">
        <v>400</v>
      </c>
      <c r="H20" s="1026">
        <v>480</v>
      </c>
      <c r="I20" s="1026">
        <v>960</v>
      </c>
      <c r="J20" s="991"/>
    </row>
    <row r="21" spans="1:10" ht="16.5">
      <c r="A21" s="1577"/>
      <c r="B21" s="1586"/>
      <c r="C21" s="1591" t="s">
        <v>277</v>
      </c>
      <c r="D21" s="1592"/>
      <c r="E21" s="1592"/>
      <c r="F21" s="1592"/>
      <c r="G21" s="1592"/>
      <c r="H21" s="1591" t="s">
        <v>278</v>
      </c>
      <c r="I21" s="1592"/>
      <c r="J21" s="991"/>
    </row>
    <row r="22" spans="1:10" ht="16.5">
      <c r="A22" s="1578"/>
      <c r="B22" s="1587"/>
      <c r="C22" s="1026">
        <v>240</v>
      </c>
      <c r="D22" s="1026">
        <v>480</v>
      </c>
      <c r="E22" s="1026">
        <v>600</v>
      </c>
      <c r="F22" s="1026">
        <v>400</v>
      </c>
      <c r="G22" s="1026">
        <v>800</v>
      </c>
      <c r="H22" s="1026">
        <v>960</v>
      </c>
      <c r="I22" s="1026">
        <v>1920</v>
      </c>
      <c r="J22" s="991"/>
    </row>
    <row r="23" spans="1:10" ht="16.5">
      <c r="A23" s="1579" t="s">
        <v>279</v>
      </c>
      <c r="B23" s="1588" t="s">
        <v>117</v>
      </c>
      <c r="C23" s="1591" t="s">
        <v>280</v>
      </c>
      <c r="D23" s="1591"/>
      <c r="E23" s="1591"/>
      <c r="F23" s="1591"/>
      <c r="G23" s="1591"/>
      <c r="H23" s="1591"/>
      <c r="I23" s="1591"/>
      <c r="J23" s="991"/>
    </row>
    <row r="24" spans="1:10" ht="16.5">
      <c r="A24" s="1580"/>
      <c r="B24" s="1589"/>
      <c r="C24" s="1591" t="s">
        <v>281</v>
      </c>
      <c r="D24" s="1591"/>
      <c r="E24" s="1591"/>
      <c r="F24" s="1591"/>
      <c r="G24" s="1591"/>
      <c r="H24" s="1591"/>
      <c r="I24" s="1591"/>
      <c r="J24" s="991"/>
    </row>
    <row r="25" spans="1:10" ht="16.5">
      <c r="A25" s="1580"/>
      <c r="B25" s="1589"/>
      <c r="C25" s="1582" t="s">
        <v>282</v>
      </c>
      <c r="D25" s="1583"/>
      <c r="E25" s="1583"/>
      <c r="F25" s="1583"/>
      <c r="G25" s="1583"/>
      <c r="H25" s="1583"/>
      <c r="I25" s="1584"/>
      <c r="J25" s="991"/>
    </row>
    <row r="26" spans="1:10" ht="16.5">
      <c r="A26" s="1581"/>
      <c r="B26" s="1590"/>
      <c r="C26" s="1582" t="s">
        <v>283</v>
      </c>
      <c r="D26" s="1583"/>
      <c r="E26" s="1583"/>
      <c r="F26" s="1583"/>
      <c r="G26" s="1583"/>
      <c r="H26" s="1583"/>
      <c r="I26" s="1584"/>
      <c r="J26" s="1030"/>
    </row>
    <row r="27" spans="1:2" ht="16.5">
      <c r="A27" s="1027" t="s">
        <v>315</v>
      </c>
      <c r="B27" s="1027"/>
    </row>
    <row r="29" spans="1:10" ht="17.25" thickBot="1">
      <c r="A29" s="1556" t="s">
        <v>284</v>
      </c>
      <c r="B29" s="1556"/>
      <c r="C29" s="1556"/>
      <c r="D29" s="1556"/>
      <c r="E29" s="1556"/>
      <c r="F29" s="1556"/>
      <c r="G29" s="1556"/>
      <c r="H29" s="688"/>
      <c r="I29" s="688"/>
      <c r="J29" s="688"/>
    </row>
    <row r="30" spans="1:10" ht="16.5">
      <c r="A30" s="1534" t="s">
        <v>214</v>
      </c>
      <c r="B30" s="1558" t="s">
        <v>279</v>
      </c>
      <c r="C30" s="1559"/>
      <c r="D30" s="1560"/>
      <c r="E30" s="1561" t="s">
        <v>266</v>
      </c>
      <c r="F30" s="1559"/>
      <c r="G30" s="1562"/>
      <c r="H30" s="546"/>
      <c r="I30" s="546"/>
      <c r="J30" s="546"/>
    </row>
    <row r="31" spans="1:10" ht="16.5">
      <c r="A31" s="1535"/>
      <c r="B31" s="958" t="s">
        <v>285</v>
      </c>
      <c r="C31" s="959" t="s">
        <v>95</v>
      </c>
      <c r="D31" s="960" t="s">
        <v>286</v>
      </c>
      <c r="E31" s="961" t="s">
        <v>285</v>
      </c>
      <c r="F31" s="959" t="s">
        <v>95</v>
      </c>
      <c r="G31" s="962" t="s">
        <v>286</v>
      </c>
      <c r="H31" s="546"/>
      <c r="I31" s="546"/>
      <c r="J31" s="546"/>
    </row>
    <row r="32" spans="1:10" ht="16.5">
      <c r="A32" s="1536" t="s">
        <v>287</v>
      </c>
      <c r="B32" s="963" t="s">
        <v>288</v>
      </c>
      <c r="C32" s="964" t="s">
        <v>289</v>
      </c>
      <c r="D32" s="965" t="s">
        <v>289</v>
      </c>
      <c r="E32" s="966" t="s">
        <v>288</v>
      </c>
      <c r="F32" s="964" t="s">
        <v>289</v>
      </c>
      <c r="G32" s="967" t="s">
        <v>289</v>
      </c>
      <c r="H32" s="546"/>
      <c r="I32" s="546"/>
      <c r="J32" s="546"/>
    </row>
    <row r="33" spans="1:10" ht="16.5">
      <c r="A33" s="1537"/>
      <c r="B33" s="968" t="s">
        <v>290</v>
      </c>
      <c r="C33" s="969">
        <v>3000</v>
      </c>
      <c r="D33" s="970">
        <v>4500</v>
      </c>
      <c r="E33" s="971" t="s">
        <v>291</v>
      </c>
      <c r="F33" s="969">
        <v>1200</v>
      </c>
      <c r="G33" s="972">
        <v>2400</v>
      </c>
      <c r="H33" s="546"/>
      <c r="I33" s="546"/>
      <c r="J33" s="546"/>
    </row>
    <row r="34" spans="1:10" ht="16.5">
      <c r="A34" s="1537"/>
      <c r="B34" s="968" t="s">
        <v>292</v>
      </c>
      <c r="C34" s="969">
        <v>6000</v>
      </c>
      <c r="D34" s="970">
        <v>9000</v>
      </c>
      <c r="E34" s="971" t="s">
        <v>293</v>
      </c>
      <c r="F34" s="969">
        <v>2400</v>
      </c>
      <c r="G34" s="972">
        <v>4800</v>
      </c>
      <c r="H34" s="546"/>
      <c r="I34" s="546"/>
      <c r="J34" s="546"/>
    </row>
    <row r="35" spans="1:10" ht="17.25" thickBot="1">
      <c r="A35" s="1537"/>
      <c r="B35" s="963" t="s">
        <v>293</v>
      </c>
      <c r="C35" s="973">
        <v>12000</v>
      </c>
      <c r="D35" s="974">
        <v>18000</v>
      </c>
      <c r="E35" s="966"/>
      <c r="F35" s="973"/>
      <c r="G35" s="975"/>
      <c r="H35" s="546"/>
      <c r="I35" s="546"/>
      <c r="J35" s="546"/>
    </row>
    <row r="36" spans="1:10" ht="16.5">
      <c r="A36" s="1538" t="s">
        <v>294</v>
      </c>
      <c r="B36" s="976" t="s">
        <v>295</v>
      </c>
      <c r="C36" s="977" t="s">
        <v>289</v>
      </c>
      <c r="D36" s="978" t="s">
        <v>289</v>
      </c>
      <c r="E36" s="979" t="s">
        <v>295</v>
      </c>
      <c r="F36" s="977" t="s">
        <v>289</v>
      </c>
      <c r="G36" s="980" t="s">
        <v>289</v>
      </c>
      <c r="H36" s="546"/>
      <c r="I36" s="546"/>
      <c r="J36" s="546"/>
    </row>
    <row r="37" spans="1:10" ht="16.5">
      <c r="A37" s="1520"/>
      <c r="B37" s="968" t="s">
        <v>296</v>
      </c>
      <c r="C37" s="969">
        <v>9000</v>
      </c>
      <c r="D37" s="970">
        <v>13500</v>
      </c>
      <c r="E37" s="971" t="s">
        <v>297</v>
      </c>
      <c r="F37" s="969">
        <v>4000</v>
      </c>
      <c r="G37" s="972">
        <v>8000</v>
      </c>
      <c r="H37" s="546"/>
      <c r="I37" s="546"/>
      <c r="J37" s="546"/>
    </row>
    <row r="38" spans="1:10" ht="16.5">
      <c r="A38" s="1520"/>
      <c r="B38" s="968" t="s">
        <v>298</v>
      </c>
      <c r="C38" s="969">
        <v>18000</v>
      </c>
      <c r="D38" s="970">
        <v>27000</v>
      </c>
      <c r="E38" s="971" t="s">
        <v>293</v>
      </c>
      <c r="F38" s="969">
        <v>12000</v>
      </c>
      <c r="G38" s="972">
        <v>24000</v>
      </c>
      <c r="H38" s="546"/>
      <c r="I38" s="546"/>
      <c r="J38" s="546"/>
    </row>
    <row r="39" spans="1:10" ht="17.25" thickBot="1">
      <c r="A39" s="1539"/>
      <c r="B39" s="981" t="s">
        <v>293</v>
      </c>
      <c r="C39" s="982">
        <v>36000</v>
      </c>
      <c r="D39" s="983">
        <v>54000</v>
      </c>
      <c r="E39" s="984"/>
      <c r="F39" s="982"/>
      <c r="G39" s="985"/>
      <c r="H39" s="546"/>
      <c r="I39" s="546"/>
      <c r="J39" s="546"/>
    </row>
    <row r="40" spans="1:10" ht="16.5">
      <c r="A40" s="1519" t="s">
        <v>299</v>
      </c>
      <c r="B40" s="963" t="s">
        <v>295</v>
      </c>
      <c r="C40" s="973">
        <v>5000</v>
      </c>
      <c r="D40" s="974">
        <v>5000</v>
      </c>
      <c r="E40" s="966" t="s">
        <v>295</v>
      </c>
      <c r="F40" s="973" t="s">
        <v>289</v>
      </c>
      <c r="G40" s="975" t="s">
        <v>289</v>
      </c>
      <c r="H40" s="546"/>
      <c r="I40" s="546"/>
      <c r="J40" s="546"/>
    </row>
    <row r="41" spans="1:10" ht="16.5">
      <c r="A41" s="1520"/>
      <c r="B41" s="968" t="s">
        <v>296</v>
      </c>
      <c r="C41" s="969">
        <v>9000</v>
      </c>
      <c r="D41" s="970">
        <v>13500</v>
      </c>
      <c r="E41" s="971" t="s">
        <v>297</v>
      </c>
      <c r="F41" s="969">
        <v>4000</v>
      </c>
      <c r="G41" s="972">
        <v>8000</v>
      </c>
      <c r="H41" s="546"/>
      <c r="I41" s="546"/>
      <c r="J41" s="546"/>
    </row>
    <row r="42" spans="1:10" ht="16.5">
      <c r="A42" s="1520"/>
      <c r="B42" s="968" t="s">
        <v>298</v>
      </c>
      <c r="C42" s="969">
        <v>18000</v>
      </c>
      <c r="D42" s="970">
        <v>27000</v>
      </c>
      <c r="E42" s="971" t="s">
        <v>293</v>
      </c>
      <c r="F42" s="969">
        <v>12000</v>
      </c>
      <c r="G42" s="972">
        <v>24000</v>
      </c>
      <c r="H42" s="546"/>
      <c r="I42" s="546"/>
      <c r="J42" s="546"/>
    </row>
    <row r="43" spans="1:10" ht="17.25" thickBot="1">
      <c r="A43" s="1520"/>
      <c r="B43" s="963" t="s">
        <v>293</v>
      </c>
      <c r="C43" s="973">
        <v>36000</v>
      </c>
      <c r="D43" s="974">
        <v>54000</v>
      </c>
      <c r="E43" s="966"/>
      <c r="F43" s="973"/>
      <c r="G43" s="975"/>
      <c r="H43" s="546"/>
      <c r="I43" s="546"/>
      <c r="J43" s="546"/>
    </row>
    <row r="44" spans="1:10" ht="16.5">
      <c r="A44" s="1543" t="s">
        <v>145</v>
      </c>
      <c r="B44" s="1546" t="s">
        <v>300</v>
      </c>
      <c r="C44" s="1547"/>
      <c r="D44" s="1547"/>
      <c r="E44" s="1547"/>
      <c r="F44" s="1547"/>
      <c r="G44" s="1548"/>
      <c r="H44" s="546"/>
      <c r="I44" s="546"/>
      <c r="J44" s="546"/>
    </row>
    <row r="45" spans="1:10" ht="16.5">
      <c r="A45" s="1544"/>
      <c r="B45" s="1549" t="s">
        <v>301</v>
      </c>
      <c r="C45" s="1550"/>
      <c r="D45" s="1550"/>
      <c r="E45" s="1550"/>
      <c r="F45" s="1550"/>
      <c r="G45" s="1551"/>
      <c r="H45" s="546"/>
      <c r="I45" s="546"/>
      <c r="J45" s="546"/>
    </row>
    <row r="46" spans="1:10" ht="16.5">
      <c r="A46" s="1544"/>
      <c r="B46" s="1549" t="s">
        <v>302</v>
      </c>
      <c r="C46" s="1550"/>
      <c r="D46" s="1550"/>
      <c r="E46" s="1550"/>
      <c r="F46" s="1550"/>
      <c r="G46" s="1551"/>
      <c r="H46" s="546"/>
      <c r="I46" s="546"/>
      <c r="J46" s="546"/>
    </row>
    <row r="47" spans="1:10" ht="16.5">
      <c r="A47" s="1544"/>
      <c r="B47" s="1549" t="s">
        <v>303</v>
      </c>
      <c r="C47" s="1550"/>
      <c r="D47" s="1550"/>
      <c r="E47" s="1550"/>
      <c r="F47" s="1550"/>
      <c r="G47" s="1551"/>
      <c r="H47" s="546"/>
      <c r="I47" s="546"/>
      <c r="J47" s="546"/>
    </row>
    <row r="48" spans="1:10" ht="16.5">
      <c r="A48" s="1544"/>
      <c r="B48" s="1549" t="s">
        <v>304</v>
      </c>
      <c r="C48" s="1550"/>
      <c r="D48" s="1550"/>
      <c r="E48" s="1550"/>
      <c r="F48" s="1550"/>
      <c r="G48" s="1551"/>
      <c r="H48" s="546"/>
      <c r="I48" s="546"/>
      <c r="J48" s="546"/>
    </row>
    <row r="49" spans="1:10" ht="16.5">
      <c r="A49" s="1544"/>
      <c r="B49" s="1549" t="s">
        <v>305</v>
      </c>
      <c r="C49" s="1550"/>
      <c r="D49" s="1550"/>
      <c r="E49" s="1550"/>
      <c r="F49" s="1550"/>
      <c r="G49" s="1551"/>
      <c r="H49" s="546"/>
      <c r="I49" s="546"/>
      <c r="J49" s="546"/>
    </row>
    <row r="50" spans="1:10" ht="17.25" thickBot="1">
      <c r="A50" s="1545"/>
      <c r="B50" s="1525" t="s">
        <v>306</v>
      </c>
      <c r="C50" s="1526"/>
      <c r="D50" s="1526"/>
      <c r="E50" s="1526"/>
      <c r="F50" s="1526"/>
      <c r="G50" s="1527"/>
      <c r="H50" s="546"/>
      <c r="I50" s="546"/>
      <c r="J50" s="546"/>
    </row>
  </sheetData>
  <sheetProtection/>
  <mergeCells count="36">
    <mergeCell ref="A40:A43"/>
    <mergeCell ref="A44:A50"/>
    <mergeCell ref="B44:G44"/>
    <mergeCell ref="B45:G45"/>
    <mergeCell ref="B46:G46"/>
    <mergeCell ref="B47:G47"/>
    <mergeCell ref="B48:G48"/>
    <mergeCell ref="B49:G49"/>
    <mergeCell ref="B50:G50"/>
    <mergeCell ref="A29:G29"/>
    <mergeCell ref="A30:A31"/>
    <mergeCell ref="B30:D30"/>
    <mergeCell ref="E30:G30"/>
    <mergeCell ref="A32:A35"/>
    <mergeCell ref="A36:A39"/>
    <mergeCell ref="C12:I12"/>
    <mergeCell ref="C14:I14"/>
    <mergeCell ref="A15:A22"/>
    <mergeCell ref="B15:B22"/>
    <mergeCell ref="C21:G21"/>
    <mergeCell ref="H21:I21"/>
    <mergeCell ref="C15:I15"/>
    <mergeCell ref="C24:I24"/>
    <mergeCell ref="C25:I25"/>
    <mergeCell ref="C26:I26"/>
    <mergeCell ref="A23:A26"/>
    <mergeCell ref="B23:B26"/>
    <mergeCell ref="C23:I23"/>
    <mergeCell ref="A1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3" sqref="A13"/>
    </sheetView>
  </sheetViews>
  <sheetFormatPr defaultColWidth="8.75390625" defaultRowHeight="16.5"/>
  <cols>
    <col min="1" max="1" width="16.00390625" style="28" customWidth="1"/>
    <col min="2" max="2" width="15.375" style="28" bestFit="1" customWidth="1"/>
    <col min="3" max="9" width="12.375" style="28" bestFit="1" customWidth="1"/>
    <col min="10" max="10" width="14.00390625" style="28" customWidth="1"/>
    <col min="11" max="11" width="10.75390625" style="28" customWidth="1"/>
    <col min="12" max="12" width="13.00390625" style="28" customWidth="1"/>
    <col min="13" max="13" width="54.375" style="28" bestFit="1" customWidth="1"/>
    <col min="14" max="16384" width="8.75390625" style="28" customWidth="1"/>
  </cols>
  <sheetData>
    <row r="1" spans="1:13" ht="12.75" customHeight="1">
      <c r="A1" s="1385" t="s">
        <v>328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</row>
    <row r="2" spans="1:13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</row>
    <row r="3" spans="1:13" s="26" customFormat="1" ht="15">
      <c r="A3" s="1620" t="s">
        <v>329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  <c r="L3" s="1621"/>
      <c r="M3" s="1622"/>
    </row>
    <row r="4" spans="1:13" s="26" customFormat="1" ht="15">
      <c r="A4" s="1616" t="s">
        <v>87</v>
      </c>
      <c r="B4" s="1616" t="s">
        <v>88</v>
      </c>
      <c r="C4" s="1616" t="s">
        <v>89</v>
      </c>
      <c r="D4" s="1620" t="s">
        <v>90</v>
      </c>
      <c r="E4" s="1621"/>
      <c r="F4" s="1623"/>
      <c r="G4" s="1616" t="s">
        <v>124</v>
      </c>
      <c r="H4" s="1616"/>
      <c r="I4" s="1616" t="s">
        <v>91</v>
      </c>
      <c r="J4" s="1616"/>
      <c r="K4" s="1620" t="s">
        <v>93</v>
      </c>
      <c r="L4" s="1622"/>
      <c r="M4" s="1616" t="s">
        <v>318</v>
      </c>
    </row>
    <row r="5" spans="1:13" s="26" customFormat="1" ht="15">
      <c r="A5" s="1616"/>
      <c r="B5" s="1616"/>
      <c r="C5" s="1616"/>
      <c r="D5" s="990" t="s">
        <v>95</v>
      </c>
      <c r="E5" s="990" t="s">
        <v>96</v>
      </c>
      <c r="F5" s="308" t="s">
        <v>97</v>
      </c>
      <c r="G5" s="990" t="s">
        <v>95</v>
      </c>
      <c r="H5" s="990" t="s">
        <v>98</v>
      </c>
      <c r="I5" s="990" t="s">
        <v>95</v>
      </c>
      <c r="J5" s="990" t="s">
        <v>98</v>
      </c>
      <c r="K5" s="990" t="s">
        <v>95</v>
      </c>
      <c r="L5" s="990" t="s">
        <v>98</v>
      </c>
      <c r="M5" s="1616"/>
    </row>
    <row r="6" spans="1:13" s="26" customFormat="1" ht="15">
      <c r="A6" s="32" t="s">
        <v>99</v>
      </c>
      <c r="B6" s="32" t="s">
        <v>100</v>
      </c>
      <c r="C6" s="32" t="s">
        <v>101</v>
      </c>
      <c r="D6" s="724">
        <v>775</v>
      </c>
      <c r="E6" s="724">
        <v>1162</v>
      </c>
      <c r="F6" s="724">
        <v>1450</v>
      </c>
      <c r="G6" s="724">
        <v>878</v>
      </c>
      <c r="H6" s="724">
        <v>1320</v>
      </c>
      <c r="I6" s="724">
        <v>878</v>
      </c>
      <c r="J6" s="724">
        <v>1320</v>
      </c>
      <c r="K6" s="724">
        <v>878</v>
      </c>
      <c r="L6" s="724">
        <v>1320</v>
      </c>
      <c r="M6" s="268" t="s">
        <v>1092</v>
      </c>
    </row>
    <row r="7" spans="1:13" s="26" customFormat="1" ht="15">
      <c r="A7" s="32" t="s">
        <v>330</v>
      </c>
      <c r="B7" s="32" t="s">
        <v>108</v>
      </c>
      <c r="C7" s="32" t="s">
        <v>101</v>
      </c>
      <c r="D7" s="1624" t="s">
        <v>331</v>
      </c>
      <c r="E7" s="1625"/>
      <c r="F7" s="1625"/>
      <c r="G7" s="1625"/>
      <c r="H7" s="1625"/>
      <c r="I7" s="1625"/>
      <c r="J7" s="1625"/>
      <c r="K7" s="1625"/>
      <c r="L7" s="1626"/>
      <c r="M7" s="1014" t="s">
        <v>1093</v>
      </c>
    </row>
    <row r="8" spans="1:13" s="257" customFormat="1" ht="15">
      <c r="A8" s="258" t="s">
        <v>332</v>
      </c>
      <c r="B8" s="258"/>
      <c r="C8" s="258" t="s">
        <v>101</v>
      </c>
      <c r="D8" s="1013">
        <v>106</v>
      </c>
      <c r="E8" s="1013">
        <v>179</v>
      </c>
      <c r="F8" s="1013">
        <v>179</v>
      </c>
      <c r="G8" s="1013">
        <v>187</v>
      </c>
      <c r="H8" s="1013">
        <v>331</v>
      </c>
      <c r="I8" s="1013">
        <v>187</v>
      </c>
      <c r="J8" s="1013">
        <v>331</v>
      </c>
      <c r="K8" s="1013">
        <v>591</v>
      </c>
      <c r="L8" s="1013">
        <v>899</v>
      </c>
      <c r="M8" s="1015" t="s">
        <v>333</v>
      </c>
    </row>
    <row r="9" spans="1:13" s="26" customFormat="1" ht="15">
      <c r="A9" s="32" t="s">
        <v>334</v>
      </c>
      <c r="B9" s="32"/>
      <c r="C9" s="32" t="s">
        <v>101</v>
      </c>
      <c r="D9" s="1617" t="s">
        <v>113</v>
      </c>
      <c r="E9" s="1618"/>
      <c r="F9" s="1618"/>
      <c r="G9" s="1618"/>
      <c r="H9" s="1618"/>
      <c r="I9" s="1618"/>
      <c r="J9" s="1618"/>
      <c r="K9" s="1618"/>
      <c r="L9" s="1619"/>
      <c r="M9" s="1014"/>
    </row>
    <row r="10" spans="1:13" s="26" customFormat="1" ht="15">
      <c r="A10" s="1004" t="s">
        <v>324</v>
      </c>
      <c r="B10" s="1004"/>
      <c r="C10" s="32" t="s">
        <v>101</v>
      </c>
      <c r="D10" s="724">
        <v>25</v>
      </c>
      <c r="E10" s="724">
        <v>50</v>
      </c>
      <c r="F10" s="724">
        <v>50</v>
      </c>
      <c r="G10" s="724">
        <v>25</v>
      </c>
      <c r="H10" s="724">
        <v>50</v>
      </c>
      <c r="I10" s="724">
        <v>25</v>
      </c>
      <c r="J10" s="724">
        <v>50</v>
      </c>
      <c r="K10" s="724">
        <v>25</v>
      </c>
      <c r="L10" s="724">
        <v>50</v>
      </c>
      <c r="M10" s="1020"/>
    </row>
    <row r="11" spans="1:13" s="26" customFormat="1" ht="15">
      <c r="A11" s="1004" t="s">
        <v>335</v>
      </c>
      <c r="B11" s="1004" t="s">
        <v>189</v>
      </c>
      <c r="C11" s="32" t="s">
        <v>101</v>
      </c>
      <c r="D11" s="724">
        <v>30</v>
      </c>
      <c r="E11" s="724">
        <v>30</v>
      </c>
      <c r="F11" s="724">
        <v>30</v>
      </c>
      <c r="G11" s="724">
        <v>30</v>
      </c>
      <c r="H11" s="724">
        <v>30</v>
      </c>
      <c r="I11" s="724">
        <v>30</v>
      </c>
      <c r="J11" s="724">
        <v>30</v>
      </c>
      <c r="K11" s="724">
        <v>30</v>
      </c>
      <c r="L11" s="724">
        <v>30</v>
      </c>
      <c r="M11" s="1020"/>
    </row>
    <row r="12" spans="1:13" s="26" customFormat="1" ht="15">
      <c r="A12" s="1004" t="s">
        <v>191</v>
      </c>
      <c r="B12" s="1004" t="s">
        <v>192</v>
      </c>
      <c r="C12" s="32" t="s">
        <v>101</v>
      </c>
      <c r="D12" s="724">
        <v>20</v>
      </c>
      <c r="E12" s="724">
        <v>20</v>
      </c>
      <c r="F12" s="724">
        <v>20</v>
      </c>
      <c r="G12" s="724">
        <v>20</v>
      </c>
      <c r="H12" s="724">
        <v>20</v>
      </c>
      <c r="I12" s="724">
        <v>20</v>
      </c>
      <c r="J12" s="724">
        <v>20</v>
      </c>
      <c r="K12" s="724">
        <v>20</v>
      </c>
      <c r="L12" s="724">
        <v>20</v>
      </c>
      <c r="M12" s="1020"/>
    </row>
    <row r="13" spans="1:14" s="274" customFormat="1" ht="15">
      <c r="A13" s="1001" t="s">
        <v>1115</v>
      </c>
      <c r="B13" s="1001"/>
      <c r="C13" s="1001" t="s">
        <v>1116</v>
      </c>
      <c r="D13" s="1262">
        <f>VLOOKUP(N13,AJUSTMENT!B:C,2,0)</f>
        <v>200</v>
      </c>
      <c r="E13" s="1262">
        <f>2*D13</f>
        <v>400</v>
      </c>
      <c r="F13" s="1262">
        <f>E13</f>
        <v>400</v>
      </c>
      <c r="G13" s="1262">
        <f>D13</f>
        <v>200</v>
      </c>
      <c r="H13" s="1262">
        <f>E13</f>
        <v>400</v>
      </c>
      <c r="I13" s="1262">
        <f>D13</f>
        <v>200</v>
      </c>
      <c r="J13" s="1262">
        <f>E13</f>
        <v>400</v>
      </c>
      <c r="K13" s="1262">
        <f>D13</f>
        <v>200</v>
      </c>
      <c r="L13" s="1262">
        <f>E13</f>
        <v>400</v>
      </c>
      <c r="M13" s="1263" t="s">
        <v>1117</v>
      </c>
      <c r="N13" s="1344" t="s">
        <v>1160</v>
      </c>
    </row>
    <row r="14" spans="1:9" s="60" customFormat="1" ht="12">
      <c r="A14" s="1437" t="s">
        <v>123</v>
      </c>
      <c r="B14" s="1441" t="s">
        <v>90</v>
      </c>
      <c r="C14" s="1441"/>
      <c r="D14" s="1442"/>
      <c r="E14" s="1442"/>
      <c r="F14" s="1443" t="s">
        <v>124</v>
      </c>
      <c r="G14" s="1444"/>
      <c r="H14" s="1445" t="s">
        <v>93</v>
      </c>
      <c r="I14" s="1446"/>
    </row>
    <row r="15" spans="1:9" s="60" customFormat="1" ht="12">
      <c r="A15" s="1395"/>
      <c r="B15" s="774" t="s">
        <v>125</v>
      </c>
      <c r="C15" s="774" t="s">
        <v>126</v>
      </c>
      <c r="D15" s="775" t="s">
        <v>127</v>
      </c>
      <c r="E15" s="775" t="s">
        <v>97</v>
      </c>
      <c r="F15" s="776" t="s">
        <v>95</v>
      </c>
      <c r="G15" s="777" t="s">
        <v>98</v>
      </c>
      <c r="H15" s="778" t="s">
        <v>95</v>
      </c>
      <c r="I15" s="817" t="s">
        <v>98</v>
      </c>
    </row>
    <row r="16" spans="1:9" s="60" customFormat="1" ht="12">
      <c r="A16" s="1396" t="s">
        <v>128</v>
      </c>
      <c r="B16" s="779" t="s">
        <v>129</v>
      </c>
      <c r="C16" s="779" t="s">
        <v>129</v>
      </c>
      <c r="D16" s="780" t="s">
        <v>129</v>
      </c>
      <c r="E16" s="780" t="s">
        <v>129</v>
      </c>
      <c r="F16" s="781" t="s">
        <v>129</v>
      </c>
      <c r="G16" s="782" t="s">
        <v>129</v>
      </c>
      <c r="H16" s="783" t="s">
        <v>130</v>
      </c>
      <c r="I16" s="818" t="s">
        <v>130</v>
      </c>
    </row>
    <row r="17" spans="1:9" s="60" customFormat="1" ht="12">
      <c r="A17" s="1397"/>
      <c r="B17" s="938" t="s">
        <v>131</v>
      </c>
      <c r="C17" s="938" t="s">
        <v>131</v>
      </c>
      <c r="D17" s="939" t="s">
        <v>131</v>
      </c>
      <c r="E17" s="939" t="s">
        <v>131</v>
      </c>
      <c r="F17" s="940" t="s">
        <v>131</v>
      </c>
      <c r="G17" s="941" t="s">
        <v>131</v>
      </c>
      <c r="H17" s="942" t="s">
        <v>131</v>
      </c>
      <c r="I17" s="950" t="s">
        <v>131</v>
      </c>
    </row>
    <row r="18" spans="1:9" s="60" customFormat="1" ht="12">
      <c r="A18" s="1397"/>
      <c r="B18" s="789" t="s">
        <v>132</v>
      </c>
      <c r="C18" s="789" t="s">
        <v>132</v>
      </c>
      <c r="D18" s="790" t="s">
        <v>132</v>
      </c>
      <c r="E18" s="790" t="s">
        <v>132</v>
      </c>
      <c r="F18" s="791" t="s">
        <v>132</v>
      </c>
      <c r="G18" s="792" t="s">
        <v>132</v>
      </c>
      <c r="H18" s="793" t="s">
        <v>133</v>
      </c>
      <c r="I18" s="820" t="s">
        <v>133</v>
      </c>
    </row>
    <row r="19" spans="1:9" s="60" customFormat="1" ht="12">
      <c r="A19" s="1397"/>
      <c r="B19" s="794">
        <v>85</v>
      </c>
      <c r="C19" s="794">
        <f>B19*2</f>
        <v>170</v>
      </c>
      <c r="D19" s="795">
        <v>200</v>
      </c>
      <c r="E19" s="795">
        <v>230</v>
      </c>
      <c r="F19" s="796">
        <v>150</v>
      </c>
      <c r="G19" s="797">
        <f>F19*2</f>
        <v>300</v>
      </c>
      <c r="H19" s="798">
        <v>300</v>
      </c>
      <c r="I19" s="821">
        <f>H19*2</f>
        <v>600</v>
      </c>
    </row>
    <row r="20" spans="1:9" s="60" customFormat="1" ht="12">
      <c r="A20" s="1397"/>
      <c r="B20" s="789" t="s">
        <v>134</v>
      </c>
      <c r="C20" s="789" t="s">
        <v>134</v>
      </c>
      <c r="D20" s="790" t="s">
        <v>134</v>
      </c>
      <c r="E20" s="790" t="s">
        <v>134</v>
      </c>
      <c r="F20" s="791" t="s">
        <v>135</v>
      </c>
      <c r="G20" s="792" t="s">
        <v>135</v>
      </c>
      <c r="H20" s="793" t="s">
        <v>136</v>
      </c>
      <c r="I20" s="820" t="s">
        <v>136</v>
      </c>
    </row>
    <row r="21" spans="1:9" s="60" customFormat="1" ht="12">
      <c r="A21" s="1397"/>
      <c r="B21" s="794">
        <f aca="true" t="shared" si="0" ref="B21:G21">B19*2</f>
        <v>170</v>
      </c>
      <c r="C21" s="794">
        <f t="shared" si="0"/>
        <v>340</v>
      </c>
      <c r="D21" s="795">
        <f t="shared" si="0"/>
        <v>400</v>
      </c>
      <c r="E21" s="795">
        <f t="shared" si="0"/>
        <v>460</v>
      </c>
      <c r="F21" s="796">
        <f t="shared" si="0"/>
        <v>300</v>
      </c>
      <c r="G21" s="797">
        <f t="shared" si="0"/>
        <v>600</v>
      </c>
      <c r="H21" s="798">
        <v>500</v>
      </c>
      <c r="I21" s="821">
        <f>H21*2</f>
        <v>1000</v>
      </c>
    </row>
    <row r="22" spans="1:9" s="60" customFormat="1" ht="12">
      <c r="A22" s="1397"/>
      <c r="B22" s="1402" t="s">
        <v>137</v>
      </c>
      <c r="C22" s="1403"/>
      <c r="D22" s="1403"/>
      <c r="E22" s="1404"/>
      <c r="F22" s="1405" t="s">
        <v>138</v>
      </c>
      <c r="G22" s="1404"/>
      <c r="H22" s="1410" t="s">
        <v>138</v>
      </c>
      <c r="I22" s="1411"/>
    </row>
    <row r="23" spans="1:9" s="60" customFormat="1" ht="12">
      <c r="A23" s="1398"/>
      <c r="B23" s="800">
        <f aca="true" t="shared" si="1" ref="B23:G23">B21*2</f>
        <v>340</v>
      </c>
      <c r="C23" s="800">
        <f t="shared" si="1"/>
        <v>680</v>
      </c>
      <c r="D23" s="801">
        <f t="shared" si="1"/>
        <v>800</v>
      </c>
      <c r="E23" s="801">
        <f t="shared" si="1"/>
        <v>920</v>
      </c>
      <c r="F23" s="802">
        <f t="shared" si="1"/>
        <v>600</v>
      </c>
      <c r="G23" s="803">
        <f t="shared" si="1"/>
        <v>1200</v>
      </c>
      <c r="H23" s="804">
        <v>900</v>
      </c>
      <c r="I23" s="822">
        <f>H23*2</f>
        <v>1800</v>
      </c>
    </row>
    <row r="24" spans="1:9" s="60" customFormat="1" ht="12">
      <c r="A24" s="1396" t="s">
        <v>139</v>
      </c>
      <c r="B24" s="1412" t="s">
        <v>140</v>
      </c>
      <c r="C24" s="1413"/>
      <c r="D24" s="1413"/>
      <c r="E24" s="1414"/>
      <c r="F24" s="1415" t="s">
        <v>140</v>
      </c>
      <c r="G24" s="1414"/>
      <c r="H24" s="1415" t="s">
        <v>140</v>
      </c>
      <c r="I24" s="1416"/>
    </row>
    <row r="25" spans="1:9" s="60" customFormat="1" ht="12">
      <c r="A25" s="1397"/>
      <c r="B25" s="789" t="s">
        <v>129</v>
      </c>
      <c r="C25" s="789" t="s">
        <v>129</v>
      </c>
      <c r="D25" s="790" t="s">
        <v>129</v>
      </c>
      <c r="E25" s="790" t="s">
        <v>129</v>
      </c>
      <c r="F25" s="791" t="s">
        <v>129</v>
      </c>
      <c r="G25" s="792" t="s">
        <v>129</v>
      </c>
      <c r="H25" s="793" t="s">
        <v>130</v>
      </c>
      <c r="I25" s="820" t="s">
        <v>130</v>
      </c>
    </row>
    <row r="26" spans="1:9" s="60" customFormat="1" ht="12">
      <c r="A26" s="1397"/>
      <c r="B26" s="943">
        <v>100</v>
      </c>
      <c r="C26" s="943">
        <f>B26*2</f>
        <v>200</v>
      </c>
      <c r="D26" s="944">
        <v>230</v>
      </c>
      <c r="E26" s="944">
        <v>260</v>
      </c>
      <c r="F26" s="945">
        <v>200</v>
      </c>
      <c r="G26" s="946">
        <f>F26*2</f>
        <v>400</v>
      </c>
      <c r="H26" s="947">
        <v>350</v>
      </c>
      <c r="I26" s="951">
        <f>H26*2</f>
        <v>700</v>
      </c>
    </row>
    <row r="27" spans="1:9" s="60" customFormat="1" ht="12">
      <c r="A27" s="1397"/>
      <c r="B27" s="789" t="s">
        <v>141</v>
      </c>
      <c r="C27" s="789" t="s">
        <v>141</v>
      </c>
      <c r="D27" s="790" t="s">
        <v>141</v>
      </c>
      <c r="E27" s="790" t="s">
        <v>141</v>
      </c>
      <c r="F27" s="791" t="s">
        <v>132</v>
      </c>
      <c r="G27" s="792" t="s">
        <v>132</v>
      </c>
      <c r="H27" s="793" t="s">
        <v>133</v>
      </c>
      <c r="I27" s="820" t="s">
        <v>133</v>
      </c>
    </row>
    <row r="28" spans="1:9" s="60" customFormat="1" ht="12">
      <c r="A28" s="1397"/>
      <c r="B28" s="794">
        <f aca="true" t="shared" si="2" ref="B28:G28">B26*2</f>
        <v>200</v>
      </c>
      <c r="C28" s="794">
        <f t="shared" si="2"/>
        <v>400</v>
      </c>
      <c r="D28" s="795">
        <f t="shared" si="2"/>
        <v>460</v>
      </c>
      <c r="E28" s="795">
        <f t="shared" si="2"/>
        <v>520</v>
      </c>
      <c r="F28" s="796">
        <f t="shared" si="2"/>
        <v>400</v>
      </c>
      <c r="G28" s="797">
        <f t="shared" si="2"/>
        <v>800</v>
      </c>
      <c r="H28" s="798">
        <v>600</v>
      </c>
      <c r="I28" s="821">
        <f>H28*2</f>
        <v>1200</v>
      </c>
    </row>
    <row r="29" spans="1:9" s="60" customFormat="1" ht="12">
      <c r="A29" s="1397"/>
      <c r="B29" s="1402" t="s">
        <v>142</v>
      </c>
      <c r="C29" s="1403"/>
      <c r="D29" s="1403"/>
      <c r="E29" s="1404"/>
      <c r="F29" s="1405" t="s">
        <v>143</v>
      </c>
      <c r="G29" s="1404"/>
      <c r="H29" s="1405" t="s">
        <v>144</v>
      </c>
      <c r="I29" s="1406"/>
    </row>
    <row r="30" spans="1:9" s="60" customFormat="1" ht="12">
      <c r="A30" s="1398"/>
      <c r="B30" s="800">
        <f aca="true" t="shared" si="3" ref="B30:G30">B28*2</f>
        <v>400</v>
      </c>
      <c r="C30" s="800">
        <f t="shared" si="3"/>
        <v>800</v>
      </c>
      <c r="D30" s="801">
        <f t="shared" si="3"/>
        <v>920</v>
      </c>
      <c r="E30" s="801">
        <f t="shared" si="3"/>
        <v>1040</v>
      </c>
      <c r="F30" s="802">
        <f t="shared" si="3"/>
        <v>800</v>
      </c>
      <c r="G30" s="803">
        <f t="shared" si="3"/>
        <v>1600</v>
      </c>
      <c r="H30" s="804">
        <v>1000</v>
      </c>
      <c r="I30" s="822">
        <f>H30*2</f>
        <v>2000</v>
      </c>
    </row>
    <row r="31" spans="1:9" s="60" customFormat="1" ht="12">
      <c r="A31" s="1399" t="s">
        <v>145</v>
      </c>
      <c r="B31" s="1407" t="s">
        <v>146</v>
      </c>
      <c r="C31" s="1408"/>
      <c r="D31" s="1408"/>
      <c r="E31" s="1408"/>
      <c r="F31" s="1408"/>
      <c r="G31" s="1408"/>
      <c r="H31" s="1408"/>
      <c r="I31" s="1409"/>
    </row>
    <row r="32" spans="1:9" s="60" customFormat="1" ht="12">
      <c r="A32" s="1400"/>
      <c r="B32" s="1387" t="s">
        <v>147</v>
      </c>
      <c r="C32" s="1388"/>
      <c r="D32" s="1388"/>
      <c r="E32" s="1388"/>
      <c r="F32" s="1388"/>
      <c r="G32" s="1388"/>
      <c r="H32" s="1388"/>
      <c r="I32" s="1389"/>
    </row>
    <row r="33" spans="1:9" s="60" customFormat="1" ht="12">
      <c r="A33" s="1400"/>
      <c r="B33" s="1387" t="s">
        <v>148</v>
      </c>
      <c r="C33" s="1388"/>
      <c r="D33" s="1388"/>
      <c r="E33" s="1388"/>
      <c r="F33" s="1388"/>
      <c r="G33" s="1388"/>
      <c r="H33" s="1388"/>
      <c r="I33" s="1389"/>
    </row>
    <row r="34" spans="1:9" s="60" customFormat="1" ht="12">
      <c r="A34" s="1400"/>
      <c r="B34" s="1387" t="s">
        <v>149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150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151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152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1"/>
      <c r="B38" s="1390" t="s">
        <v>153</v>
      </c>
      <c r="C38" s="1391"/>
      <c r="D38" s="1391"/>
      <c r="E38" s="1391"/>
      <c r="F38" s="1391"/>
      <c r="G38" s="1391"/>
      <c r="H38" s="1391"/>
      <c r="I38" s="1392"/>
    </row>
  </sheetData>
  <sheetProtection/>
  <mergeCells count="36">
    <mergeCell ref="A3:M3"/>
    <mergeCell ref="D4:F4"/>
    <mergeCell ref="G4:H4"/>
    <mergeCell ref="I4:J4"/>
    <mergeCell ref="K4:L4"/>
    <mergeCell ref="D7:L7"/>
    <mergeCell ref="M4:M5"/>
    <mergeCell ref="D9:L9"/>
    <mergeCell ref="B14:E14"/>
    <mergeCell ref="F14:G14"/>
    <mergeCell ref="H14:I14"/>
    <mergeCell ref="B22:E22"/>
    <mergeCell ref="F22:G22"/>
    <mergeCell ref="H22:I22"/>
    <mergeCell ref="B24:E24"/>
    <mergeCell ref="F24:G24"/>
    <mergeCell ref="H24:I24"/>
    <mergeCell ref="B29:E29"/>
    <mergeCell ref="F29:G29"/>
    <mergeCell ref="H29:I29"/>
    <mergeCell ref="B31:I31"/>
    <mergeCell ref="B32:I32"/>
    <mergeCell ref="B33:I33"/>
    <mergeCell ref="B34:I34"/>
    <mergeCell ref="B35:I35"/>
    <mergeCell ref="B36:I36"/>
    <mergeCell ref="A1:M2"/>
    <mergeCell ref="B37:I37"/>
    <mergeCell ref="B38:I38"/>
    <mergeCell ref="A4:A5"/>
    <mergeCell ref="A14:A15"/>
    <mergeCell ref="A16:A23"/>
    <mergeCell ref="A24:A30"/>
    <mergeCell ref="A31:A38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L21" sqref="L21"/>
    </sheetView>
  </sheetViews>
  <sheetFormatPr defaultColWidth="8.75390625" defaultRowHeight="16.5"/>
  <cols>
    <col min="1" max="1" width="16.75390625" style="28" bestFit="1" customWidth="1"/>
    <col min="2" max="6" width="12.50390625" style="28" bestFit="1" customWidth="1"/>
    <col min="7" max="7" width="11.25390625" style="28" customWidth="1"/>
    <col min="8" max="9" width="12.50390625" style="28" bestFit="1" customWidth="1"/>
    <col min="10" max="10" width="10.25390625" style="28" bestFit="1" customWidth="1"/>
    <col min="11" max="11" width="11.75390625" style="28" bestFit="1" customWidth="1"/>
    <col min="12" max="12" width="46.875" style="28" customWidth="1"/>
    <col min="13" max="13" width="3.50390625" style="28" bestFit="1" customWidth="1"/>
    <col min="14" max="16384" width="8.75390625" style="28" customWidth="1"/>
  </cols>
  <sheetData>
    <row r="1" spans="1:12" ht="12.75" customHeight="1">
      <c r="A1" s="1385" t="s">
        <v>316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</row>
    <row r="3" spans="1:12" ht="15">
      <c r="A3" s="1429" t="s">
        <v>317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1"/>
    </row>
    <row r="4" spans="1:12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124</v>
      </c>
      <c r="G4" s="1393"/>
      <c r="H4" s="1393" t="s">
        <v>91</v>
      </c>
      <c r="I4" s="1393"/>
      <c r="J4" s="1432" t="s">
        <v>93</v>
      </c>
      <c r="K4" s="1436"/>
      <c r="L4" s="1393" t="s">
        <v>318</v>
      </c>
    </row>
    <row r="5" spans="1:12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393"/>
    </row>
    <row r="6" spans="1:12" ht="15">
      <c r="A6" s="32" t="s">
        <v>99</v>
      </c>
      <c r="B6" s="3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724">
        <v>925</v>
      </c>
      <c r="K6" s="724">
        <v>1400</v>
      </c>
      <c r="L6" s="268" t="s">
        <v>1091</v>
      </c>
    </row>
    <row r="7" spans="1:12" ht="15">
      <c r="A7" s="32" t="s">
        <v>319</v>
      </c>
      <c r="B7" s="32" t="s">
        <v>159</v>
      </c>
      <c r="C7" s="724">
        <v>100</v>
      </c>
      <c r="D7" s="724">
        <v>150</v>
      </c>
      <c r="E7" s="724">
        <v>150</v>
      </c>
      <c r="F7" s="724">
        <v>100</v>
      </c>
      <c r="G7" s="724">
        <v>150</v>
      </c>
      <c r="H7" s="724">
        <v>100</v>
      </c>
      <c r="I7" s="724">
        <v>150</v>
      </c>
      <c r="J7" s="724">
        <v>100</v>
      </c>
      <c r="K7" s="724">
        <v>150</v>
      </c>
      <c r="L7" s="268" t="s">
        <v>1091</v>
      </c>
    </row>
    <row r="8" spans="1:12" ht="15">
      <c r="A8" s="32" t="s">
        <v>320</v>
      </c>
      <c r="B8" s="32" t="s">
        <v>159</v>
      </c>
      <c r="C8" s="1627" t="s">
        <v>321</v>
      </c>
      <c r="D8" s="1627"/>
      <c r="E8" s="1627"/>
      <c r="F8" s="1627"/>
      <c r="G8" s="1627"/>
      <c r="H8" s="1627"/>
      <c r="I8" s="1627"/>
      <c r="J8" s="1627"/>
      <c r="K8" s="1627"/>
      <c r="L8" s="1014" t="s">
        <v>1094</v>
      </c>
    </row>
    <row r="9" spans="1:12" ht="15">
      <c r="A9" s="32" t="s">
        <v>322</v>
      </c>
      <c r="B9" s="32" t="s">
        <v>159</v>
      </c>
      <c r="C9" s="1627" t="s">
        <v>323</v>
      </c>
      <c r="D9" s="1627"/>
      <c r="E9" s="1627"/>
      <c r="F9" s="1627"/>
      <c r="G9" s="1627"/>
      <c r="H9" s="1627"/>
      <c r="I9" s="1627"/>
      <c r="J9" s="1627"/>
      <c r="K9" s="1627"/>
      <c r="L9" s="1014" t="s">
        <v>1094</v>
      </c>
    </row>
    <row r="10" spans="1:12" ht="15">
      <c r="A10" s="32" t="s">
        <v>324</v>
      </c>
      <c r="B10" s="32" t="s">
        <v>159</v>
      </c>
      <c r="C10" s="724">
        <v>25</v>
      </c>
      <c r="D10" s="724">
        <v>50</v>
      </c>
      <c r="E10" s="724">
        <v>50</v>
      </c>
      <c r="F10" s="724">
        <v>25</v>
      </c>
      <c r="G10" s="724">
        <v>50</v>
      </c>
      <c r="H10" s="724">
        <v>25</v>
      </c>
      <c r="I10" s="724">
        <v>50</v>
      </c>
      <c r="J10" s="724">
        <v>25</v>
      </c>
      <c r="K10" s="724">
        <v>50</v>
      </c>
      <c r="L10" s="1014" t="s">
        <v>1095</v>
      </c>
    </row>
    <row r="11" spans="1:13" s="274" customFormat="1" ht="16.5">
      <c r="A11" s="1001" t="s">
        <v>162</v>
      </c>
      <c r="B11" s="1001" t="s">
        <v>159</v>
      </c>
      <c r="C11" s="137">
        <f>VLOOKUP(M11,AJUSTMENT!B:C,2,0)</f>
        <v>160</v>
      </c>
      <c r="D11" s="137">
        <f>C11*2</f>
        <v>320</v>
      </c>
      <c r="E11" s="137">
        <f>C11*2</f>
        <v>320</v>
      </c>
      <c r="F11" s="137">
        <f aca="true" t="shared" si="0" ref="F11:G13">C11</f>
        <v>160</v>
      </c>
      <c r="G11" s="137">
        <f t="shared" si="0"/>
        <v>320</v>
      </c>
      <c r="H11" s="137">
        <f aca="true" t="shared" si="1" ref="H11:I13">C11</f>
        <v>160</v>
      </c>
      <c r="I11" s="137">
        <f t="shared" si="1"/>
        <v>320</v>
      </c>
      <c r="J11" s="137">
        <f aca="true" t="shared" si="2" ref="J11:K13">C11*1.5</f>
        <v>240</v>
      </c>
      <c r="K11" s="137">
        <f t="shared" si="2"/>
        <v>480</v>
      </c>
      <c r="L11" s="332" t="s">
        <v>163</v>
      </c>
      <c r="M11" s="1021" t="s">
        <v>84</v>
      </c>
    </row>
    <row r="12" spans="1:13" s="274" customFormat="1" ht="16.5">
      <c r="A12" s="1001" t="s">
        <v>162</v>
      </c>
      <c r="B12" s="1001" t="s">
        <v>159</v>
      </c>
      <c r="C12" s="137">
        <f>VLOOKUP(M12,AJUSTMENT!B:C,2,0)</f>
        <v>145</v>
      </c>
      <c r="D12" s="137">
        <f>C12*2</f>
        <v>290</v>
      </c>
      <c r="E12" s="137">
        <f>C12*2</f>
        <v>290</v>
      </c>
      <c r="F12" s="137">
        <f>C12</f>
        <v>145</v>
      </c>
      <c r="G12" s="137">
        <f>D12</f>
        <v>290</v>
      </c>
      <c r="H12" s="137">
        <f>C12</f>
        <v>145</v>
      </c>
      <c r="I12" s="137">
        <f>D12</f>
        <v>290</v>
      </c>
      <c r="J12" s="137">
        <f>C12*1.5</f>
        <v>217.5</v>
      </c>
      <c r="K12" s="137">
        <f>D12*1.5</f>
        <v>435</v>
      </c>
      <c r="L12" s="332" t="s">
        <v>244</v>
      </c>
      <c r="M12" s="1021" t="s">
        <v>83</v>
      </c>
    </row>
    <row r="13" spans="1:13" s="274" customFormat="1" ht="16.5">
      <c r="A13" s="1001" t="s">
        <v>162</v>
      </c>
      <c r="B13" s="1001" t="s">
        <v>159</v>
      </c>
      <c r="C13" s="137">
        <f>VLOOKUP(M13,AJUSTMENT!B:C,2,0)</f>
        <v>115</v>
      </c>
      <c r="D13" s="137">
        <f>C13*2</f>
        <v>230</v>
      </c>
      <c r="E13" s="137">
        <f>C13*2</f>
        <v>230</v>
      </c>
      <c r="F13" s="137">
        <f t="shared" si="0"/>
        <v>115</v>
      </c>
      <c r="G13" s="137">
        <f t="shared" si="0"/>
        <v>230</v>
      </c>
      <c r="H13" s="137">
        <f t="shared" si="1"/>
        <v>115</v>
      </c>
      <c r="I13" s="137">
        <f t="shared" si="1"/>
        <v>230</v>
      </c>
      <c r="J13" s="137">
        <f t="shared" si="2"/>
        <v>172.5</v>
      </c>
      <c r="K13" s="137">
        <f t="shared" si="2"/>
        <v>345</v>
      </c>
      <c r="L13" s="332" t="s">
        <v>245</v>
      </c>
      <c r="M13" s="1021" t="s">
        <v>81</v>
      </c>
    </row>
    <row r="14" spans="1:12" s="61" customFormat="1" ht="15">
      <c r="A14" s="258" t="s">
        <v>325</v>
      </c>
      <c r="B14" s="1002" t="s">
        <v>159</v>
      </c>
      <c r="C14" s="724">
        <v>20</v>
      </c>
      <c r="D14" s="724">
        <v>30</v>
      </c>
      <c r="E14" s="724">
        <v>30</v>
      </c>
      <c r="F14" s="724">
        <v>20</v>
      </c>
      <c r="G14" s="724">
        <v>30</v>
      </c>
      <c r="H14" s="724">
        <v>20</v>
      </c>
      <c r="I14" s="724">
        <v>30</v>
      </c>
      <c r="J14" s="724">
        <v>20</v>
      </c>
      <c r="K14" s="724">
        <v>30</v>
      </c>
      <c r="L14" s="267" t="s">
        <v>1091</v>
      </c>
    </row>
    <row r="15" spans="1:12" ht="15">
      <c r="A15" s="32" t="s">
        <v>326</v>
      </c>
      <c r="B15" s="32" t="s">
        <v>159</v>
      </c>
      <c r="C15" s="1627" t="s">
        <v>113</v>
      </c>
      <c r="D15" s="1627"/>
      <c r="E15" s="1627"/>
      <c r="F15" s="1627"/>
      <c r="G15" s="1627"/>
      <c r="H15" s="1627"/>
      <c r="I15" s="1627"/>
      <c r="J15" s="1627"/>
      <c r="K15" s="1627"/>
      <c r="L15" s="267" t="s">
        <v>1091</v>
      </c>
    </row>
    <row r="16" spans="1:12" s="26" customFormat="1" ht="15">
      <c r="A16" s="32" t="s">
        <v>191</v>
      </c>
      <c r="B16" s="32" t="s">
        <v>101</v>
      </c>
      <c r="C16" s="724">
        <v>20</v>
      </c>
      <c r="D16" s="724">
        <v>20</v>
      </c>
      <c r="E16" s="724">
        <v>20</v>
      </c>
      <c r="F16" s="724">
        <v>20</v>
      </c>
      <c r="G16" s="724">
        <v>20</v>
      </c>
      <c r="H16" s="724">
        <v>20</v>
      </c>
      <c r="I16" s="724">
        <v>20</v>
      </c>
      <c r="J16" s="724">
        <v>20</v>
      </c>
      <c r="K16" s="724">
        <v>20</v>
      </c>
      <c r="L16" s="267" t="s">
        <v>1091</v>
      </c>
    </row>
    <row r="17" spans="1:12" s="26" customFormat="1" ht="15">
      <c r="A17" s="32" t="s">
        <v>327</v>
      </c>
      <c r="B17" s="32" t="s">
        <v>117</v>
      </c>
      <c r="C17" s="724">
        <v>170</v>
      </c>
      <c r="D17" s="724">
        <v>270</v>
      </c>
      <c r="E17" s="724">
        <v>270</v>
      </c>
      <c r="F17" s="724">
        <v>170</v>
      </c>
      <c r="G17" s="724">
        <v>270</v>
      </c>
      <c r="H17" s="724">
        <v>170</v>
      </c>
      <c r="I17" s="724">
        <v>270</v>
      </c>
      <c r="J17" s="724">
        <v>170</v>
      </c>
      <c r="K17" s="724">
        <v>270</v>
      </c>
      <c r="L17" s="268"/>
    </row>
    <row r="18" spans="1:9" s="60" customFormat="1" ht="12">
      <c r="A18" s="1394" t="s">
        <v>123</v>
      </c>
      <c r="B18" s="1423" t="s">
        <v>90</v>
      </c>
      <c r="C18" s="1423"/>
      <c r="D18" s="1424"/>
      <c r="E18" s="1424"/>
      <c r="F18" s="1425" t="s">
        <v>124</v>
      </c>
      <c r="G18" s="1426"/>
      <c r="H18" s="1427" t="s">
        <v>93</v>
      </c>
      <c r="I18" s="1428"/>
    </row>
    <row r="19" spans="1:9" s="60" customFormat="1" ht="12">
      <c r="A19" s="1395"/>
      <c r="B19" s="774" t="s">
        <v>125</v>
      </c>
      <c r="C19" s="774" t="s">
        <v>126</v>
      </c>
      <c r="D19" s="775" t="s">
        <v>127</v>
      </c>
      <c r="E19" s="775" t="s">
        <v>97</v>
      </c>
      <c r="F19" s="776" t="s">
        <v>95</v>
      </c>
      <c r="G19" s="777" t="s">
        <v>98</v>
      </c>
      <c r="H19" s="778" t="s">
        <v>95</v>
      </c>
      <c r="I19" s="817" t="s">
        <v>98</v>
      </c>
    </row>
    <row r="20" spans="1:9" s="60" customFormat="1" ht="12">
      <c r="A20" s="1396" t="s">
        <v>128</v>
      </c>
      <c r="B20" s="779" t="s">
        <v>129</v>
      </c>
      <c r="C20" s="779" t="s">
        <v>129</v>
      </c>
      <c r="D20" s="780" t="s">
        <v>129</v>
      </c>
      <c r="E20" s="780" t="s">
        <v>129</v>
      </c>
      <c r="F20" s="781" t="s">
        <v>129</v>
      </c>
      <c r="G20" s="782" t="s">
        <v>129</v>
      </c>
      <c r="H20" s="783" t="s">
        <v>130</v>
      </c>
      <c r="I20" s="818" t="s">
        <v>130</v>
      </c>
    </row>
    <row r="21" spans="1:9" s="60" customFormat="1" ht="12">
      <c r="A21" s="1397"/>
      <c r="B21" s="938" t="s">
        <v>131</v>
      </c>
      <c r="C21" s="938" t="s">
        <v>131</v>
      </c>
      <c r="D21" s="939" t="s">
        <v>131</v>
      </c>
      <c r="E21" s="939" t="s">
        <v>131</v>
      </c>
      <c r="F21" s="940" t="s">
        <v>131</v>
      </c>
      <c r="G21" s="941" t="s">
        <v>131</v>
      </c>
      <c r="H21" s="942" t="s">
        <v>131</v>
      </c>
      <c r="I21" s="950" t="s">
        <v>131</v>
      </c>
    </row>
    <row r="22" spans="1:9" s="60" customFormat="1" ht="12">
      <c r="A22" s="1397"/>
      <c r="B22" s="789" t="s">
        <v>132</v>
      </c>
      <c r="C22" s="789" t="s">
        <v>132</v>
      </c>
      <c r="D22" s="790" t="s">
        <v>132</v>
      </c>
      <c r="E22" s="790" t="s">
        <v>132</v>
      </c>
      <c r="F22" s="791" t="s">
        <v>132</v>
      </c>
      <c r="G22" s="792" t="s">
        <v>132</v>
      </c>
      <c r="H22" s="793" t="s">
        <v>133</v>
      </c>
      <c r="I22" s="820" t="s">
        <v>133</v>
      </c>
    </row>
    <row r="23" spans="1:9" s="60" customFormat="1" ht="12">
      <c r="A23" s="1397"/>
      <c r="B23" s="794">
        <v>85</v>
      </c>
      <c r="C23" s="794">
        <f>B23*2</f>
        <v>170</v>
      </c>
      <c r="D23" s="795">
        <v>200</v>
      </c>
      <c r="E23" s="795">
        <v>230</v>
      </c>
      <c r="F23" s="796">
        <v>150</v>
      </c>
      <c r="G23" s="797">
        <f>F23*2</f>
        <v>300</v>
      </c>
      <c r="H23" s="798">
        <v>300</v>
      </c>
      <c r="I23" s="821">
        <f>H23*2</f>
        <v>600</v>
      </c>
    </row>
    <row r="24" spans="1:9" s="60" customFormat="1" ht="12">
      <c r="A24" s="1397"/>
      <c r="B24" s="789" t="s">
        <v>134</v>
      </c>
      <c r="C24" s="789" t="s">
        <v>134</v>
      </c>
      <c r="D24" s="790" t="s">
        <v>134</v>
      </c>
      <c r="E24" s="790" t="s">
        <v>134</v>
      </c>
      <c r="F24" s="791" t="s">
        <v>135</v>
      </c>
      <c r="G24" s="792" t="s">
        <v>135</v>
      </c>
      <c r="H24" s="793" t="s">
        <v>136</v>
      </c>
      <c r="I24" s="820" t="s">
        <v>136</v>
      </c>
    </row>
    <row r="25" spans="1:9" s="60" customFormat="1" ht="12">
      <c r="A25" s="1397"/>
      <c r="B25" s="794">
        <f aca="true" t="shared" si="3" ref="B25:G25">B23*2</f>
        <v>170</v>
      </c>
      <c r="C25" s="794">
        <f t="shared" si="3"/>
        <v>340</v>
      </c>
      <c r="D25" s="795">
        <f t="shared" si="3"/>
        <v>400</v>
      </c>
      <c r="E25" s="795">
        <f t="shared" si="3"/>
        <v>460</v>
      </c>
      <c r="F25" s="796">
        <f t="shared" si="3"/>
        <v>300</v>
      </c>
      <c r="G25" s="797">
        <f t="shared" si="3"/>
        <v>600</v>
      </c>
      <c r="H25" s="798">
        <v>500</v>
      </c>
      <c r="I25" s="821">
        <f>H25*2</f>
        <v>1000</v>
      </c>
    </row>
    <row r="26" spans="1:9" s="60" customFormat="1" ht="12">
      <c r="A26" s="1397"/>
      <c r="B26" s="1402" t="s">
        <v>137</v>
      </c>
      <c r="C26" s="1403"/>
      <c r="D26" s="1403"/>
      <c r="E26" s="1404"/>
      <c r="F26" s="1405" t="s">
        <v>138</v>
      </c>
      <c r="G26" s="1404"/>
      <c r="H26" s="1410" t="s">
        <v>138</v>
      </c>
      <c r="I26" s="1411"/>
    </row>
    <row r="27" spans="1:9" s="60" customFormat="1" ht="12">
      <c r="A27" s="1398"/>
      <c r="B27" s="800">
        <f aca="true" t="shared" si="4" ref="B27:G27">B25*2</f>
        <v>340</v>
      </c>
      <c r="C27" s="800">
        <f t="shared" si="4"/>
        <v>680</v>
      </c>
      <c r="D27" s="801">
        <f t="shared" si="4"/>
        <v>800</v>
      </c>
      <c r="E27" s="801">
        <f t="shared" si="4"/>
        <v>920</v>
      </c>
      <c r="F27" s="802">
        <f t="shared" si="4"/>
        <v>600</v>
      </c>
      <c r="G27" s="803">
        <f t="shared" si="4"/>
        <v>1200</v>
      </c>
      <c r="H27" s="804">
        <v>900</v>
      </c>
      <c r="I27" s="822">
        <f>H27*2</f>
        <v>1800</v>
      </c>
    </row>
    <row r="28" spans="1:9" s="60" customFormat="1" ht="12">
      <c r="A28" s="1396" t="s">
        <v>139</v>
      </c>
      <c r="B28" s="1412" t="s">
        <v>140</v>
      </c>
      <c r="C28" s="1413"/>
      <c r="D28" s="1413"/>
      <c r="E28" s="1414"/>
      <c r="F28" s="1415" t="s">
        <v>140</v>
      </c>
      <c r="G28" s="1414"/>
      <c r="H28" s="1415" t="s">
        <v>140</v>
      </c>
      <c r="I28" s="1416"/>
    </row>
    <row r="29" spans="1:9" s="60" customFormat="1" ht="12">
      <c r="A29" s="1397"/>
      <c r="B29" s="789" t="s">
        <v>129</v>
      </c>
      <c r="C29" s="789" t="s">
        <v>129</v>
      </c>
      <c r="D29" s="790" t="s">
        <v>129</v>
      </c>
      <c r="E29" s="790" t="s">
        <v>129</v>
      </c>
      <c r="F29" s="791" t="s">
        <v>129</v>
      </c>
      <c r="G29" s="792" t="s">
        <v>129</v>
      </c>
      <c r="H29" s="793" t="s">
        <v>130</v>
      </c>
      <c r="I29" s="820" t="s">
        <v>130</v>
      </c>
    </row>
    <row r="30" spans="1:9" s="60" customFormat="1" ht="12">
      <c r="A30" s="1397"/>
      <c r="B30" s="943">
        <v>100</v>
      </c>
      <c r="C30" s="943">
        <f>B30*2</f>
        <v>200</v>
      </c>
      <c r="D30" s="944">
        <v>230</v>
      </c>
      <c r="E30" s="944">
        <v>260</v>
      </c>
      <c r="F30" s="945">
        <v>200</v>
      </c>
      <c r="G30" s="946">
        <f>F30*2</f>
        <v>400</v>
      </c>
      <c r="H30" s="947">
        <v>350</v>
      </c>
      <c r="I30" s="951">
        <f>H30*2</f>
        <v>700</v>
      </c>
    </row>
    <row r="31" spans="1:9" s="60" customFormat="1" ht="12">
      <c r="A31" s="1397"/>
      <c r="B31" s="789" t="s">
        <v>141</v>
      </c>
      <c r="C31" s="789" t="s">
        <v>141</v>
      </c>
      <c r="D31" s="790" t="s">
        <v>141</v>
      </c>
      <c r="E31" s="790" t="s">
        <v>141</v>
      </c>
      <c r="F31" s="791" t="s">
        <v>132</v>
      </c>
      <c r="G31" s="792" t="s">
        <v>132</v>
      </c>
      <c r="H31" s="793" t="s">
        <v>133</v>
      </c>
      <c r="I31" s="820" t="s">
        <v>133</v>
      </c>
    </row>
    <row r="32" spans="1:9" s="60" customFormat="1" ht="12">
      <c r="A32" s="1397"/>
      <c r="B32" s="794">
        <f aca="true" t="shared" si="5" ref="B32:G32">B30*2</f>
        <v>200</v>
      </c>
      <c r="C32" s="794">
        <f t="shared" si="5"/>
        <v>400</v>
      </c>
      <c r="D32" s="795">
        <f t="shared" si="5"/>
        <v>460</v>
      </c>
      <c r="E32" s="795">
        <f t="shared" si="5"/>
        <v>520</v>
      </c>
      <c r="F32" s="796">
        <f t="shared" si="5"/>
        <v>400</v>
      </c>
      <c r="G32" s="797">
        <f t="shared" si="5"/>
        <v>800</v>
      </c>
      <c r="H32" s="798">
        <v>600</v>
      </c>
      <c r="I32" s="821">
        <f>H32*2</f>
        <v>1200</v>
      </c>
    </row>
    <row r="33" spans="1:9" s="60" customFormat="1" ht="12">
      <c r="A33" s="1397"/>
      <c r="B33" s="1402" t="s">
        <v>142</v>
      </c>
      <c r="C33" s="1403"/>
      <c r="D33" s="1403"/>
      <c r="E33" s="1404"/>
      <c r="F33" s="1405" t="s">
        <v>143</v>
      </c>
      <c r="G33" s="1404"/>
      <c r="H33" s="1405" t="s">
        <v>144</v>
      </c>
      <c r="I33" s="1406"/>
    </row>
    <row r="34" spans="1:9" s="60" customFormat="1" ht="12">
      <c r="A34" s="1398"/>
      <c r="B34" s="800">
        <f aca="true" t="shared" si="6" ref="B34:G34">B32*2</f>
        <v>400</v>
      </c>
      <c r="C34" s="800">
        <f t="shared" si="6"/>
        <v>800</v>
      </c>
      <c r="D34" s="801">
        <f t="shared" si="6"/>
        <v>920</v>
      </c>
      <c r="E34" s="801">
        <f t="shared" si="6"/>
        <v>1040</v>
      </c>
      <c r="F34" s="802">
        <f t="shared" si="6"/>
        <v>800</v>
      </c>
      <c r="G34" s="803">
        <f t="shared" si="6"/>
        <v>1600</v>
      </c>
      <c r="H34" s="804">
        <v>1000</v>
      </c>
      <c r="I34" s="822">
        <f>H34*2</f>
        <v>2000</v>
      </c>
    </row>
    <row r="35" spans="1:9" s="60" customFormat="1" ht="12">
      <c r="A35" s="1399" t="s">
        <v>145</v>
      </c>
      <c r="B35" s="1407" t="s">
        <v>146</v>
      </c>
      <c r="C35" s="1408"/>
      <c r="D35" s="1408"/>
      <c r="E35" s="1408"/>
      <c r="F35" s="1408"/>
      <c r="G35" s="1408"/>
      <c r="H35" s="1408"/>
      <c r="I35" s="1409"/>
    </row>
    <row r="36" spans="1:9" s="60" customFormat="1" ht="12">
      <c r="A36" s="1400"/>
      <c r="B36" s="1387" t="s">
        <v>147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148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149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150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0"/>
      <c r="B40" s="1387" t="s">
        <v>151</v>
      </c>
      <c r="C40" s="1388"/>
      <c r="D40" s="1388"/>
      <c r="E40" s="1388"/>
      <c r="F40" s="1388"/>
      <c r="G40" s="1388"/>
      <c r="H40" s="1388"/>
      <c r="I40" s="1389"/>
    </row>
    <row r="41" spans="1:9" s="60" customFormat="1" ht="12">
      <c r="A41" s="1400"/>
      <c r="B41" s="1387" t="s">
        <v>152</v>
      </c>
      <c r="C41" s="1388"/>
      <c r="D41" s="1388"/>
      <c r="E41" s="1388"/>
      <c r="F41" s="1388"/>
      <c r="G41" s="1388"/>
      <c r="H41" s="1388"/>
      <c r="I41" s="1389"/>
    </row>
    <row r="42" spans="1:9" s="60" customFormat="1" ht="12">
      <c r="A42" s="1401"/>
      <c r="B42" s="1390" t="s">
        <v>153</v>
      </c>
      <c r="C42" s="1391"/>
      <c r="D42" s="1391"/>
      <c r="E42" s="1391"/>
      <c r="F42" s="1391"/>
      <c r="G42" s="1391"/>
      <c r="H42" s="1391"/>
      <c r="I42" s="1392"/>
    </row>
  </sheetData>
  <sheetProtection/>
  <mergeCells count="36">
    <mergeCell ref="A3:L3"/>
    <mergeCell ref="C4:E4"/>
    <mergeCell ref="F4:G4"/>
    <mergeCell ref="H4:I4"/>
    <mergeCell ref="J4:K4"/>
    <mergeCell ref="C8:K8"/>
    <mergeCell ref="L4:L5"/>
    <mergeCell ref="H33:I33"/>
    <mergeCell ref="C9:K9"/>
    <mergeCell ref="C15:K15"/>
    <mergeCell ref="B18:E18"/>
    <mergeCell ref="F18:G18"/>
    <mergeCell ref="H18:I18"/>
    <mergeCell ref="B26:E26"/>
    <mergeCell ref="F26:G26"/>
    <mergeCell ref="H26:I26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A1:L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9" sqref="A9:IV9"/>
    </sheetView>
  </sheetViews>
  <sheetFormatPr defaultColWidth="8.875" defaultRowHeight="16.5"/>
  <cols>
    <col min="1" max="1" width="14.25390625" style="28" customWidth="1"/>
    <col min="2" max="2" width="15.625" style="28" bestFit="1" customWidth="1"/>
    <col min="3" max="9" width="12.75390625" style="28" bestFit="1" customWidth="1"/>
    <col min="10" max="12" width="12.625" style="28" customWidth="1"/>
    <col min="13" max="13" width="25.375" style="28" bestFit="1" customWidth="1"/>
    <col min="14" max="16384" width="8.875" style="28" customWidth="1"/>
  </cols>
  <sheetData>
    <row r="1" spans="1:13" ht="12.75" customHeight="1">
      <c r="A1" s="1385" t="s">
        <v>328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</row>
    <row r="2" spans="1:13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</row>
    <row r="3" spans="1:13" s="26" customFormat="1" ht="15">
      <c r="A3" s="1620" t="s">
        <v>329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  <c r="L3" s="1621"/>
      <c r="M3" s="1622"/>
    </row>
    <row r="4" spans="1:13" s="26" customFormat="1" ht="15">
      <c r="A4" s="1616" t="s">
        <v>212</v>
      </c>
      <c r="B4" s="1616" t="s">
        <v>213</v>
      </c>
      <c r="C4" s="1616" t="s">
        <v>89</v>
      </c>
      <c r="D4" s="1620" t="s">
        <v>90</v>
      </c>
      <c r="E4" s="1621"/>
      <c r="F4" s="1623"/>
      <c r="G4" s="1616" t="s">
        <v>124</v>
      </c>
      <c r="H4" s="1616"/>
      <c r="I4" s="1616" t="s">
        <v>91</v>
      </c>
      <c r="J4" s="1616"/>
      <c r="K4" s="1620" t="s">
        <v>93</v>
      </c>
      <c r="L4" s="1622"/>
      <c r="M4" s="1616" t="s">
        <v>318</v>
      </c>
    </row>
    <row r="5" spans="1:13" s="26" customFormat="1" ht="15">
      <c r="A5" s="1616"/>
      <c r="B5" s="1616"/>
      <c r="C5" s="1616"/>
      <c r="D5" s="990" t="s">
        <v>95</v>
      </c>
      <c r="E5" s="990" t="s">
        <v>96</v>
      </c>
      <c r="F5" s="308" t="s">
        <v>97</v>
      </c>
      <c r="G5" s="990" t="s">
        <v>95</v>
      </c>
      <c r="H5" s="990" t="s">
        <v>98</v>
      </c>
      <c r="I5" s="990" t="s">
        <v>95</v>
      </c>
      <c r="J5" s="990" t="s">
        <v>98</v>
      </c>
      <c r="K5" s="990" t="s">
        <v>95</v>
      </c>
      <c r="L5" s="990" t="s">
        <v>98</v>
      </c>
      <c r="M5" s="1616"/>
    </row>
    <row r="6" spans="1:13" s="26" customFormat="1" ht="15">
      <c r="A6" s="757" t="s">
        <v>99</v>
      </c>
      <c r="B6" s="32" t="s">
        <v>100</v>
      </c>
      <c r="C6" s="32" t="s">
        <v>101</v>
      </c>
      <c r="D6" s="724">
        <v>655</v>
      </c>
      <c r="E6" s="724">
        <v>1020</v>
      </c>
      <c r="F6" s="724">
        <v>1320</v>
      </c>
      <c r="G6" s="724">
        <v>875</v>
      </c>
      <c r="H6" s="724">
        <v>1320</v>
      </c>
      <c r="I6" s="724">
        <v>875</v>
      </c>
      <c r="J6" s="724">
        <v>1320</v>
      </c>
      <c r="K6" s="724">
        <v>775</v>
      </c>
      <c r="L6" s="724">
        <v>1185</v>
      </c>
      <c r="M6" s="268" t="s">
        <v>336</v>
      </c>
    </row>
    <row r="7" spans="1:13" s="26" customFormat="1" ht="15">
      <c r="A7" s="757" t="s">
        <v>254</v>
      </c>
      <c r="B7" s="32" t="s">
        <v>255</v>
      </c>
      <c r="C7" s="32"/>
      <c r="D7" s="1629" t="s">
        <v>337</v>
      </c>
      <c r="E7" s="1630"/>
      <c r="F7" s="1630"/>
      <c r="G7" s="1630"/>
      <c r="H7" s="1630"/>
      <c r="I7" s="1630"/>
      <c r="J7" s="1630"/>
      <c r="K7" s="1630"/>
      <c r="L7" s="1631"/>
      <c r="M7" s="268" t="s">
        <v>161</v>
      </c>
    </row>
    <row r="8" spans="1:13" s="26" customFormat="1" ht="15">
      <c r="A8" s="757" t="s">
        <v>330</v>
      </c>
      <c r="B8" s="32" t="s">
        <v>108</v>
      </c>
      <c r="C8" s="32" t="s">
        <v>101</v>
      </c>
      <c r="D8" s="1624" t="s">
        <v>331</v>
      </c>
      <c r="E8" s="1625"/>
      <c r="F8" s="1625"/>
      <c r="G8" s="1625"/>
      <c r="H8" s="1625"/>
      <c r="I8" s="1625"/>
      <c r="J8" s="1625"/>
      <c r="K8" s="1625"/>
      <c r="L8" s="1626"/>
      <c r="M8" s="268" t="s">
        <v>161</v>
      </c>
    </row>
    <row r="9" spans="1:13" s="257" customFormat="1" ht="15">
      <c r="A9" s="1016" t="s">
        <v>332</v>
      </c>
      <c r="B9" s="258"/>
      <c r="C9" s="258" t="s">
        <v>101</v>
      </c>
      <c r="D9" s="724">
        <v>106</v>
      </c>
      <c r="E9" s="724">
        <v>179</v>
      </c>
      <c r="F9" s="724">
        <v>179</v>
      </c>
      <c r="G9" s="724">
        <v>187</v>
      </c>
      <c r="H9" s="724">
        <v>331</v>
      </c>
      <c r="I9" s="724">
        <v>187</v>
      </c>
      <c r="J9" s="724">
        <v>331</v>
      </c>
      <c r="K9" s="724">
        <v>591</v>
      </c>
      <c r="L9" s="724">
        <v>899</v>
      </c>
      <c r="M9" s="1015" t="s">
        <v>333</v>
      </c>
    </row>
    <row r="10" spans="1:13" s="257" customFormat="1" ht="15">
      <c r="A10" s="1016" t="s">
        <v>334</v>
      </c>
      <c r="B10" s="258"/>
      <c r="C10" s="258" t="s">
        <v>101</v>
      </c>
      <c r="D10" s="1628" t="s">
        <v>113</v>
      </c>
      <c r="E10" s="1628"/>
      <c r="F10" s="1628"/>
      <c r="G10" s="1628"/>
      <c r="H10" s="1628"/>
      <c r="I10" s="1628"/>
      <c r="J10" s="1628"/>
      <c r="K10" s="1628"/>
      <c r="L10" s="1628"/>
      <c r="M10" s="267" t="s">
        <v>161</v>
      </c>
    </row>
    <row r="11" spans="1:13" s="257" customFormat="1" ht="15">
      <c r="A11" s="1017" t="s">
        <v>338</v>
      </c>
      <c r="B11" s="311" t="s">
        <v>112</v>
      </c>
      <c r="C11" s="258" t="s">
        <v>101</v>
      </c>
      <c r="D11" s="1628" t="s">
        <v>339</v>
      </c>
      <c r="E11" s="1628"/>
      <c r="F11" s="1628"/>
      <c r="G11" s="1628"/>
      <c r="H11" s="1628"/>
      <c r="I11" s="1628"/>
      <c r="J11" s="1628"/>
      <c r="K11" s="1628"/>
      <c r="L11" s="1628"/>
      <c r="M11" s="267" t="s">
        <v>161</v>
      </c>
    </row>
    <row r="12" spans="1:13" s="26" customFormat="1" ht="15">
      <c r="A12" s="1018" t="s">
        <v>335</v>
      </c>
      <c r="B12" s="1004" t="s">
        <v>189</v>
      </c>
      <c r="C12" s="32" t="s">
        <v>101</v>
      </c>
      <c r="D12" s="724">
        <v>30</v>
      </c>
      <c r="E12" s="724">
        <v>30</v>
      </c>
      <c r="F12" s="724">
        <v>30</v>
      </c>
      <c r="G12" s="724">
        <v>30</v>
      </c>
      <c r="H12" s="724">
        <v>30</v>
      </c>
      <c r="I12" s="724">
        <v>30</v>
      </c>
      <c r="J12" s="724">
        <v>30</v>
      </c>
      <c r="K12" s="724">
        <v>30</v>
      </c>
      <c r="L12" s="724">
        <v>30</v>
      </c>
      <c r="M12" s="268" t="s">
        <v>161</v>
      </c>
    </row>
    <row r="13" spans="1:15" s="257" customFormat="1" ht="15">
      <c r="A13" s="1017" t="s">
        <v>324</v>
      </c>
      <c r="B13" s="311"/>
      <c r="C13" s="258" t="s">
        <v>117</v>
      </c>
      <c r="D13" s="724">
        <v>25</v>
      </c>
      <c r="E13" s="724">
        <v>50</v>
      </c>
      <c r="F13" s="724">
        <v>50</v>
      </c>
      <c r="G13" s="724">
        <v>25</v>
      </c>
      <c r="H13" s="724">
        <v>50</v>
      </c>
      <c r="I13" s="724">
        <v>25</v>
      </c>
      <c r="J13" s="724">
        <v>50</v>
      </c>
      <c r="K13" s="724">
        <v>25</v>
      </c>
      <c r="L13" s="724">
        <v>50</v>
      </c>
      <c r="M13" s="267" t="s">
        <v>161</v>
      </c>
      <c r="O13" s="1019"/>
    </row>
    <row r="14" spans="1:13" s="26" customFormat="1" ht="15">
      <c r="A14" s="1018" t="s">
        <v>191</v>
      </c>
      <c r="B14" s="1004" t="s">
        <v>192</v>
      </c>
      <c r="C14" s="32" t="s">
        <v>101</v>
      </c>
      <c r="D14" s="724">
        <v>20</v>
      </c>
      <c r="E14" s="724">
        <v>20</v>
      </c>
      <c r="F14" s="724">
        <v>20</v>
      </c>
      <c r="G14" s="724">
        <v>20</v>
      </c>
      <c r="H14" s="724">
        <v>20</v>
      </c>
      <c r="I14" s="724">
        <v>20</v>
      </c>
      <c r="J14" s="724">
        <v>20</v>
      </c>
      <c r="K14" s="724">
        <v>20</v>
      </c>
      <c r="L14" s="724">
        <v>20</v>
      </c>
      <c r="M14" s="268" t="s">
        <v>161</v>
      </c>
    </row>
    <row r="15" spans="1:9" s="60" customFormat="1" ht="12">
      <c r="A15" s="1437" t="s">
        <v>123</v>
      </c>
      <c r="B15" s="1441" t="s">
        <v>90</v>
      </c>
      <c r="C15" s="1441"/>
      <c r="D15" s="1442"/>
      <c r="E15" s="1442"/>
      <c r="F15" s="1443" t="s">
        <v>124</v>
      </c>
      <c r="G15" s="1444"/>
      <c r="H15" s="1445" t="s">
        <v>93</v>
      </c>
      <c r="I15" s="1446"/>
    </row>
    <row r="16" spans="1:9" s="60" customFormat="1" ht="12">
      <c r="A16" s="1395"/>
      <c r="B16" s="774" t="s">
        <v>125</v>
      </c>
      <c r="C16" s="774" t="s">
        <v>126</v>
      </c>
      <c r="D16" s="775" t="s">
        <v>127</v>
      </c>
      <c r="E16" s="775" t="s">
        <v>97</v>
      </c>
      <c r="F16" s="776" t="s">
        <v>95</v>
      </c>
      <c r="G16" s="777" t="s">
        <v>98</v>
      </c>
      <c r="H16" s="778" t="s">
        <v>95</v>
      </c>
      <c r="I16" s="817" t="s">
        <v>98</v>
      </c>
    </row>
    <row r="17" spans="1:9" s="60" customFormat="1" ht="12">
      <c r="A17" s="1396" t="s">
        <v>128</v>
      </c>
      <c r="B17" s="779" t="s">
        <v>129</v>
      </c>
      <c r="C17" s="779" t="s">
        <v>129</v>
      </c>
      <c r="D17" s="780" t="s">
        <v>129</v>
      </c>
      <c r="E17" s="780" t="s">
        <v>129</v>
      </c>
      <c r="F17" s="781" t="s">
        <v>129</v>
      </c>
      <c r="G17" s="782" t="s">
        <v>129</v>
      </c>
      <c r="H17" s="783" t="s">
        <v>130</v>
      </c>
      <c r="I17" s="818" t="s">
        <v>130</v>
      </c>
    </row>
    <row r="18" spans="1:9" s="60" customFormat="1" ht="12">
      <c r="A18" s="1397"/>
      <c r="B18" s="938" t="s">
        <v>131</v>
      </c>
      <c r="C18" s="938" t="s">
        <v>131</v>
      </c>
      <c r="D18" s="939" t="s">
        <v>131</v>
      </c>
      <c r="E18" s="939" t="s">
        <v>131</v>
      </c>
      <c r="F18" s="940" t="s">
        <v>131</v>
      </c>
      <c r="G18" s="941" t="s">
        <v>131</v>
      </c>
      <c r="H18" s="942" t="s">
        <v>131</v>
      </c>
      <c r="I18" s="950" t="s">
        <v>131</v>
      </c>
    </row>
    <row r="19" spans="1:9" s="60" customFormat="1" ht="12">
      <c r="A19" s="1397"/>
      <c r="B19" s="789" t="s">
        <v>132</v>
      </c>
      <c r="C19" s="789" t="s">
        <v>132</v>
      </c>
      <c r="D19" s="790" t="s">
        <v>132</v>
      </c>
      <c r="E19" s="790" t="s">
        <v>132</v>
      </c>
      <c r="F19" s="791" t="s">
        <v>132</v>
      </c>
      <c r="G19" s="792" t="s">
        <v>132</v>
      </c>
      <c r="H19" s="793" t="s">
        <v>133</v>
      </c>
      <c r="I19" s="820" t="s">
        <v>133</v>
      </c>
    </row>
    <row r="20" spans="1:9" s="60" customFormat="1" ht="12">
      <c r="A20" s="1397"/>
      <c r="B20" s="794">
        <v>85</v>
      </c>
      <c r="C20" s="794">
        <f>B20*2</f>
        <v>170</v>
      </c>
      <c r="D20" s="795">
        <v>200</v>
      </c>
      <c r="E20" s="795">
        <v>230</v>
      </c>
      <c r="F20" s="796">
        <v>150</v>
      </c>
      <c r="G20" s="797">
        <f>F20*2</f>
        <v>300</v>
      </c>
      <c r="H20" s="798">
        <v>300</v>
      </c>
      <c r="I20" s="821">
        <f>H20*2</f>
        <v>600</v>
      </c>
    </row>
    <row r="21" spans="1:9" s="60" customFormat="1" ht="12">
      <c r="A21" s="1397"/>
      <c r="B21" s="789" t="s">
        <v>134</v>
      </c>
      <c r="C21" s="789" t="s">
        <v>134</v>
      </c>
      <c r="D21" s="790" t="s">
        <v>134</v>
      </c>
      <c r="E21" s="790" t="s">
        <v>134</v>
      </c>
      <c r="F21" s="791" t="s">
        <v>135</v>
      </c>
      <c r="G21" s="792" t="s">
        <v>135</v>
      </c>
      <c r="H21" s="793" t="s">
        <v>136</v>
      </c>
      <c r="I21" s="820" t="s">
        <v>136</v>
      </c>
    </row>
    <row r="22" spans="1:9" s="60" customFormat="1" ht="12">
      <c r="A22" s="1397"/>
      <c r="B22" s="794">
        <f aca="true" t="shared" si="0" ref="B22:G22">B20*2</f>
        <v>170</v>
      </c>
      <c r="C22" s="794">
        <f t="shared" si="0"/>
        <v>340</v>
      </c>
      <c r="D22" s="795">
        <f t="shared" si="0"/>
        <v>400</v>
      </c>
      <c r="E22" s="795">
        <f t="shared" si="0"/>
        <v>460</v>
      </c>
      <c r="F22" s="796">
        <f t="shared" si="0"/>
        <v>300</v>
      </c>
      <c r="G22" s="797">
        <f t="shared" si="0"/>
        <v>600</v>
      </c>
      <c r="H22" s="798">
        <v>500</v>
      </c>
      <c r="I22" s="821">
        <f>H22*2</f>
        <v>1000</v>
      </c>
    </row>
    <row r="23" spans="1:9" s="60" customFormat="1" ht="12">
      <c r="A23" s="1397"/>
      <c r="B23" s="1402" t="s">
        <v>137</v>
      </c>
      <c r="C23" s="1403"/>
      <c r="D23" s="1403"/>
      <c r="E23" s="1404"/>
      <c r="F23" s="1405" t="s">
        <v>138</v>
      </c>
      <c r="G23" s="1404"/>
      <c r="H23" s="1410" t="s">
        <v>138</v>
      </c>
      <c r="I23" s="1411"/>
    </row>
    <row r="24" spans="1:9" s="60" customFormat="1" ht="12">
      <c r="A24" s="1398"/>
      <c r="B24" s="800">
        <f aca="true" t="shared" si="1" ref="B24:G24">B22*2</f>
        <v>340</v>
      </c>
      <c r="C24" s="800">
        <f t="shared" si="1"/>
        <v>680</v>
      </c>
      <c r="D24" s="801">
        <f t="shared" si="1"/>
        <v>800</v>
      </c>
      <c r="E24" s="801">
        <f t="shared" si="1"/>
        <v>920</v>
      </c>
      <c r="F24" s="802">
        <f t="shared" si="1"/>
        <v>600</v>
      </c>
      <c r="G24" s="803">
        <f t="shared" si="1"/>
        <v>1200</v>
      </c>
      <c r="H24" s="804">
        <v>900</v>
      </c>
      <c r="I24" s="822">
        <f>H24*2</f>
        <v>1800</v>
      </c>
    </row>
    <row r="25" spans="1:9" s="60" customFormat="1" ht="12">
      <c r="A25" s="1396" t="s">
        <v>139</v>
      </c>
      <c r="B25" s="1412" t="s">
        <v>140</v>
      </c>
      <c r="C25" s="1413"/>
      <c r="D25" s="1413"/>
      <c r="E25" s="1414"/>
      <c r="F25" s="1415" t="s">
        <v>140</v>
      </c>
      <c r="G25" s="1414"/>
      <c r="H25" s="1415" t="s">
        <v>140</v>
      </c>
      <c r="I25" s="1416"/>
    </row>
    <row r="26" spans="1:9" s="60" customFormat="1" ht="12">
      <c r="A26" s="1397"/>
      <c r="B26" s="789" t="s">
        <v>129</v>
      </c>
      <c r="C26" s="789" t="s">
        <v>129</v>
      </c>
      <c r="D26" s="790" t="s">
        <v>129</v>
      </c>
      <c r="E26" s="790" t="s">
        <v>129</v>
      </c>
      <c r="F26" s="791" t="s">
        <v>129</v>
      </c>
      <c r="G26" s="792" t="s">
        <v>129</v>
      </c>
      <c r="H26" s="793" t="s">
        <v>130</v>
      </c>
      <c r="I26" s="820" t="s">
        <v>130</v>
      </c>
    </row>
    <row r="27" spans="1:9" s="60" customFormat="1" ht="12">
      <c r="A27" s="1397"/>
      <c r="B27" s="943">
        <v>100</v>
      </c>
      <c r="C27" s="943">
        <f>B27*2</f>
        <v>200</v>
      </c>
      <c r="D27" s="944">
        <v>230</v>
      </c>
      <c r="E27" s="944">
        <v>260</v>
      </c>
      <c r="F27" s="945">
        <v>200</v>
      </c>
      <c r="G27" s="946">
        <f>F27*2</f>
        <v>400</v>
      </c>
      <c r="H27" s="947">
        <v>350</v>
      </c>
      <c r="I27" s="951">
        <f>H27*2</f>
        <v>700</v>
      </c>
    </row>
    <row r="28" spans="1:9" s="60" customFormat="1" ht="12">
      <c r="A28" s="1397"/>
      <c r="B28" s="789" t="s">
        <v>141</v>
      </c>
      <c r="C28" s="789" t="s">
        <v>141</v>
      </c>
      <c r="D28" s="790" t="s">
        <v>141</v>
      </c>
      <c r="E28" s="790" t="s">
        <v>141</v>
      </c>
      <c r="F28" s="791" t="s">
        <v>132</v>
      </c>
      <c r="G28" s="792" t="s">
        <v>132</v>
      </c>
      <c r="H28" s="793" t="s">
        <v>133</v>
      </c>
      <c r="I28" s="820" t="s">
        <v>133</v>
      </c>
    </row>
    <row r="29" spans="1:9" s="60" customFormat="1" ht="12">
      <c r="A29" s="1397"/>
      <c r="B29" s="794">
        <f aca="true" t="shared" si="2" ref="B29:G29">B27*2</f>
        <v>200</v>
      </c>
      <c r="C29" s="794">
        <f t="shared" si="2"/>
        <v>400</v>
      </c>
      <c r="D29" s="795">
        <f t="shared" si="2"/>
        <v>460</v>
      </c>
      <c r="E29" s="795">
        <f t="shared" si="2"/>
        <v>520</v>
      </c>
      <c r="F29" s="796">
        <f t="shared" si="2"/>
        <v>400</v>
      </c>
      <c r="G29" s="797">
        <f t="shared" si="2"/>
        <v>800</v>
      </c>
      <c r="H29" s="798">
        <v>600</v>
      </c>
      <c r="I29" s="821">
        <f>H29*2</f>
        <v>1200</v>
      </c>
    </row>
    <row r="30" spans="1:9" s="60" customFormat="1" ht="12">
      <c r="A30" s="1397"/>
      <c r="B30" s="1402" t="s">
        <v>142</v>
      </c>
      <c r="C30" s="1403"/>
      <c r="D30" s="1403"/>
      <c r="E30" s="1404"/>
      <c r="F30" s="1405" t="s">
        <v>143</v>
      </c>
      <c r="G30" s="1404"/>
      <c r="H30" s="1405" t="s">
        <v>144</v>
      </c>
      <c r="I30" s="1406"/>
    </row>
    <row r="31" spans="1:9" s="60" customFormat="1" ht="12">
      <c r="A31" s="1398"/>
      <c r="B31" s="800">
        <f aca="true" t="shared" si="3" ref="B31:G31">B29*2</f>
        <v>400</v>
      </c>
      <c r="C31" s="800">
        <f t="shared" si="3"/>
        <v>800</v>
      </c>
      <c r="D31" s="801">
        <f t="shared" si="3"/>
        <v>920</v>
      </c>
      <c r="E31" s="801">
        <f t="shared" si="3"/>
        <v>1040</v>
      </c>
      <c r="F31" s="802">
        <f t="shared" si="3"/>
        <v>800</v>
      </c>
      <c r="G31" s="803">
        <f t="shared" si="3"/>
        <v>1600</v>
      </c>
      <c r="H31" s="804">
        <v>1000</v>
      </c>
      <c r="I31" s="822">
        <f>H31*2</f>
        <v>2000</v>
      </c>
    </row>
    <row r="32" spans="1:9" s="60" customFormat="1" ht="12">
      <c r="A32" s="1399" t="s">
        <v>145</v>
      </c>
      <c r="B32" s="1407" t="s">
        <v>146</v>
      </c>
      <c r="C32" s="1408"/>
      <c r="D32" s="1408"/>
      <c r="E32" s="1408"/>
      <c r="F32" s="1408"/>
      <c r="G32" s="1408"/>
      <c r="H32" s="1408"/>
      <c r="I32" s="1409"/>
    </row>
    <row r="33" spans="1:9" s="60" customFormat="1" ht="12">
      <c r="A33" s="1400"/>
      <c r="B33" s="1387" t="s">
        <v>147</v>
      </c>
      <c r="C33" s="1388"/>
      <c r="D33" s="1388"/>
      <c r="E33" s="1388"/>
      <c r="F33" s="1388"/>
      <c r="G33" s="1388"/>
      <c r="H33" s="1388"/>
      <c r="I33" s="1389"/>
    </row>
    <row r="34" spans="1:9" s="60" customFormat="1" ht="12">
      <c r="A34" s="1400"/>
      <c r="B34" s="1387" t="s">
        <v>148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149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150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151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152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1"/>
      <c r="B39" s="1390" t="s">
        <v>153</v>
      </c>
      <c r="C39" s="1391"/>
      <c r="D39" s="1391"/>
      <c r="E39" s="1391"/>
      <c r="F39" s="1391"/>
      <c r="G39" s="1391"/>
      <c r="H39" s="1391"/>
      <c r="I39" s="1392"/>
    </row>
  </sheetData>
  <sheetProtection/>
  <mergeCells count="38">
    <mergeCell ref="A3:M3"/>
    <mergeCell ref="D4:F4"/>
    <mergeCell ref="G4:H4"/>
    <mergeCell ref="I4:J4"/>
    <mergeCell ref="K4:L4"/>
    <mergeCell ref="D7:L7"/>
    <mergeCell ref="B4:B5"/>
    <mergeCell ref="C4:C5"/>
    <mergeCell ref="M4:M5"/>
    <mergeCell ref="D8:L8"/>
    <mergeCell ref="D10:L10"/>
    <mergeCell ref="D11:L11"/>
    <mergeCell ref="B15:E15"/>
    <mergeCell ref="F15:G15"/>
    <mergeCell ref="H15:I15"/>
    <mergeCell ref="B23:E23"/>
    <mergeCell ref="F23:G23"/>
    <mergeCell ref="H23:I23"/>
    <mergeCell ref="B25:E25"/>
    <mergeCell ref="F25:G25"/>
    <mergeCell ref="H25:I25"/>
    <mergeCell ref="A32:A39"/>
    <mergeCell ref="B30:E30"/>
    <mergeCell ref="F30:G30"/>
    <mergeCell ref="H30:I30"/>
    <mergeCell ref="B32:I32"/>
    <mergeCell ref="B33:I33"/>
    <mergeCell ref="B34:I34"/>
    <mergeCell ref="A1:M2"/>
    <mergeCell ref="B35:I35"/>
    <mergeCell ref="B36:I36"/>
    <mergeCell ref="B37:I37"/>
    <mergeCell ref="B38:I38"/>
    <mergeCell ref="B39:I39"/>
    <mergeCell ref="A4:A5"/>
    <mergeCell ref="A15:A16"/>
    <mergeCell ref="A17:A24"/>
    <mergeCell ref="A25:A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C11" sqref="C11"/>
    </sheetView>
  </sheetViews>
  <sheetFormatPr defaultColWidth="8.75390625" defaultRowHeight="16.5"/>
  <cols>
    <col min="1" max="1" width="17.25390625" style="28" customWidth="1"/>
    <col min="2" max="9" width="12.375" style="28" bestFit="1" customWidth="1"/>
    <col min="10" max="11" width="12.75390625" style="28" customWidth="1"/>
    <col min="12" max="12" width="34.75390625" style="28" bestFit="1" customWidth="1"/>
    <col min="13" max="16384" width="8.75390625" style="28" customWidth="1"/>
  </cols>
  <sheetData>
    <row r="1" spans="1:12" ht="12.75" customHeight="1">
      <c r="A1" s="1385" t="s">
        <v>316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</row>
    <row r="3" spans="1:12" ht="15">
      <c r="A3" s="1429" t="s">
        <v>317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1"/>
    </row>
    <row r="4" spans="1:12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124</v>
      </c>
      <c r="G4" s="1393"/>
      <c r="H4" s="1393" t="s">
        <v>91</v>
      </c>
      <c r="I4" s="1393"/>
      <c r="J4" s="1432" t="s">
        <v>93</v>
      </c>
      <c r="K4" s="1436"/>
      <c r="L4" s="1393" t="s">
        <v>318</v>
      </c>
    </row>
    <row r="5" spans="1:12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393"/>
    </row>
    <row r="6" spans="1:12" ht="15">
      <c r="A6" s="32" t="s">
        <v>99</v>
      </c>
      <c r="B6" s="3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724">
        <v>925</v>
      </c>
      <c r="K6" s="724">
        <v>1400</v>
      </c>
      <c r="L6" s="1014" t="s">
        <v>340</v>
      </c>
    </row>
    <row r="7" spans="1:12" ht="15">
      <c r="A7" s="32" t="s">
        <v>160</v>
      </c>
      <c r="B7" s="32" t="s">
        <v>159</v>
      </c>
      <c r="C7" s="724">
        <v>300</v>
      </c>
      <c r="D7" s="724">
        <v>600</v>
      </c>
      <c r="E7" s="724">
        <v>600</v>
      </c>
      <c r="F7" s="724">
        <v>300</v>
      </c>
      <c r="G7" s="724">
        <v>600</v>
      </c>
      <c r="H7" s="724">
        <v>300</v>
      </c>
      <c r="I7" s="724">
        <v>600</v>
      </c>
      <c r="J7" s="724">
        <v>300</v>
      </c>
      <c r="K7" s="724">
        <v>600</v>
      </c>
      <c r="L7" s="268" t="s">
        <v>161</v>
      </c>
    </row>
    <row r="8" spans="1:12" s="719" customFormat="1" ht="15">
      <c r="A8" s="36" t="s">
        <v>319</v>
      </c>
      <c r="B8" s="36" t="s">
        <v>159</v>
      </c>
      <c r="C8" s="724">
        <v>100</v>
      </c>
      <c r="D8" s="724">
        <v>150</v>
      </c>
      <c r="E8" s="724">
        <v>150</v>
      </c>
      <c r="F8" s="724">
        <v>100</v>
      </c>
      <c r="G8" s="724">
        <v>150</v>
      </c>
      <c r="H8" s="724">
        <v>100</v>
      </c>
      <c r="I8" s="724">
        <v>150</v>
      </c>
      <c r="J8" s="724">
        <v>100</v>
      </c>
      <c r="K8" s="724">
        <v>150</v>
      </c>
      <c r="L8" s="295" t="s">
        <v>341</v>
      </c>
    </row>
    <row r="9" spans="1:12" s="719" customFormat="1" ht="15">
      <c r="A9" s="36" t="s">
        <v>320</v>
      </c>
      <c r="B9" s="36" t="s">
        <v>159</v>
      </c>
      <c r="C9" s="1632" t="s">
        <v>247</v>
      </c>
      <c r="D9" s="1632"/>
      <c r="E9" s="1632"/>
      <c r="F9" s="1632"/>
      <c r="G9" s="1632"/>
      <c r="H9" s="1632"/>
      <c r="I9" s="1632"/>
      <c r="J9" s="1632"/>
      <c r="K9" s="1632"/>
      <c r="L9" s="271" t="s">
        <v>342</v>
      </c>
    </row>
    <row r="10" spans="1:12" s="719" customFormat="1" ht="15">
      <c r="A10" s="36" t="s">
        <v>327</v>
      </c>
      <c r="B10" s="36" t="s">
        <v>159</v>
      </c>
      <c r="C10" s="724">
        <v>170</v>
      </c>
      <c r="D10" s="724">
        <v>270</v>
      </c>
      <c r="E10" s="724">
        <v>270</v>
      </c>
      <c r="F10" s="724">
        <v>170</v>
      </c>
      <c r="G10" s="724">
        <v>270</v>
      </c>
      <c r="H10" s="724">
        <v>170</v>
      </c>
      <c r="I10" s="724">
        <v>270</v>
      </c>
      <c r="J10" s="724">
        <v>170</v>
      </c>
      <c r="K10" s="724">
        <v>270</v>
      </c>
      <c r="L10" s="271"/>
    </row>
    <row r="11" spans="1:13" s="274" customFormat="1" ht="15">
      <c r="A11" s="315" t="s">
        <v>166</v>
      </c>
      <c r="B11" s="315" t="s">
        <v>159</v>
      </c>
      <c r="C11" s="1012">
        <f>VLOOKUP(M11,AJUSTMENT!B:C,2,0)</f>
        <v>1200</v>
      </c>
      <c r="D11" s="1012">
        <f>2*C11</f>
        <v>2400</v>
      </c>
      <c r="E11" s="1012">
        <f>D11</f>
        <v>2400</v>
      </c>
      <c r="F11" s="1012">
        <f>C11</f>
        <v>1200</v>
      </c>
      <c r="G11" s="1012">
        <f>D11</f>
        <v>2400</v>
      </c>
      <c r="H11" s="1012">
        <f>C11</f>
        <v>1200</v>
      </c>
      <c r="I11" s="1012">
        <f>D11</f>
        <v>2400</v>
      </c>
      <c r="J11" s="1012">
        <f>1.5*C11</f>
        <v>1800</v>
      </c>
      <c r="K11" s="1012">
        <f>1.5*D11</f>
        <v>3600</v>
      </c>
      <c r="L11" s="332" t="s">
        <v>343</v>
      </c>
      <c r="M11" s="1344" t="s">
        <v>1164</v>
      </c>
    </row>
    <row r="12" spans="1:12" ht="15">
      <c r="A12" s="32" t="s">
        <v>324</v>
      </c>
      <c r="B12" s="32" t="s">
        <v>159</v>
      </c>
      <c r="C12" s="724">
        <v>25</v>
      </c>
      <c r="D12" s="724">
        <v>50</v>
      </c>
      <c r="E12" s="724">
        <v>50</v>
      </c>
      <c r="F12" s="724">
        <v>25</v>
      </c>
      <c r="G12" s="724">
        <v>50</v>
      </c>
      <c r="H12" s="724">
        <v>25</v>
      </c>
      <c r="I12" s="724">
        <v>50</v>
      </c>
      <c r="J12" s="724">
        <v>25</v>
      </c>
      <c r="K12" s="724">
        <v>50</v>
      </c>
      <c r="L12" s="1014" t="s">
        <v>340</v>
      </c>
    </row>
    <row r="13" spans="1:12" s="61" customFormat="1" ht="15">
      <c r="A13" s="258" t="s">
        <v>325</v>
      </c>
      <c r="B13" s="258" t="s">
        <v>159</v>
      </c>
      <c r="C13" s="724">
        <v>20</v>
      </c>
      <c r="D13" s="724">
        <v>30</v>
      </c>
      <c r="E13" s="724">
        <v>30</v>
      </c>
      <c r="F13" s="724">
        <v>20</v>
      </c>
      <c r="G13" s="724">
        <v>30</v>
      </c>
      <c r="H13" s="724">
        <v>20</v>
      </c>
      <c r="I13" s="724">
        <v>30</v>
      </c>
      <c r="J13" s="724">
        <v>20</v>
      </c>
      <c r="K13" s="724">
        <v>30</v>
      </c>
      <c r="L13" s="1015" t="s">
        <v>340</v>
      </c>
    </row>
    <row r="14" spans="1:12" ht="15">
      <c r="A14" s="32" t="s">
        <v>326</v>
      </c>
      <c r="B14" s="32" t="s">
        <v>159</v>
      </c>
      <c r="C14" s="1617" t="s">
        <v>113</v>
      </c>
      <c r="D14" s="1618"/>
      <c r="E14" s="1618"/>
      <c r="F14" s="1618"/>
      <c r="G14" s="1618"/>
      <c r="H14" s="1618"/>
      <c r="I14" s="1618"/>
      <c r="J14" s="1618"/>
      <c r="K14" s="1619"/>
      <c r="L14" s="1014" t="s">
        <v>340</v>
      </c>
    </row>
    <row r="15" spans="1:12" s="26" customFormat="1" ht="15">
      <c r="A15" s="1004" t="s">
        <v>191</v>
      </c>
      <c r="B15" s="32" t="s">
        <v>101</v>
      </c>
      <c r="C15" s="724">
        <v>20</v>
      </c>
      <c r="D15" s="724">
        <v>20</v>
      </c>
      <c r="E15" s="724">
        <v>20</v>
      </c>
      <c r="F15" s="724">
        <v>20</v>
      </c>
      <c r="G15" s="724">
        <v>20</v>
      </c>
      <c r="H15" s="724">
        <v>20</v>
      </c>
      <c r="I15" s="724">
        <v>20</v>
      </c>
      <c r="J15" s="724">
        <v>20</v>
      </c>
      <c r="K15" s="724">
        <v>20</v>
      </c>
      <c r="L15" s="1014" t="s">
        <v>340</v>
      </c>
    </row>
    <row r="16" spans="1:9" s="60" customFormat="1" ht="12">
      <c r="A16" s="1437" t="s">
        <v>123</v>
      </c>
      <c r="B16" s="1441" t="s">
        <v>90</v>
      </c>
      <c r="C16" s="1441"/>
      <c r="D16" s="1442"/>
      <c r="E16" s="1442"/>
      <c r="F16" s="1443" t="s">
        <v>124</v>
      </c>
      <c r="G16" s="1444"/>
      <c r="H16" s="1445" t="s">
        <v>93</v>
      </c>
      <c r="I16" s="1446"/>
    </row>
    <row r="17" spans="1:9" s="60" customFormat="1" ht="12">
      <c r="A17" s="1395"/>
      <c r="B17" s="774" t="s">
        <v>125</v>
      </c>
      <c r="C17" s="774" t="s">
        <v>126</v>
      </c>
      <c r="D17" s="775" t="s">
        <v>127</v>
      </c>
      <c r="E17" s="775" t="s">
        <v>97</v>
      </c>
      <c r="F17" s="776" t="s">
        <v>95</v>
      </c>
      <c r="G17" s="777" t="s">
        <v>98</v>
      </c>
      <c r="H17" s="778" t="s">
        <v>95</v>
      </c>
      <c r="I17" s="817" t="s">
        <v>98</v>
      </c>
    </row>
    <row r="18" spans="1:9" s="60" customFormat="1" ht="12">
      <c r="A18" s="1396" t="s">
        <v>128</v>
      </c>
      <c r="B18" s="779" t="s">
        <v>129</v>
      </c>
      <c r="C18" s="779" t="s">
        <v>129</v>
      </c>
      <c r="D18" s="780" t="s">
        <v>129</v>
      </c>
      <c r="E18" s="780" t="s">
        <v>129</v>
      </c>
      <c r="F18" s="781" t="s">
        <v>129</v>
      </c>
      <c r="G18" s="782" t="s">
        <v>129</v>
      </c>
      <c r="H18" s="783" t="s">
        <v>130</v>
      </c>
      <c r="I18" s="818" t="s">
        <v>130</v>
      </c>
    </row>
    <row r="19" spans="1:9" s="60" customFormat="1" ht="12">
      <c r="A19" s="1397"/>
      <c r="B19" s="938" t="s">
        <v>131</v>
      </c>
      <c r="C19" s="938" t="s">
        <v>131</v>
      </c>
      <c r="D19" s="939" t="s">
        <v>131</v>
      </c>
      <c r="E19" s="939" t="s">
        <v>131</v>
      </c>
      <c r="F19" s="940" t="s">
        <v>131</v>
      </c>
      <c r="G19" s="941" t="s">
        <v>131</v>
      </c>
      <c r="H19" s="942" t="s">
        <v>131</v>
      </c>
      <c r="I19" s="950" t="s">
        <v>131</v>
      </c>
    </row>
    <row r="20" spans="1:9" s="60" customFormat="1" ht="12">
      <c r="A20" s="1397"/>
      <c r="B20" s="789" t="s">
        <v>132</v>
      </c>
      <c r="C20" s="789" t="s">
        <v>132</v>
      </c>
      <c r="D20" s="790" t="s">
        <v>132</v>
      </c>
      <c r="E20" s="790" t="s">
        <v>132</v>
      </c>
      <c r="F20" s="791" t="s">
        <v>132</v>
      </c>
      <c r="G20" s="792" t="s">
        <v>132</v>
      </c>
      <c r="H20" s="793" t="s">
        <v>133</v>
      </c>
      <c r="I20" s="820" t="s">
        <v>133</v>
      </c>
    </row>
    <row r="21" spans="1:9" s="60" customFormat="1" ht="12">
      <c r="A21" s="1397"/>
      <c r="B21" s="794">
        <v>85</v>
      </c>
      <c r="C21" s="794">
        <f>B21*2</f>
        <v>170</v>
      </c>
      <c r="D21" s="795">
        <v>200</v>
      </c>
      <c r="E21" s="795">
        <v>230</v>
      </c>
      <c r="F21" s="796">
        <v>150</v>
      </c>
      <c r="G21" s="797">
        <f>F21*2</f>
        <v>300</v>
      </c>
      <c r="H21" s="798">
        <v>300</v>
      </c>
      <c r="I21" s="821">
        <f>H21*2</f>
        <v>600</v>
      </c>
    </row>
    <row r="22" spans="1:9" s="60" customFormat="1" ht="12">
      <c r="A22" s="1397"/>
      <c r="B22" s="789" t="s">
        <v>134</v>
      </c>
      <c r="C22" s="789" t="s">
        <v>134</v>
      </c>
      <c r="D22" s="790" t="s">
        <v>134</v>
      </c>
      <c r="E22" s="790" t="s">
        <v>134</v>
      </c>
      <c r="F22" s="791" t="s">
        <v>135</v>
      </c>
      <c r="G22" s="792" t="s">
        <v>135</v>
      </c>
      <c r="H22" s="793" t="s">
        <v>136</v>
      </c>
      <c r="I22" s="820" t="s">
        <v>136</v>
      </c>
    </row>
    <row r="23" spans="1:9" s="60" customFormat="1" ht="12">
      <c r="A23" s="1397"/>
      <c r="B23" s="794">
        <f aca="true" t="shared" si="0" ref="B23:G23">B21*2</f>
        <v>170</v>
      </c>
      <c r="C23" s="794">
        <f t="shared" si="0"/>
        <v>340</v>
      </c>
      <c r="D23" s="795">
        <f t="shared" si="0"/>
        <v>400</v>
      </c>
      <c r="E23" s="795">
        <f t="shared" si="0"/>
        <v>460</v>
      </c>
      <c r="F23" s="796">
        <f t="shared" si="0"/>
        <v>300</v>
      </c>
      <c r="G23" s="797">
        <f t="shared" si="0"/>
        <v>600</v>
      </c>
      <c r="H23" s="798">
        <v>500</v>
      </c>
      <c r="I23" s="821">
        <f>H23*2</f>
        <v>1000</v>
      </c>
    </row>
    <row r="24" spans="1:9" s="60" customFormat="1" ht="12">
      <c r="A24" s="1397"/>
      <c r="B24" s="1402" t="s">
        <v>137</v>
      </c>
      <c r="C24" s="1403"/>
      <c r="D24" s="1403"/>
      <c r="E24" s="1404"/>
      <c r="F24" s="1405" t="s">
        <v>138</v>
      </c>
      <c r="G24" s="1404"/>
      <c r="H24" s="1410" t="s">
        <v>138</v>
      </c>
      <c r="I24" s="1411"/>
    </row>
    <row r="25" spans="1:9" s="60" customFormat="1" ht="12">
      <c r="A25" s="1398"/>
      <c r="B25" s="800">
        <f aca="true" t="shared" si="1" ref="B25:G25">B23*2</f>
        <v>340</v>
      </c>
      <c r="C25" s="800">
        <f t="shared" si="1"/>
        <v>680</v>
      </c>
      <c r="D25" s="801">
        <f t="shared" si="1"/>
        <v>800</v>
      </c>
      <c r="E25" s="801">
        <f t="shared" si="1"/>
        <v>920</v>
      </c>
      <c r="F25" s="802">
        <f t="shared" si="1"/>
        <v>600</v>
      </c>
      <c r="G25" s="803">
        <f t="shared" si="1"/>
        <v>1200</v>
      </c>
      <c r="H25" s="804">
        <v>900</v>
      </c>
      <c r="I25" s="822">
        <f>H25*2</f>
        <v>1800</v>
      </c>
    </row>
    <row r="26" spans="1:9" s="60" customFormat="1" ht="12">
      <c r="A26" s="1396" t="s">
        <v>139</v>
      </c>
      <c r="B26" s="1412" t="s">
        <v>140</v>
      </c>
      <c r="C26" s="1413"/>
      <c r="D26" s="1413"/>
      <c r="E26" s="1414"/>
      <c r="F26" s="1415" t="s">
        <v>140</v>
      </c>
      <c r="G26" s="1414"/>
      <c r="H26" s="1415" t="s">
        <v>140</v>
      </c>
      <c r="I26" s="1416"/>
    </row>
    <row r="27" spans="1:9" s="60" customFormat="1" ht="12">
      <c r="A27" s="1397"/>
      <c r="B27" s="789" t="s">
        <v>129</v>
      </c>
      <c r="C27" s="789" t="s">
        <v>129</v>
      </c>
      <c r="D27" s="790" t="s">
        <v>129</v>
      </c>
      <c r="E27" s="790" t="s">
        <v>129</v>
      </c>
      <c r="F27" s="791" t="s">
        <v>129</v>
      </c>
      <c r="G27" s="792" t="s">
        <v>129</v>
      </c>
      <c r="H27" s="793" t="s">
        <v>130</v>
      </c>
      <c r="I27" s="820" t="s">
        <v>130</v>
      </c>
    </row>
    <row r="28" spans="1:9" s="60" customFormat="1" ht="12">
      <c r="A28" s="1397"/>
      <c r="B28" s="943">
        <v>100</v>
      </c>
      <c r="C28" s="943">
        <f>B28*2</f>
        <v>200</v>
      </c>
      <c r="D28" s="944">
        <v>230</v>
      </c>
      <c r="E28" s="944">
        <v>260</v>
      </c>
      <c r="F28" s="945">
        <v>200</v>
      </c>
      <c r="G28" s="946">
        <f>F28*2</f>
        <v>400</v>
      </c>
      <c r="H28" s="947">
        <v>350</v>
      </c>
      <c r="I28" s="951">
        <f>H28*2</f>
        <v>700</v>
      </c>
    </row>
    <row r="29" spans="1:9" s="60" customFormat="1" ht="12">
      <c r="A29" s="1397"/>
      <c r="B29" s="789" t="s">
        <v>141</v>
      </c>
      <c r="C29" s="789" t="s">
        <v>141</v>
      </c>
      <c r="D29" s="790" t="s">
        <v>141</v>
      </c>
      <c r="E29" s="790" t="s">
        <v>141</v>
      </c>
      <c r="F29" s="791" t="s">
        <v>132</v>
      </c>
      <c r="G29" s="792" t="s">
        <v>132</v>
      </c>
      <c r="H29" s="793" t="s">
        <v>133</v>
      </c>
      <c r="I29" s="820" t="s">
        <v>133</v>
      </c>
    </row>
    <row r="30" spans="1:9" s="60" customFormat="1" ht="12">
      <c r="A30" s="1397"/>
      <c r="B30" s="794">
        <f aca="true" t="shared" si="2" ref="B30:G30">B28*2</f>
        <v>200</v>
      </c>
      <c r="C30" s="794">
        <f t="shared" si="2"/>
        <v>400</v>
      </c>
      <c r="D30" s="795">
        <f t="shared" si="2"/>
        <v>460</v>
      </c>
      <c r="E30" s="795">
        <f t="shared" si="2"/>
        <v>520</v>
      </c>
      <c r="F30" s="796">
        <f t="shared" si="2"/>
        <v>400</v>
      </c>
      <c r="G30" s="797">
        <f t="shared" si="2"/>
        <v>800</v>
      </c>
      <c r="H30" s="798">
        <v>600</v>
      </c>
      <c r="I30" s="821">
        <f>H30*2</f>
        <v>1200</v>
      </c>
    </row>
    <row r="31" spans="1:9" s="60" customFormat="1" ht="12">
      <c r="A31" s="1397"/>
      <c r="B31" s="1402" t="s">
        <v>142</v>
      </c>
      <c r="C31" s="1403"/>
      <c r="D31" s="1403"/>
      <c r="E31" s="1404"/>
      <c r="F31" s="1405" t="s">
        <v>143</v>
      </c>
      <c r="G31" s="1404"/>
      <c r="H31" s="1405" t="s">
        <v>144</v>
      </c>
      <c r="I31" s="1406"/>
    </row>
    <row r="32" spans="1:9" s="60" customFormat="1" ht="12">
      <c r="A32" s="1398"/>
      <c r="B32" s="800">
        <f aca="true" t="shared" si="3" ref="B32:G32">B30*2</f>
        <v>400</v>
      </c>
      <c r="C32" s="800">
        <f t="shared" si="3"/>
        <v>800</v>
      </c>
      <c r="D32" s="801">
        <f t="shared" si="3"/>
        <v>920</v>
      </c>
      <c r="E32" s="801">
        <f t="shared" si="3"/>
        <v>1040</v>
      </c>
      <c r="F32" s="802">
        <f t="shared" si="3"/>
        <v>800</v>
      </c>
      <c r="G32" s="803">
        <f t="shared" si="3"/>
        <v>1600</v>
      </c>
      <c r="H32" s="804">
        <v>1000</v>
      </c>
      <c r="I32" s="822">
        <f>H32*2</f>
        <v>2000</v>
      </c>
    </row>
    <row r="33" spans="1:9" s="60" customFormat="1" ht="12">
      <c r="A33" s="1399" t="s">
        <v>145</v>
      </c>
      <c r="B33" s="1407" t="s">
        <v>146</v>
      </c>
      <c r="C33" s="1408"/>
      <c r="D33" s="1408"/>
      <c r="E33" s="1408"/>
      <c r="F33" s="1408"/>
      <c r="G33" s="1408"/>
      <c r="H33" s="1408"/>
      <c r="I33" s="1409"/>
    </row>
    <row r="34" spans="1:9" s="60" customFormat="1" ht="12">
      <c r="A34" s="1400"/>
      <c r="B34" s="1387" t="s">
        <v>147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148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149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150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151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152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1"/>
      <c r="B40" s="1390" t="s">
        <v>153</v>
      </c>
      <c r="C40" s="1391"/>
      <c r="D40" s="1391"/>
      <c r="E40" s="1391"/>
      <c r="F40" s="1391"/>
      <c r="G40" s="1391"/>
      <c r="H40" s="1391"/>
      <c r="I40" s="1392"/>
    </row>
  </sheetData>
  <sheetProtection/>
  <mergeCells count="35">
    <mergeCell ref="A3:L3"/>
    <mergeCell ref="C4:E4"/>
    <mergeCell ref="F4:G4"/>
    <mergeCell ref="H4:I4"/>
    <mergeCell ref="J4:K4"/>
    <mergeCell ref="C9:K9"/>
    <mergeCell ref="L4:L5"/>
    <mergeCell ref="H31:I31"/>
    <mergeCell ref="C14:K14"/>
    <mergeCell ref="B16:E16"/>
    <mergeCell ref="F16:G16"/>
    <mergeCell ref="H16:I16"/>
    <mergeCell ref="B24:E24"/>
    <mergeCell ref="F24:G24"/>
    <mergeCell ref="H24:I24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A1:L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I10" sqref="I10"/>
    </sheetView>
  </sheetViews>
  <sheetFormatPr defaultColWidth="9.00390625" defaultRowHeight="16.5"/>
  <cols>
    <col min="1" max="1" width="15.75390625" style="762" bestFit="1" customWidth="1"/>
    <col min="2" max="2" width="12.375" style="762" bestFit="1" customWidth="1"/>
    <col min="3" max="9" width="12.375" style="763" bestFit="1" customWidth="1"/>
    <col min="10" max="10" width="12.00390625" style="763" bestFit="1" customWidth="1"/>
    <col min="11" max="11" width="38.75390625" style="763" customWidth="1"/>
    <col min="12" max="12" width="9.00390625" style="763" bestFit="1" customWidth="1"/>
    <col min="13" max="16384" width="9.00390625" style="763" customWidth="1"/>
  </cols>
  <sheetData>
    <row r="1" spans="1:11" ht="12">
      <c r="A1" s="1455" t="s">
        <v>344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</row>
    <row r="2" spans="1:11" ht="12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</row>
    <row r="3" spans="1:11" ht="12.75">
      <c r="A3" s="1465" t="s">
        <v>345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</row>
    <row r="4" spans="1:11" ht="12.75">
      <c r="A4" s="1459" t="s">
        <v>87</v>
      </c>
      <c r="B4" s="1459" t="s">
        <v>214</v>
      </c>
      <c r="C4" s="1460" t="s">
        <v>89</v>
      </c>
      <c r="D4" s="1572" t="s">
        <v>90</v>
      </c>
      <c r="E4" s="1522"/>
      <c r="F4" s="1523"/>
      <c r="G4" s="1460" t="s">
        <v>156</v>
      </c>
      <c r="H4" s="1460"/>
      <c r="I4" s="1460" t="s">
        <v>93</v>
      </c>
      <c r="J4" s="1460"/>
      <c r="K4" s="1460" t="s">
        <v>318</v>
      </c>
    </row>
    <row r="5" spans="1:11" ht="12.75">
      <c r="A5" s="1458"/>
      <c r="B5" s="1458"/>
      <c r="C5" s="1460"/>
      <c r="D5" s="767" t="s">
        <v>95</v>
      </c>
      <c r="E5" s="767" t="s">
        <v>98</v>
      </c>
      <c r="F5" s="767" t="s">
        <v>127</v>
      </c>
      <c r="G5" s="767" t="s">
        <v>95</v>
      </c>
      <c r="H5" s="767" t="s">
        <v>98</v>
      </c>
      <c r="I5" s="767" t="s">
        <v>95</v>
      </c>
      <c r="J5" s="767" t="s">
        <v>98</v>
      </c>
      <c r="K5" s="1460"/>
    </row>
    <row r="6" spans="1:255" ht="15">
      <c r="A6" s="831" t="s">
        <v>346</v>
      </c>
      <c r="B6" s="831" t="s">
        <v>217</v>
      </c>
      <c r="C6" s="831" t="s">
        <v>101</v>
      </c>
      <c r="D6" s="724">
        <v>775</v>
      </c>
      <c r="E6" s="724">
        <v>1162</v>
      </c>
      <c r="F6" s="724">
        <v>1162</v>
      </c>
      <c r="G6" s="724">
        <v>878</v>
      </c>
      <c r="H6" s="724">
        <v>1320</v>
      </c>
      <c r="I6" s="724">
        <v>878</v>
      </c>
      <c r="J6" s="724">
        <v>1320</v>
      </c>
      <c r="K6" s="268" t="s">
        <v>347</v>
      </c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8"/>
      <c r="Z6" s="1008"/>
      <c r="AA6" s="1008"/>
      <c r="AB6" s="1008"/>
      <c r="AC6" s="1008"/>
      <c r="AD6" s="1008"/>
      <c r="AE6" s="1008"/>
      <c r="AF6" s="1008"/>
      <c r="AG6" s="1008"/>
      <c r="AH6" s="1008"/>
      <c r="AI6" s="1008"/>
      <c r="AJ6" s="1008"/>
      <c r="AK6" s="1008"/>
      <c r="AL6" s="1008"/>
      <c r="AM6" s="1008"/>
      <c r="AN6" s="1008"/>
      <c r="AO6" s="1008"/>
      <c r="AP6" s="1008"/>
      <c r="AQ6" s="1008"/>
      <c r="AR6" s="1008"/>
      <c r="AS6" s="1008"/>
      <c r="AT6" s="1008"/>
      <c r="AU6" s="1008"/>
      <c r="AV6" s="1008"/>
      <c r="AW6" s="1008"/>
      <c r="AX6" s="1008"/>
      <c r="AY6" s="1008"/>
      <c r="AZ6" s="1008"/>
      <c r="BA6" s="1008"/>
      <c r="BB6" s="1008"/>
      <c r="BC6" s="1008"/>
      <c r="BD6" s="1008"/>
      <c r="BE6" s="1008"/>
      <c r="BF6" s="1008"/>
      <c r="BG6" s="1008"/>
      <c r="BH6" s="1008"/>
      <c r="BI6" s="1008"/>
      <c r="BJ6" s="1008"/>
      <c r="BK6" s="1008"/>
      <c r="BL6" s="1008"/>
      <c r="BM6" s="1008"/>
      <c r="BN6" s="1008"/>
      <c r="BO6" s="1008"/>
      <c r="BP6" s="1008"/>
      <c r="BQ6" s="1008"/>
      <c r="BR6" s="1008"/>
      <c r="BS6" s="1008"/>
      <c r="BT6" s="1008"/>
      <c r="BU6" s="1008"/>
      <c r="BV6" s="1008"/>
      <c r="BW6" s="1008"/>
      <c r="BX6" s="1008"/>
      <c r="BY6" s="1008"/>
      <c r="BZ6" s="1008"/>
      <c r="CA6" s="1008"/>
      <c r="CB6" s="1008"/>
      <c r="CC6" s="1008"/>
      <c r="CD6" s="1008"/>
      <c r="CE6" s="1008"/>
      <c r="CF6" s="1008"/>
      <c r="CG6" s="1008"/>
      <c r="CH6" s="1008"/>
      <c r="CI6" s="1008"/>
      <c r="CJ6" s="1008"/>
      <c r="CK6" s="1008"/>
      <c r="CL6" s="1008"/>
      <c r="CM6" s="1008"/>
      <c r="CN6" s="1008"/>
      <c r="CO6" s="1008"/>
      <c r="CP6" s="1008"/>
      <c r="CQ6" s="1008"/>
      <c r="CR6" s="1008"/>
      <c r="CS6" s="1008"/>
      <c r="CT6" s="1008"/>
      <c r="CU6" s="1008"/>
      <c r="CV6" s="1008"/>
      <c r="CW6" s="1008"/>
      <c r="CX6" s="1008"/>
      <c r="CY6" s="1008"/>
      <c r="CZ6" s="1008"/>
      <c r="DA6" s="1008"/>
      <c r="DB6" s="1008"/>
      <c r="DC6" s="1008"/>
      <c r="DD6" s="1008"/>
      <c r="DE6" s="1008"/>
      <c r="DF6" s="1008"/>
      <c r="DG6" s="1008"/>
      <c r="DH6" s="1008"/>
      <c r="DI6" s="1008"/>
      <c r="DJ6" s="1008"/>
      <c r="DK6" s="1008"/>
      <c r="DL6" s="1008"/>
      <c r="DM6" s="1008"/>
      <c r="DN6" s="1008"/>
      <c r="DO6" s="1008"/>
      <c r="DP6" s="1008"/>
      <c r="DQ6" s="1008"/>
      <c r="DR6" s="1008"/>
      <c r="DS6" s="1008"/>
      <c r="DT6" s="1008"/>
      <c r="DU6" s="1008"/>
      <c r="DV6" s="1008"/>
      <c r="DW6" s="1008"/>
      <c r="DX6" s="1008"/>
      <c r="DY6" s="1008"/>
      <c r="DZ6" s="1008"/>
      <c r="EA6" s="1008"/>
      <c r="EB6" s="1008"/>
      <c r="EC6" s="1008"/>
      <c r="ED6" s="1008"/>
      <c r="EE6" s="1008"/>
      <c r="EF6" s="1008"/>
      <c r="EG6" s="1008"/>
      <c r="EH6" s="1008"/>
      <c r="EI6" s="1008"/>
      <c r="EJ6" s="1008"/>
      <c r="EK6" s="1008"/>
      <c r="EL6" s="1008"/>
      <c r="EM6" s="1008"/>
      <c r="EN6" s="1008"/>
      <c r="EO6" s="1008"/>
      <c r="EP6" s="1008"/>
      <c r="EQ6" s="1008"/>
      <c r="ER6" s="1008"/>
      <c r="ES6" s="1008"/>
      <c r="ET6" s="1008"/>
      <c r="EU6" s="1008"/>
      <c r="EV6" s="1008"/>
      <c r="EW6" s="1008"/>
      <c r="EX6" s="1008"/>
      <c r="EY6" s="1008"/>
      <c r="EZ6" s="1008"/>
      <c r="FA6" s="1008"/>
      <c r="FB6" s="1008"/>
      <c r="FC6" s="1008"/>
      <c r="FD6" s="1008"/>
      <c r="FE6" s="1008"/>
      <c r="FF6" s="1008"/>
      <c r="FG6" s="1008"/>
      <c r="FH6" s="1008"/>
      <c r="FI6" s="1008"/>
      <c r="FJ6" s="1008"/>
      <c r="FK6" s="1008"/>
      <c r="FL6" s="1008"/>
      <c r="FM6" s="1008"/>
      <c r="FN6" s="1008"/>
      <c r="FO6" s="1008"/>
      <c r="FP6" s="1008"/>
      <c r="FQ6" s="1008"/>
      <c r="FR6" s="1008"/>
      <c r="FS6" s="1008"/>
      <c r="FT6" s="1008"/>
      <c r="FU6" s="1008"/>
      <c r="FV6" s="1008"/>
      <c r="FW6" s="1008"/>
      <c r="FX6" s="1008"/>
      <c r="FY6" s="1008"/>
      <c r="FZ6" s="1008"/>
      <c r="GA6" s="1008"/>
      <c r="GB6" s="1008"/>
      <c r="GC6" s="1008"/>
      <c r="GD6" s="1008"/>
      <c r="GE6" s="1008"/>
      <c r="GF6" s="1008"/>
      <c r="GG6" s="1008"/>
      <c r="GH6" s="1008"/>
      <c r="GI6" s="1008"/>
      <c r="GJ6" s="1008"/>
      <c r="GK6" s="1008"/>
      <c r="GL6" s="1008"/>
      <c r="GM6" s="1008"/>
      <c r="GN6" s="1008"/>
      <c r="GO6" s="1008"/>
      <c r="GP6" s="1008"/>
      <c r="GQ6" s="1008"/>
      <c r="GR6" s="1008"/>
      <c r="GS6" s="1008"/>
      <c r="GT6" s="1008"/>
      <c r="GU6" s="1008"/>
      <c r="GV6" s="1008"/>
      <c r="GW6" s="1008"/>
      <c r="GX6" s="1008"/>
      <c r="GY6" s="1008"/>
      <c r="GZ6" s="1008"/>
      <c r="HA6" s="1008"/>
      <c r="HB6" s="1008"/>
      <c r="HC6" s="1008"/>
      <c r="HD6" s="1008"/>
      <c r="HE6" s="1008"/>
      <c r="HF6" s="1008"/>
      <c r="HG6" s="1008"/>
      <c r="HH6" s="1008"/>
      <c r="HI6" s="1008"/>
      <c r="HJ6" s="1008"/>
      <c r="HK6" s="1008"/>
      <c r="HL6" s="1008"/>
      <c r="HM6" s="1008"/>
      <c r="HN6" s="1008"/>
      <c r="HO6" s="1008"/>
      <c r="HP6" s="1008"/>
      <c r="HQ6" s="1008"/>
      <c r="HR6" s="1008"/>
      <c r="HS6" s="1008"/>
      <c r="HT6" s="1008"/>
      <c r="HU6" s="1008"/>
      <c r="HV6" s="1008"/>
      <c r="HW6" s="1008"/>
      <c r="HX6" s="1008"/>
      <c r="HY6" s="1008"/>
      <c r="HZ6" s="1008"/>
      <c r="IA6" s="1008"/>
      <c r="IB6" s="1008"/>
      <c r="IC6" s="1008"/>
      <c r="ID6" s="1008"/>
      <c r="IE6" s="1008"/>
      <c r="IF6" s="1008"/>
      <c r="IG6" s="1008"/>
      <c r="IH6" s="1008"/>
      <c r="II6" s="1008"/>
      <c r="IJ6" s="1008"/>
      <c r="IK6" s="1008"/>
      <c r="IL6" s="1008"/>
      <c r="IM6" s="1008"/>
      <c r="IN6" s="1008"/>
      <c r="IO6" s="1008"/>
      <c r="IP6" s="1008"/>
      <c r="IQ6" s="1008"/>
      <c r="IR6" s="1008"/>
      <c r="IS6" s="1008"/>
      <c r="IT6" s="1008"/>
      <c r="IU6" s="1008"/>
    </row>
    <row r="7" spans="1:255" ht="15">
      <c r="A7" s="831"/>
      <c r="B7" s="831"/>
      <c r="C7" s="831"/>
      <c r="D7" s="724">
        <v>825</v>
      </c>
      <c r="E7" s="724">
        <v>1225</v>
      </c>
      <c r="F7" s="724">
        <v>1225</v>
      </c>
      <c r="G7" s="724">
        <v>925</v>
      </c>
      <c r="H7" s="724">
        <v>1400</v>
      </c>
      <c r="I7" s="724">
        <v>925</v>
      </c>
      <c r="J7" s="724">
        <v>1400</v>
      </c>
      <c r="K7" s="268" t="s">
        <v>348</v>
      </c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08"/>
      <c r="Z7" s="1008"/>
      <c r="AA7" s="1008"/>
      <c r="AB7" s="1008"/>
      <c r="AC7" s="1008"/>
      <c r="AD7" s="1008"/>
      <c r="AE7" s="1008"/>
      <c r="AF7" s="1008"/>
      <c r="AG7" s="1008"/>
      <c r="AH7" s="1008"/>
      <c r="AI7" s="1008"/>
      <c r="AJ7" s="1008"/>
      <c r="AK7" s="1008"/>
      <c r="AL7" s="1008"/>
      <c r="AM7" s="1008"/>
      <c r="AN7" s="1008"/>
      <c r="AO7" s="1008"/>
      <c r="AP7" s="1008"/>
      <c r="AQ7" s="1008"/>
      <c r="AR7" s="1008"/>
      <c r="AS7" s="1008"/>
      <c r="AT7" s="1008"/>
      <c r="AU7" s="1008"/>
      <c r="AV7" s="1008"/>
      <c r="AW7" s="1008"/>
      <c r="AX7" s="1008"/>
      <c r="AY7" s="1008"/>
      <c r="AZ7" s="1008"/>
      <c r="BA7" s="1008"/>
      <c r="BB7" s="1008"/>
      <c r="BC7" s="1008"/>
      <c r="BD7" s="1008"/>
      <c r="BE7" s="1008"/>
      <c r="BF7" s="1008"/>
      <c r="BG7" s="1008"/>
      <c r="BH7" s="1008"/>
      <c r="BI7" s="1008"/>
      <c r="BJ7" s="1008"/>
      <c r="BK7" s="1008"/>
      <c r="BL7" s="1008"/>
      <c r="BM7" s="1008"/>
      <c r="BN7" s="1008"/>
      <c r="BO7" s="1008"/>
      <c r="BP7" s="1008"/>
      <c r="BQ7" s="1008"/>
      <c r="BR7" s="1008"/>
      <c r="BS7" s="1008"/>
      <c r="BT7" s="1008"/>
      <c r="BU7" s="1008"/>
      <c r="BV7" s="1008"/>
      <c r="BW7" s="1008"/>
      <c r="BX7" s="1008"/>
      <c r="BY7" s="1008"/>
      <c r="BZ7" s="1008"/>
      <c r="CA7" s="1008"/>
      <c r="CB7" s="1008"/>
      <c r="CC7" s="1008"/>
      <c r="CD7" s="1008"/>
      <c r="CE7" s="1008"/>
      <c r="CF7" s="1008"/>
      <c r="CG7" s="1008"/>
      <c r="CH7" s="1008"/>
      <c r="CI7" s="1008"/>
      <c r="CJ7" s="1008"/>
      <c r="CK7" s="1008"/>
      <c r="CL7" s="1008"/>
      <c r="CM7" s="1008"/>
      <c r="CN7" s="1008"/>
      <c r="CO7" s="1008"/>
      <c r="CP7" s="1008"/>
      <c r="CQ7" s="1008"/>
      <c r="CR7" s="1008"/>
      <c r="CS7" s="1008"/>
      <c r="CT7" s="1008"/>
      <c r="CU7" s="1008"/>
      <c r="CV7" s="1008"/>
      <c r="CW7" s="1008"/>
      <c r="CX7" s="1008"/>
      <c r="CY7" s="1008"/>
      <c r="CZ7" s="1008"/>
      <c r="DA7" s="1008"/>
      <c r="DB7" s="1008"/>
      <c r="DC7" s="1008"/>
      <c r="DD7" s="1008"/>
      <c r="DE7" s="1008"/>
      <c r="DF7" s="1008"/>
      <c r="DG7" s="1008"/>
      <c r="DH7" s="1008"/>
      <c r="DI7" s="1008"/>
      <c r="DJ7" s="1008"/>
      <c r="DK7" s="1008"/>
      <c r="DL7" s="1008"/>
      <c r="DM7" s="1008"/>
      <c r="DN7" s="1008"/>
      <c r="DO7" s="1008"/>
      <c r="DP7" s="1008"/>
      <c r="DQ7" s="1008"/>
      <c r="DR7" s="1008"/>
      <c r="DS7" s="1008"/>
      <c r="DT7" s="1008"/>
      <c r="DU7" s="1008"/>
      <c r="DV7" s="1008"/>
      <c r="DW7" s="1008"/>
      <c r="DX7" s="1008"/>
      <c r="DY7" s="1008"/>
      <c r="DZ7" s="1008"/>
      <c r="EA7" s="1008"/>
      <c r="EB7" s="1008"/>
      <c r="EC7" s="1008"/>
      <c r="ED7" s="1008"/>
      <c r="EE7" s="1008"/>
      <c r="EF7" s="1008"/>
      <c r="EG7" s="1008"/>
      <c r="EH7" s="1008"/>
      <c r="EI7" s="1008"/>
      <c r="EJ7" s="1008"/>
      <c r="EK7" s="1008"/>
      <c r="EL7" s="1008"/>
      <c r="EM7" s="1008"/>
      <c r="EN7" s="1008"/>
      <c r="EO7" s="1008"/>
      <c r="EP7" s="1008"/>
      <c r="EQ7" s="1008"/>
      <c r="ER7" s="1008"/>
      <c r="ES7" s="1008"/>
      <c r="ET7" s="1008"/>
      <c r="EU7" s="1008"/>
      <c r="EV7" s="1008"/>
      <c r="EW7" s="1008"/>
      <c r="EX7" s="1008"/>
      <c r="EY7" s="1008"/>
      <c r="EZ7" s="1008"/>
      <c r="FA7" s="1008"/>
      <c r="FB7" s="1008"/>
      <c r="FC7" s="1008"/>
      <c r="FD7" s="1008"/>
      <c r="FE7" s="1008"/>
      <c r="FF7" s="1008"/>
      <c r="FG7" s="1008"/>
      <c r="FH7" s="1008"/>
      <c r="FI7" s="1008"/>
      <c r="FJ7" s="1008"/>
      <c r="FK7" s="1008"/>
      <c r="FL7" s="1008"/>
      <c r="FM7" s="1008"/>
      <c r="FN7" s="1008"/>
      <c r="FO7" s="1008"/>
      <c r="FP7" s="1008"/>
      <c r="FQ7" s="1008"/>
      <c r="FR7" s="1008"/>
      <c r="FS7" s="1008"/>
      <c r="FT7" s="1008"/>
      <c r="FU7" s="1008"/>
      <c r="FV7" s="1008"/>
      <c r="FW7" s="1008"/>
      <c r="FX7" s="1008"/>
      <c r="FY7" s="1008"/>
      <c r="FZ7" s="1008"/>
      <c r="GA7" s="1008"/>
      <c r="GB7" s="1008"/>
      <c r="GC7" s="1008"/>
      <c r="GD7" s="1008"/>
      <c r="GE7" s="1008"/>
      <c r="GF7" s="1008"/>
      <c r="GG7" s="1008"/>
      <c r="GH7" s="1008"/>
      <c r="GI7" s="1008"/>
      <c r="GJ7" s="1008"/>
      <c r="GK7" s="1008"/>
      <c r="GL7" s="1008"/>
      <c r="GM7" s="1008"/>
      <c r="GN7" s="1008"/>
      <c r="GO7" s="1008"/>
      <c r="GP7" s="1008"/>
      <c r="GQ7" s="1008"/>
      <c r="GR7" s="1008"/>
      <c r="GS7" s="1008"/>
      <c r="GT7" s="1008"/>
      <c r="GU7" s="1008"/>
      <c r="GV7" s="1008"/>
      <c r="GW7" s="1008"/>
      <c r="GX7" s="1008"/>
      <c r="GY7" s="1008"/>
      <c r="GZ7" s="1008"/>
      <c r="HA7" s="1008"/>
      <c r="HB7" s="1008"/>
      <c r="HC7" s="1008"/>
      <c r="HD7" s="1008"/>
      <c r="HE7" s="1008"/>
      <c r="HF7" s="1008"/>
      <c r="HG7" s="1008"/>
      <c r="HH7" s="1008"/>
      <c r="HI7" s="1008"/>
      <c r="HJ7" s="1008"/>
      <c r="HK7" s="1008"/>
      <c r="HL7" s="1008"/>
      <c r="HM7" s="1008"/>
      <c r="HN7" s="1008"/>
      <c r="HO7" s="1008"/>
      <c r="HP7" s="1008"/>
      <c r="HQ7" s="1008"/>
      <c r="HR7" s="1008"/>
      <c r="HS7" s="1008"/>
      <c r="HT7" s="1008"/>
      <c r="HU7" s="1008"/>
      <c r="HV7" s="1008"/>
      <c r="HW7" s="1008"/>
      <c r="HX7" s="1008"/>
      <c r="HY7" s="1008"/>
      <c r="HZ7" s="1008"/>
      <c r="IA7" s="1008"/>
      <c r="IB7" s="1008"/>
      <c r="IC7" s="1008"/>
      <c r="ID7" s="1008"/>
      <c r="IE7" s="1008"/>
      <c r="IF7" s="1008"/>
      <c r="IG7" s="1008"/>
      <c r="IH7" s="1008"/>
      <c r="II7" s="1008"/>
      <c r="IJ7" s="1008"/>
      <c r="IK7" s="1008"/>
      <c r="IL7" s="1008"/>
      <c r="IM7" s="1008"/>
      <c r="IN7" s="1008"/>
      <c r="IO7" s="1008"/>
      <c r="IP7" s="1008"/>
      <c r="IQ7" s="1008"/>
      <c r="IR7" s="1008"/>
      <c r="IS7" s="1008"/>
      <c r="IT7" s="1008"/>
      <c r="IU7" s="1008"/>
    </row>
    <row r="8" spans="1:11" ht="15">
      <c r="A8" s="767" t="s">
        <v>188</v>
      </c>
      <c r="B8" s="767" t="s">
        <v>217</v>
      </c>
      <c r="C8" s="767" t="s">
        <v>117</v>
      </c>
      <c r="D8" s="724">
        <v>30</v>
      </c>
      <c r="E8" s="724">
        <v>30</v>
      </c>
      <c r="F8" s="724">
        <v>30</v>
      </c>
      <c r="G8" s="724">
        <v>30</v>
      </c>
      <c r="H8" s="724">
        <v>30</v>
      </c>
      <c r="I8" s="724">
        <v>30</v>
      </c>
      <c r="J8" s="724">
        <v>30</v>
      </c>
      <c r="K8" s="957"/>
    </row>
    <row r="9" spans="1:11" ht="15">
      <c r="A9" s="767" t="s">
        <v>191</v>
      </c>
      <c r="B9" s="767" t="s">
        <v>217</v>
      </c>
      <c r="C9" s="767"/>
      <c r="D9" s="724">
        <v>20</v>
      </c>
      <c r="E9" s="724">
        <v>20</v>
      </c>
      <c r="F9" s="724">
        <v>20</v>
      </c>
      <c r="G9" s="724">
        <v>20</v>
      </c>
      <c r="H9" s="724">
        <v>20</v>
      </c>
      <c r="I9" s="724">
        <v>20</v>
      </c>
      <c r="J9" s="724">
        <v>20</v>
      </c>
      <c r="K9" s="957"/>
    </row>
    <row r="10" spans="1:12" s="274" customFormat="1" ht="15">
      <c r="A10" s="1001" t="s">
        <v>1115</v>
      </c>
      <c r="B10" s="1001"/>
      <c r="C10" s="1001" t="s">
        <v>1116</v>
      </c>
      <c r="D10" s="1262">
        <f>VLOOKUP(L10,AJUSTMENT!B:C,2,0)</f>
        <v>200</v>
      </c>
      <c r="E10" s="1262">
        <f>2*D10</f>
        <v>400</v>
      </c>
      <c r="F10" s="1262">
        <f>E10</f>
        <v>400</v>
      </c>
      <c r="G10" s="1262">
        <f>D10</f>
        <v>200</v>
      </c>
      <c r="H10" s="1262">
        <f>E10</f>
        <v>400</v>
      </c>
      <c r="I10" s="1262">
        <f>D10</f>
        <v>200</v>
      </c>
      <c r="J10" s="1262">
        <f>E10</f>
        <v>400</v>
      </c>
      <c r="K10" s="1263" t="s">
        <v>1117</v>
      </c>
      <c r="L10" s="1344" t="s">
        <v>1160</v>
      </c>
    </row>
    <row r="11" spans="1:11" ht="12.75">
      <c r="A11" s="831" t="s">
        <v>107</v>
      </c>
      <c r="B11" s="767" t="s">
        <v>217</v>
      </c>
      <c r="C11" s="831" t="s">
        <v>101</v>
      </c>
      <c r="D11" s="1555" t="s">
        <v>233</v>
      </c>
      <c r="E11" s="1555"/>
      <c r="F11" s="1555"/>
      <c r="G11" s="1555"/>
      <c r="H11" s="1555"/>
      <c r="I11" s="1555"/>
      <c r="J11" s="1555"/>
      <c r="K11" s="1009" t="s">
        <v>349</v>
      </c>
    </row>
    <row r="12" spans="1:11" ht="12.75">
      <c r="A12" s="831" t="s">
        <v>107</v>
      </c>
      <c r="B12" s="767" t="s">
        <v>217</v>
      </c>
      <c r="C12" s="831" t="s">
        <v>101</v>
      </c>
      <c r="D12" s="1555" t="s">
        <v>350</v>
      </c>
      <c r="E12" s="1555"/>
      <c r="F12" s="1555"/>
      <c r="G12" s="1555"/>
      <c r="H12" s="1555"/>
      <c r="I12" s="1555"/>
      <c r="J12" s="1555"/>
      <c r="K12" s="1010" t="s">
        <v>351</v>
      </c>
    </row>
    <row r="13" spans="1:11" ht="25.5">
      <c r="A13" s="767" t="s">
        <v>111</v>
      </c>
      <c r="B13" s="767" t="s">
        <v>217</v>
      </c>
      <c r="C13" s="767" t="s">
        <v>101</v>
      </c>
      <c r="D13" s="1633" t="s">
        <v>352</v>
      </c>
      <c r="E13" s="1633"/>
      <c r="F13" s="1633"/>
      <c r="G13" s="1633"/>
      <c r="H13" s="1633"/>
      <c r="I13" s="1633"/>
      <c r="J13" s="1633"/>
      <c r="K13" s="1011" t="s">
        <v>353</v>
      </c>
    </row>
    <row r="14" spans="1:11" ht="12.75">
      <c r="A14" s="767" t="s">
        <v>116</v>
      </c>
      <c r="B14" s="767"/>
      <c r="C14" s="767" t="s">
        <v>117</v>
      </c>
      <c r="D14" s="1555" t="s">
        <v>354</v>
      </c>
      <c r="E14" s="1555"/>
      <c r="F14" s="1555"/>
      <c r="G14" s="1555"/>
      <c r="H14" s="1555"/>
      <c r="I14" s="1555"/>
      <c r="J14" s="1555"/>
      <c r="K14" s="836"/>
    </row>
    <row r="15" spans="1:9" s="60" customFormat="1" ht="12">
      <c r="A15" s="1437" t="s">
        <v>123</v>
      </c>
      <c r="B15" s="1441" t="s">
        <v>90</v>
      </c>
      <c r="C15" s="1441"/>
      <c r="D15" s="1442"/>
      <c r="E15" s="1442"/>
      <c r="F15" s="1443" t="s">
        <v>124</v>
      </c>
      <c r="G15" s="1444"/>
      <c r="H15" s="1445" t="s">
        <v>93</v>
      </c>
      <c r="I15" s="1446"/>
    </row>
    <row r="16" spans="1:9" s="60" customFormat="1" ht="12">
      <c r="A16" s="1395"/>
      <c r="B16" s="774" t="s">
        <v>125</v>
      </c>
      <c r="C16" s="774" t="s">
        <v>126</v>
      </c>
      <c r="D16" s="775" t="s">
        <v>127</v>
      </c>
      <c r="E16" s="775" t="s">
        <v>97</v>
      </c>
      <c r="F16" s="776" t="s">
        <v>95</v>
      </c>
      <c r="G16" s="777" t="s">
        <v>98</v>
      </c>
      <c r="H16" s="778" t="s">
        <v>95</v>
      </c>
      <c r="I16" s="817" t="s">
        <v>98</v>
      </c>
    </row>
    <row r="17" spans="1:9" s="60" customFormat="1" ht="12">
      <c r="A17" s="1396" t="s">
        <v>128</v>
      </c>
      <c r="B17" s="779" t="s">
        <v>129</v>
      </c>
      <c r="C17" s="779" t="s">
        <v>129</v>
      </c>
      <c r="D17" s="780" t="s">
        <v>129</v>
      </c>
      <c r="E17" s="780" t="s">
        <v>129</v>
      </c>
      <c r="F17" s="781" t="s">
        <v>129</v>
      </c>
      <c r="G17" s="782" t="s">
        <v>129</v>
      </c>
      <c r="H17" s="783" t="s">
        <v>130</v>
      </c>
      <c r="I17" s="818" t="s">
        <v>130</v>
      </c>
    </row>
    <row r="18" spans="1:9" s="60" customFormat="1" ht="12">
      <c r="A18" s="1397"/>
      <c r="B18" s="938" t="s">
        <v>131</v>
      </c>
      <c r="C18" s="938" t="s">
        <v>131</v>
      </c>
      <c r="D18" s="939" t="s">
        <v>131</v>
      </c>
      <c r="E18" s="939" t="s">
        <v>131</v>
      </c>
      <c r="F18" s="940" t="s">
        <v>131</v>
      </c>
      <c r="G18" s="941" t="s">
        <v>131</v>
      </c>
      <c r="H18" s="942" t="s">
        <v>131</v>
      </c>
      <c r="I18" s="950" t="s">
        <v>131</v>
      </c>
    </row>
    <row r="19" spans="1:9" s="60" customFormat="1" ht="12">
      <c r="A19" s="1397"/>
      <c r="B19" s="789" t="s">
        <v>132</v>
      </c>
      <c r="C19" s="789" t="s">
        <v>132</v>
      </c>
      <c r="D19" s="790" t="s">
        <v>132</v>
      </c>
      <c r="E19" s="790" t="s">
        <v>132</v>
      </c>
      <c r="F19" s="791" t="s">
        <v>132</v>
      </c>
      <c r="G19" s="792" t="s">
        <v>132</v>
      </c>
      <c r="H19" s="793" t="s">
        <v>133</v>
      </c>
      <c r="I19" s="820" t="s">
        <v>133</v>
      </c>
    </row>
    <row r="20" spans="1:9" s="60" customFormat="1" ht="12">
      <c r="A20" s="1397"/>
      <c r="B20" s="794">
        <v>85</v>
      </c>
      <c r="C20" s="794">
        <f>B20*2</f>
        <v>170</v>
      </c>
      <c r="D20" s="795">
        <v>200</v>
      </c>
      <c r="E20" s="795">
        <v>230</v>
      </c>
      <c r="F20" s="796">
        <v>150</v>
      </c>
      <c r="G20" s="797">
        <f>F20*2</f>
        <v>300</v>
      </c>
      <c r="H20" s="798">
        <v>300</v>
      </c>
      <c r="I20" s="821">
        <f>H20*2</f>
        <v>600</v>
      </c>
    </row>
    <row r="21" spans="1:9" s="60" customFormat="1" ht="12">
      <c r="A21" s="1397"/>
      <c r="B21" s="789" t="s">
        <v>134</v>
      </c>
      <c r="C21" s="789" t="s">
        <v>134</v>
      </c>
      <c r="D21" s="790" t="s">
        <v>134</v>
      </c>
      <c r="E21" s="790" t="s">
        <v>134</v>
      </c>
      <c r="F21" s="791" t="s">
        <v>135</v>
      </c>
      <c r="G21" s="792" t="s">
        <v>135</v>
      </c>
      <c r="H21" s="793" t="s">
        <v>136</v>
      </c>
      <c r="I21" s="820" t="s">
        <v>136</v>
      </c>
    </row>
    <row r="22" spans="1:9" s="60" customFormat="1" ht="12">
      <c r="A22" s="1397"/>
      <c r="B22" s="794">
        <f aca="true" t="shared" si="0" ref="B22:G22">B20*2</f>
        <v>170</v>
      </c>
      <c r="C22" s="794">
        <f t="shared" si="0"/>
        <v>340</v>
      </c>
      <c r="D22" s="795">
        <f t="shared" si="0"/>
        <v>400</v>
      </c>
      <c r="E22" s="795">
        <f t="shared" si="0"/>
        <v>460</v>
      </c>
      <c r="F22" s="796">
        <f t="shared" si="0"/>
        <v>300</v>
      </c>
      <c r="G22" s="797">
        <f t="shared" si="0"/>
        <v>600</v>
      </c>
      <c r="H22" s="798">
        <v>500</v>
      </c>
      <c r="I22" s="821">
        <f>H22*2</f>
        <v>1000</v>
      </c>
    </row>
    <row r="23" spans="1:9" s="60" customFormat="1" ht="12">
      <c r="A23" s="1397"/>
      <c r="B23" s="1402" t="s">
        <v>137</v>
      </c>
      <c r="C23" s="1403"/>
      <c r="D23" s="1403"/>
      <c r="E23" s="1404"/>
      <c r="F23" s="1405" t="s">
        <v>138</v>
      </c>
      <c r="G23" s="1404"/>
      <c r="H23" s="1410" t="s">
        <v>138</v>
      </c>
      <c r="I23" s="1411"/>
    </row>
    <row r="24" spans="1:9" s="60" customFormat="1" ht="12">
      <c r="A24" s="1398"/>
      <c r="B24" s="800">
        <f aca="true" t="shared" si="1" ref="B24:G24">B22*2</f>
        <v>340</v>
      </c>
      <c r="C24" s="800">
        <f t="shared" si="1"/>
        <v>680</v>
      </c>
      <c r="D24" s="801">
        <f t="shared" si="1"/>
        <v>800</v>
      </c>
      <c r="E24" s="801">
        <f t="shared" si="1"/>
        <v>920</v>
      </c>
      <c r="F24" s="802">
        <f t="shared" si="1"/>
        <v>600</v>
      </c>
      <c r="G24" s="803">
        <f t="shared" si="1"/>
        <v>1200</v>
      </c>
      <c r="H24" s="804">
        <v>900</v>
      </c>
      <c r="I24" s="822">
        <f>H24*2</f>
        <v>1800</v>
      </c>
    </row>
    <row r="25" spans="1:9" s="60" customFormat="1" ht="12">
      <c r="A25" s="1396" t="s">
        <v>139</v>
      </c>
      <c r="B25" s="1412" t="s">
        <v>140</v>
      </c>
      <c r="C25" s="1413"/>
      <c r="D25" s="1413"/>
      <c r="E25" s="1414"/>
      <c r="F25" s="1415" t="s">
        <v>140</v>
      </c>
      <c r="G25" s="1414"/>
      <c r="H25" s="1415" t="s">
        <v>140</v>
      </c>
      <c r="I25" s="1416"/>
    </row>
    <row r="26" spans="1:9" s="60" customFormat="1" ht="12">
      <c r="A26" s="1397"/>
      <c r="B26" s="789" t="s">
        <v>129</v>
      </c>
      <c r="C26" s="789" t="s">
        <v>129</v>
      </c>
      <c r="D26" s="790" t="s">
        <v>129</v>
      </c>
      <c r="E26" s="790" t="s">
        <v>129</v>
      </c>
      <c r="F26" s="791" t="s">
        <v>129</v>
      </c>
      <c r="G26" s="792" t="s">
        <v>129</v>
      </c>
      <c r="H26" s="793" t="s">
        <v>130</v>
      </c>
      <c r="I26" s="820" t="s">
        <v>130</v>
      </c>
    </row>
    <row r="27" spans="1:9" s="60" customFormat="1" ht="12">
      <c r="A27" s="1397"/>
      <c r="B27" s="943">
        <v>100</v>
      </c>
      <c r="C27" s="943">
        <f>B27*2</f>
        <v>200</v>
      </c>
      <c r="D27" s="944">
        <v>230</v>
      </c>
      <c r="E27" s="944">
        <v>260</v>
      </c>
      <c r="F27" s="945">
        <v>200</v>
      </c>
      <c r="G27" s="946">
        <f>F27*2</f>
        <v>400</v>
      </c>
      <c r="H27" s="947">
        <v>350</v>
      </c>
      <c r="I27" s="951">
        <f>H27*2</f>
        <v>700</v>
      </c>
    </row>
    <row r="28" spans="1:9" s="60" customFormat="1" ht="12">
      <c r="A28" s="1397"/>
      <c r="B28" s="789" t="s">
        <v>141</v>
      </c>
      <c r="C28" s="789" t="s">
        <v>141</v>
      </c>
      <c r="D28" s="790" t="s">
        <v>141</v>
      </c>
      <c r="E28" s="790" t="s">
        <v>141</v>
      </c>
      <c r="F28" s="791" t="s">
        <v>132</v>
      </c>
      <c r="G28" s="792" t="s">
        <v>132</v>
      </c>
      <c r="H28" s="793" t="s">
        <v>133</v>
      </c>
      <c r="I28" s="820" t="s">
        <v>133</v>
      </c>
    </row>
    <row r="29" spans="1:9" s="60" customFormat="1" ht="12">
      <c r="A29" s="1397"/>
      <c r="B29" s="794">
        <f aca="true" t="shared" si="2" ref="B29:G29">B27*2</f>
        <v>200</v>
      </c>
      <c r="C29" s="794">
        <f t="shared" si="2"/>
        <v>400</v>
      </c>
      <c r="D29" s="795">
        <f t="shared" si="2"/>
        <v>460</v>
      </c>
      <c r="E29" s="795">
        <f t="shared" si="2"/>
        <v>520</v>
      </c>
      <c r="F29" s="796">
        <f t="shared" si="2"/>
        <v>400</v>
      </c>
      <c r="G29" s="797">
        <f t="shared" si="2"/>
        <v>800</v>
      </c>
      <c r="H29" s="798">
        <v>600</v>
      </c>
      <c r="I29" s="821">
        <f>H29*2</f>
        <v>1200</v>
      </c>
    </row>
    <row r="30" spans="1:9" s="60" customFormat="1" ht="12">
      <c r="A30" s="1397"/>
      <c r="B30" s="1402" t="s">
        <v>142</v>
      </c>
      <c r="C30" s="1403"/>
      <c r="D30" s="1403"/>
      <c r="E30" s="1404"/>
      <c r="F30" s="1405" t="s">
        <v>143</v>
      </c>
      <c r="G30" s="1404"/>
      <c r="H30" s="1405" t="s">
        <v>144</v>
      </c>
      <c r="I30" s="1406"/>
    </row>
    <row r="31" spans="1:9" s="60" customFormat="1" ht="12">
      <c r="A31" s="1398"/>
      <c r="B31" s="800">
        <f aca="true" t="shared" si="3" ref="B31:G31">B29*2</f>
        <v>400</v>
      </c>
      <c r="C31" s="800">
        <f t="shared" si="3"/>
        <v>800</v>
      </c>
      <c r="D31" s="801">
        <f t="shared" si="3"/>
        <v>920</v>
      </c>
      <c r="E31" s="801">
        <f t="shared" si="3"/>
        <v>1040</v>
      </c>
      <c r="F31" s="802">
        <f t="shared" si="3"/>
        <v>800</v>
      </c>
      <c r="G31" s="803">
        <f t="shared" si="3"/>
        <v>1600</v>
      </c>
      <c r="H31" s="804">
        <v>1000</v>
      </c>
      <c r="I31" s="822">
        <f>H31*2</f>
        <v>2000</v>
      </c>
    </row>
    <row r="32" spans="1:9" s="60" customFormat="1" ht="12">
      <c r="A32" s="1399" t="s">
        <v>145</v>
      </c>
      <c r="B32" s="1407" t="s">
        <v>146</v>
      </c>
      <c r="C32" s="1408"/>
      <c r="D32" s="1408"/>
      <c r="E32" s="1408"/>
      <c r="F32" s="1408"/>
      <c r="G32" s="1408"/>
      <c r="H32" s="1408"/>
      <c r="I32" s="1409"/>
    </row>
    <row r="33" spans="1:9" s="60" customFormat="1" ht="12">
      <c r="A33" s="1400"/>
      <c r="B33" s="1387" t="s">
        <v>147</v>
      </c>
      <c r="C33" s="1388"/>
      <c r="D33" s="1388"/>
      <c r="E33" s="1388"/>
      <c r="F33" s="1388"/>
      <c r="G33" s="1388"/>
      <c r="H33" s="1388"/>
      <c r="I33" s="1389"/>
    </row>
    <row r="34" spans="1:9" s="60" customFormat="1" ht="12">
      <c r="A34" s="1400"/>
      <c r="B34" s="1387" t="s">
        <v>148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149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150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151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152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1"/>
      <c r="B39" s="1390" t="s">
        <v>153</v>
      </c>
      <c r="C39" s="1391"/>
      <c r="D39" s="1391"/>
      <c r="E39" s="1391"/>
      <c r="F39" s="1391"/>
      <c r="G39" s="1391"/>
      <c r="H39" s="1391"/>
      <c r="I39" s="1392"/>
    </row>
  </sheetData>
  <sheetProtection/>
  <mergeCells count="37">
    <mergeCell ref="A3:K3"/>
    <mergeCell ref="D4:F4"/>
    <mergeCell ref="G4:H4"/>
    <mergeCell ref="I4:J4"/>
    <mergeCell ref="D11:J11"/>
    <mergeCell ref="D12:J12"/>
    <mergeCell ref="K4:K5"/>
    <mergeCell ref="D13:J13"/>
    <mergeCell ref="D14:J14"/>
    <mergeCell ref="B15:E15"/>
    <mergeCell ref="F15:G15"/>
    <mergeCell ref="H15:I15"/>
    <mergeCell ref="B23:E23"/>
    <mergeCell ref="F23:G23"/>
    <mergeCell ref="H23:I23"/>
    <mergeCell ref="B25:E25"/>
    <mergeCell ref="F25:G25"/>
    <mergeCell ref="H25:I25"/>
    <mergeCell ref="B30:E30"/>
    <mergeCell ref="F30:G30"/>
    <mergeCell ref="H30:I30"/>
    <mergeCell ref="B32:I32"/>
    <mergeCell ref="B33:I33"/>
    <mergeCell ref="B34:I34"/>
    <mergeCell ref="B35:I35"/>
    <mergeCell ref="B36:I36"/>
    <mergeCell ref="B37:I37"/>
    <mergeCell ref="A1:K2"/>
    <mergeCell ref="B38:I38"/>
    <mergeCell ref="B39:I39"/>
    <mergeCell ref="A4:A5"/>
    <mergeCell ref="A15:A16"/>
    <mergeCell ref="A17:A24"/>
    <mergeCell ref="A25:A31"/>
    <mergeCell ref="A32:A39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12" sqref="C12"/>
    </sheetView>
  </sheetViews>
  <sheetFormatPr defaultColWidth="8.875" defaultRowHeight="16.5"/>
  <cols>
    <col min="1" max="1" width="13.00390625" style="0" customWidth="1"/>
    <col min="2" max="2" width="7.00390625" style="0" customWidth="1"/>
    <col min="3" max="3" width="16.125" style="1125" customWidth="1"/>
    <col min="4" max="4" width="15.50390625" style="0" customWidth="1"/>
  </cols>
  <sheetData>
    <row r="1" spans="1:4" ht="16.5">
      <c r="A1" s="128" t="s">
        <v>77</v>
      </c>
      <c r="B1" s="1348" t="s">
        <v>78</v>
      </c>
      <c r="C1" s="128" t="s">
        <v>79</v>
      </c>
      <c r="D1" s="1126" t="s">
        <v>1166</v>
      </c>
    </row>
    <row r="2" spans="1:4" ht="16.5">
      <c r="A2" s="1382" t="s">
        <v>1115</v>
      </c>
      <c r="B2" s="1126" t="s">
        <v>81</v>
      </c>
      <c r="C2" s="128">
        <v>115</v>
      </c>
      <c r="D2" s="1379" t="s">
        <v>80</v>
      </c>
    </row>
    <row r="3" spans="1:4" ht="16.5">
      <c r="A3" s="1383"/>
      <c r="B3" s="1126" t="s">
        <v>82</v>
      </c>
      <c r="C3" s="128">
        <v>120</v>
      </c>
      <c r="D3" s="1380"/>
    </row>
    <row r="4" spans="1:4" ht="16.5">
      <c r="A4" s="1383"/>
      <c r="B4" s="1126" t="s">
        <v>83</v>
      </c>
      <c r="C4" s="128">
        <v>145</v>
      </c>
      <c r="D4" s="1380"/>
    </row>
    <row r="5" spans="1:4" ht="16.5">
      <c r="A5" s="1383"/>
      <c r="B5" s="1126" t="s">
        <v>84</v>
      </c>
      <c r="C5" s="128">
        <v>160</v>
      </c>
      <c r="D5" s="1381"/>
    </row>
    <row r="6" spans="1:4" ht="16.5">
      <c r="A6" s="1384"/>
      <c r="B6" s="1345" t="s">
        <v>1161</v>
      </c>
      <c r="C6" s="128">
        <v>200</v>
      </c>
      <c r="D6" s="1126" t="s">
        <v>1162</v>
      </c>
    </row>
    <row r="7" spans="1:4" ht="16.5">
      <c r="A7" s="1378" t="s">
        <v>1165</v>
      </c>
      <c r="B7" s="1345" t="s">
        <v>1163</v>
      </c>
      <c r="C7" s="128">
        <v>18500</v>
      </c>
      <c r="D7" s="1126" t="s">
        <v>1167</v>
      </c>
    </row>
    <row r="8" spans="1:4" ht="16.5">
      <c r="A8" s="1378"/>
      <c r="B8" s="1345" t="s">
        <v>1164</v>
      </c>
      <c r="C8" s="128">
        <v>1200</v>
      </c>
      <c r="D8" s="1349" t="s">
        <v>1169</v>
      </c>
    </row>
    <row r="9" spans="1:4" ht="16.5">
      <c r="A9" s="1378"/>
      <c r="B9" s="1345" t="s">
        <v>1170</v>
      </c>
      <c r="C9" s="128">
        <v>1050</v>
      </c>
      <c r="D9" s="1349" t="s">
        <v>1168</v>
      </c>
    </row>
  </sheetData>
  <sheetProtection/>
  <mergeCells count="3">
    <mergeCell ref="A7:A9"/>
    <mergeCell ref="D2:D5"/>
    <mergeCell ref="A2:A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C11" sqref="C11"/>
    </sheetView>
  </sheetViews>
  <sheetFormatPr defaultColWidth="9.00390625" defaultRowHeight="16.5"/>
  <cols>
    <col min="1" max="1" width="13.875" style="931" customWidth="1"/>
    <col min="2" max="9" width="12.375" style="931" bestFit="1" customWidth="1"/>
    <col min="10" max="10" width="40.25390625" style="932" bestFit="1" customWidth="1"/>
    <col min="11" max="11" width="9.00390625" style="931" bestFit="1" customWidth="1"/>
    <col min="12" max="16384" width="9.00390625" style="931" customWidth="1"/>
  </cols>
  <sheetData>
    <row r="1" spans="1:10" ht="15">
      <c r="A1" s="1573" t="s">
        <v>355</v>
      </c>
      <c r="B1" s="1573"/>
      <c r="C1" s="1573"/>
      <c r="D1" s="1573"/>
      <c r="E1" s="1573"/>
      <c r="F1" s="1573"/>
      <c r="G1" s="1573"/>
      <c r="H1" s="1573"/>
      <c r="I1" s="1573"/>
      <c r="J1" s="1573"/>
    </row>
    <row r="2" spans="1:10" ht="15">
      <c r="A2" s="1574"/>
      <c r="B2" s="1574"/>
      <c r="C2" s="1574"/>
      <c r="D2" s="1574"/>
      <c r="E2" s="1574"/>
      <c r="F2" s="1574"/>
      <c r="G2" s="1574"/>
      <c r="H2" s="1574"/>
      <c r="I2" s="1574"/>
      <c r="J2" s="1574"/>
    </row>
    <row r="3" spans="1:10" ht="15">
      <c r="A3" s="1593" t="s">
        <v>356</v>
      </c>
      <c r="B3" s="1593"/>
      <c r="C3" s="1593"/>
      <c r="D3" s="1593"/>
      <c r="E3" s="1593"/>
      <c r="F3" s="1593"/>
      <c r="G3" s="1593"/>
      <c r="H3" s="1593"/>
      <c r="I3" s="1593"/>
      <c r="J3" s="1593"/>
    </row>
    <row r="4" spans="1:256" ht="15">
      <c r="A4" s="1634" t="s">
        <v>87</v>
      </c>
      <c r="B4" s="1634" t="s">
        <v>89</v>
      </c>
      <c r="C4" s="1635" t="s">
        <v>90</v>
      </c>
      <c r="D4" s="1636"/>
      <c r="E4" s="1637"/>
      <c r="F4" s="1634" t="s">
        <v>156</v>
      </c>
      <c r="G4" s="1634"/>
      <c r="H4" s="1634" t="s">
        <v>93</v>
      </c>
      <c r="I4" s="1634"/>
      <c r="J4" s="1634" t="s">
        <v>94</v>
      </c>
      <c r="K4" s="928"/>
      <c r="L4" s="928"/>
      <c r="M4" s="928"/>
      <c r="N4" s="928"/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  <c r="Z4" s="928"/>
      <c r="AA4" s="928"/>
      <c r="AB4" s="928"/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8"/>
      <c r="BB4" s="928"/>
      <c r="BC4" s="928"/>
      <c r="BD4" s="928"/>
      <c r="BE4" s="928"/>
      <c r="BF4" s="928"/>
      <c r="BG4" s="928"/>
      <c r="BH4" s="928"/>
      <c r="BI4" s="928"/>
      <c r="BJ4" s="928"/>
      <c r="BK4" s="928"/>
      <c r="BL4" s="928"/>
      <c r="BM4" s="928"/>
      <c r="BN4" s="928"/>
      <c r="BO4" s="928"/>
      <c r="BP4" s="928"/>
      <c r="BQ4" s="928"/>
      <c r="BR4" s="928"/>
      <c r="BS4" s="928"/>
      <c r="BT4" s="928"/>
      <c r="BU4" s="928"/>
      <c r="BV4" s="928"/>
      <c r="BW4" s="928"/>
      <c r="BX4" s="928"/>
      <c r="BY4" s="928"/>
      <c r="BZ4" s="928"/>
      <c r="CA4" s="928"/>
      <c r="CB4" s="928"/>
      <c r="CC4" s="928"/>
      <c r="CD4" s="928"/>
      <c r="CE4" s="928"/>
      <c r="CF4" s="928"/>
      <c r="CG4" s="928"/>
      <c r="CH4" s="928"/>
      <c r="CI4" s="928"/>
      <c r="CJ4" s="928"/>
      <c r="CK4" s="928"/>
      <c r="CL4" s="928"/>
      <c r="CM4" s="928"/>
      <c r="CN4" s="928"/>
      <c r="CO4" s="928"/>
      <c r="CP4" s="928"/>
      <c r="CQ4" s="928"/>
      <c r="CR4" s="928"/>
      <c r="CS4" s="928"/>
      <c r="CT4" s="928"/>
      <c r="CU4" s="928"/>
      <c r="CV4" s="928"/>
      <c r="CW4" s="928"/>
      <c r="CX4" s="928"/>
      <c r="CY4" s="928"/>
      <c r="CZ4" s="928"/>
      <c r="DA4" s="928"/>
      <c r="DB4" s="928"/>
      <c r="DC4" s="928"/>
      <c r="DD4" s="928"/>
      <c r="DE4" s="928"/>
      <c r="DF4" s="928"/>
      <c r="DG4" s="928"/>
      <c r="DH4" s="928"/>
      <c r="DI4" s="928"/>
      <c r="DJ4" s="928"/>
      <c r="DK4" s="928"/>
      <c r="DL4" s="928"/>
      <c r="DM4" s="928"/>
      <c r="DN4" s="928"/>
      <c r="DO4" s="928"/>
      <c r="DP4" s="928"/>
      <c r="DQ4" s="928"/>
      <c r="DR4" s="928"/>
      <c r="DS4" s="928"/>
      <c r="DT4" s="928"/>
      <c r="DU4" s="928"/>
      <c r="DV4" s="928"/>
      <c r="DW4" s="928"/>
      <c r="DX4" s="928"/>
      <c r="DY4" s="928"/>
      <c r="DZ4" s="928"/>
      <c r="EA4" s="928"/>
      <c r="EB4" s="928"/>
      <c r="EC4" s="928"/>
      <c r="ED4" s="928"/>
      <c r="EE4" s="928"/>
      <c r="EF4" s="928"/>
      <c r="EG4" s="928"/>
      <c r="EH4" s="928"/>
      <c r="EI4" s="928"/>
      <c r="EJ4" s="928"/>
      <c r="EK4" s="928"/>
      <c r="EL4" s="928"/>
      <c r="EM4" s="928"/>
      <c r="EN4" s="928"/>
      <c r="EO4" s="928"/>
      <c r="EP4" s="928"/>
      <c r="EQ4" s="928"/>
      <c r="ER4" s="928"/>
      <c r="ES4" s="928"/>
      <c r="ET4" s="928"/>
      <c r="EU4" s="928"/>
      <c r="EV4" s="928"/>
      <c r="EW4" s="928"/>
      <c r="EX4" s="928"/>
      <c r="EY4" s="928"/>
      <c r="EZ4" s="928"/>
      <c r="FA4" s="928"/>
      <c r="FB4" s="928"/>
      <c r="FC4" s="928"/>
      <c r="FD4" s="928"/>
      <c r="FE4" s="928"/>
      <c r="FF4" s="928"/>
      <c r="FG4" s="928"/>
      <c r="FH4" s="928"/>
      <c r="FI4" s="928"/>
      <c r="FJ4" s="928"/>
      <c r="FK4" s="928"/>
      <c r="FL4" s="928"/>
      <c r="FM4" s="928"/>
      <c r="FN4" s="928"/>
      <c r="FO4" s="928"/>
      <c r="FP4" s="928"/>
      <c r="FQ4" s="928"/>
      <c r="FR4" s="928"/>
      <c r="FS4" s="928"/>
      <c r="FT4" s="928"/>
      <c r="FU4" s="928"/>
      <c r="FV4" s="928"/>
      <c r="FW4" s="928"/>
      <c r="FX4" s="928"/>
      <c r="FY4" s="928"/>
      <c r="FZ4" s="928"/>
      <c r="GA4" s="928"/>
      <c r="GB4" s="928"/>
      <c r="GC4" s="928"/>
      <c r="GD4" s="928"/>
      <c r="GE4" s="928"/>
      <c r="GF4" s="928"/>
      <c r="GG4" s="928"/>
      <c r="GH4" s="928"/>
      <c r="GI4" s="928"/>
      <c r="GJ4" s="928"/>
      <c r="GK4" s="928"/>
      <c r="GL4" s="928"/>
      <c r="GM4" s="928"/>
      <c r="GN4" s="928"/>
      <c r="GO4" s="928"/>
      <c r="GP4" s="928"/>
      <c r="GQ4" s="928"/>
      <c r="GR4" s="928"/>
      <c r="GS4" s="928"/>
      <c r="GT4" s="928"/>
      <c r="GU4" s="928"/>
      <c r="GV4" s="928"/>
      <c r="GW4" s="928"/>
      <c r="GX4" s="928"/>
      <c r="GY4" s="928"/>
      <c r="GZ4" s="928"/>
      <c r="HA4" s="928"/>
      <c r="HB4" s="928"/>
      <c r="HC4" s="928"/>
      <c r="HD4" s="928"/>
      <c r="HE4" s="928"/>
      <c r="HF4" s="928"/>
      <c r="HG4" s="928"/>
      <c r="HH4" s="928"/>
      <c r="HI4" s="928"/>
      <c r="HJ4" s="928"/>
      <c r="HK4" s="928"/>
      <c r="HL4" s="928"/>
      <c r="HM4" s="928"/>
      <c r="HN4" s="928"/>
      <c r="HO4" s="928"/>
      <c r="HP4" s="928"/>
      <c r="HQ4" s="928"/>
      <c r="HR4" s="928"/>
      <c r="HS4" s="928"/>
      <c r="HT4" s="928"/>
      <c r="HU4" s="928"/>
      <c r="HV4" s="928"/>
      <c r="HW4" s="928"/>
      <c r="HX4" s="928"/>
      <c r="HY4" s="928"/>
      <c r="HZ4" s="928"/>
      <c r="IA4" s="928"/>
      <c r="IB4" s="928"/>
      <c r="IC4" s="928"/>
      <c r="ID4" s="928"/>
      <c r="IE4" s="928"/>
      <c r="IF4" s="928"/>
      <c r="IG4" s="928"/>
      <c r="IH4" s="928"/>
      <c r="II4" s="928"/>
      <c r="IJ4" s="928"/>
      <c r="IK4" s="928"/>
      <c r="IL4" s="928"/>
      <c r="IM4" s="928"/>
      <c r="IN4" s="928"/>
      <c r="IO4" s="928"/>
      <c r="IP4" s="928"/>
      <c r="IQ4" s="928"/>
      <c r="IR4" s="928"/>
      <c r="IS4" s="928"/>
      <c r="IT4" s="928"/>
      <c r="IU4" s="928"/>
      <c r="IV4" s="928"/>
    </row>
    <row r="5" spans="1:256" ht="15">
      <c r="A5" s="1634"/>
      <c r="B5" s="1634"/>
      <c r="C5" s="933" t="s">
        <v>95</v>
      </c>
      <c r="D5" s="933" t="s">
        <v>98</v>
      </c>
      <c r="E5" s="933" t="s">
        <v>127</v>
      </c>
      <c r="F5" s="933" t="s">
        <v>95</v>
      </c>
      <c r="G5" s="933" t="s">
        <v>98</v>
      </c>
      <c r="H5" s="933" t="s">
        <v>95</v>
      </c>
      <c r="I5" s="933" t="s">
        <v>98</v>
      </c>
      <c r="J5" s="1634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8"/>
      <c r="AS5" s="928"/>
      <c r="AT5" s="928"/>
      <c r="AU5" s="928"/>
      <c r="AV5" s="928"/>
      <c r="AW5" s="928"/>
      <c r="AX5" s="928"/>
      <c r="AY5" s="928"/>
      <c r="AZ5" s="928"/>
      <c r="BA5" s="928"/>
      <c r="BB5" s="928"/>
      <c r="BC5" s="928"/>
      <c r="BD5" s="928"/>
      <c r="BE5" s="928"/>
      <c r="BF5" s="928"/>
      <c r="BG5" s="928"/>
      <c r="BH5" s="928"/>
      <c r="BI5" s="928"/>
      <c r="BJ5" s="928"/>
      <c r="BK5" s="928"/>
      <c r="BL5" s="928"/>
      <c r="BM5" s="928"/>
      <c r="BN5" s="928"/>
      <c r="BO5" s="928"/>
      <c r="BP5" s="928"/>
      <c r="BQ5" s="928"/>
      <c r="BR5" s="928"/>
      <c r="BS5" s="928"/>
      <c r="BT5" s="928"/>
      <c r="BU5" s="928"/>
      <c r="BV5" s="928"/>
      <c r="BW5" s="928"/>
      <c r="BX5" s="928"/>
      <c r="BY5" s="928"/>
      <c r="BZ5" s="928"/>
      <c r="CA5" s="928"/>
      <c r="CB5" s="928"/>
      <c r="CC5" s="928"/>
      <c r="CD5" s="928"/>
      <c r="CE5" s="928"/>
      <c r="CF5" s="928"/>
      <c r="CG5" s="928"/>
      <c r="CH5" s="928"/>
      <c r="CI5" s="928"/>
      <c r="CJ5" s="928"/>
      <c r="CK5" s="928"/>
      <c r="CL5" s="928"/>
      <c r="CM5" s="928"/>
      <c r="CN5" s="928"/>
      <c r="CO5" s="928"/>
      <c r="CP5" s="928"/>
      <c r="CQ5" s="928"/>
      <c r="CR5" s="928"/>
      <c r="CS5" s="928"/>
      <c r="CT5" s="928"/>
      <c r="CU5" s="928"/>
      <c r="CV5" s="928"/>
      <c r="CW5" s="928"/>
      <c r="CX5" s="928"/>
      <c r="CY5" s="928"/>
      <c r="CZ5" s="928"/>
      <c r="DA5" s="928"/>
      <c r="DB5" s="928"/>
      <c r="DC5" s="928"/>
      <c r="DD5" s="928"/>
      <c r="DE5" s="928"/>
      <c r="DF5" s="928"/>
      <c r="DG5" s="928"/>
      <c r="DH5" s="928"/>
      <c r="DI5" s="928"/>
      <c r="DJ5" s="928"/>
      <c r="DK5" s="928"/>
      <c r="DL5" s="928"/>
      <c r="DM5" s="928"/>
      <c r="DN5" s="928"/>
      <c r="DO5" s="928"/>
      <c r="DP5" s="928"/>
      <c r="DQ5" s="928"/>
      <c r="DR5" s="928"/>
      <c r="DS5" s="928"/>
      <c r="DT5" s="928"/>
      <c r="DU5" s="928"/>
      <c r="DV5" s="928"/>
      <c r="DW5" s="928"/>
      <c r="DX5" s="928"/>
      <c r="DY5" s="928"/>
      <c r="DZ5" s="928"/>
      <c r="EA5" s="928"/>
      <c r="EB5" s="928"/>
      <c r="EC5" s="928"/>
      <c r="ED5" s="928"/>
      <c r="EE5" s="928"/>
      <c r="EF5" s="928"/>
      <c r="EG5" s="928"/>
      <c r="EH5" s="928"/>
      <c r="EI5" s="928"/>
      <c r="EJ5" s="928"/>
      <c r="EK5" s="928"/>
      <c r="EL5" s="928"/>
      <c r="EM5" s="928"/>
      <c r="EN5" s="928"/>
      <c r="EO5" s="928"/>
      <c r="EP5" s="928"/>
      <c r="EQ5" s="928"/>
      <c r="ER5" s="928"/>
      <c r="ES5" s="928"/>
      <c r="ET5" s="928"/>
      <c r="EU5" s="928"/>
      <c r="EV5" s="928"/>
      <c r="EW5" s="928"/>
      <c r="EX5" s="928"/>
      <c r="EY5" s="928"/>
      <c r="EZ5" s="928"/>
      <c r="FA5" s="928"/>
      <c r="FB5" s="928"/>
      <c r="FC5" s="928"/>
      <c r="FD5" s="928"/>
      <c r="FE5" s="928"/>
      <c r="FF5" s="928"/>
      <c r="FG5" s="928"/>
      <c r="FH5" s="928"/>
      <c r="FI5" s="928"/>
      <c r="FJ5" s="928"/>
      <c r="FK5" s="928"/>
      <c r="FL5" s="928"/>
      <c r="FM5" s="928"/>
      <c r="FN5" s="928"/>
      <c r="FO5" s="928"/>
      <c r="FP5" s="928"/>
      <c r="FQ5" s="928"/>
      <c r="FR5" s="928"/>
      <c r="FS5" s="928"/>
      <c r="FT5" s="928"/>
      <c r="FU5" s="928"/>
      <c r="FV5" s="928"/>
      <c r="FW5" s="928"/>
      <c r="FX5" s="928"/>
      <c r="FY5" s="928"/>
      <c r="FZ5" s="928"/>
      <c r="GA5" s="928"/>
      <c r="GB5" s="928"/>
      <c r="GC5" s="928"/>
      <c r="GD5" s="928"/>
      <c r="GE5" s="928"/>
      <c r="GF5" s="928"/>
      <c r="GG5" s="928"/>
      <c r="GH5" s="928"/>
      <c r="GI5" s="928"/>
      <c r="GJ5" s="928"/>
      <c r="GK5" s="928"/>
      <c r="GL5" s="928"/>
      <c r="GM5" s="928"/>
      <c r="GN5" s="928"/>
      <c r="GO5" s="928"/>
      <c r="GP5" s="928"/>
      <c r="GQ5" s="928"/>
      <c r="GR5" s="928"/>
      <c r="GS5" s="928"/>
      <c r="GT5" s="928"/>
      <c r="GU5" s="928"/>
      <c r="GV5" s="928"/>
      <c r="GW5" s="928"/>
      <c r="GX5" s="928"/>
      <c r="GY5" s="928"/>
      <c r="GZ5" s="928"/>
      <c r="HA5" s="928"/>
      <c r="HB5" s="928"/>
      <c r="HC5" s="928"/>
      <c r="HD5" s="928"/>
      <c r="HE5" s="928"/>
      <c r="HF5" s="928"/>
      <c r="HG5" s="928"/>
      <c r="HH5" s="928"/>
      <c r="HI5" s="928"/>
      <c r="HJ5" s="928"/>
      <c r="HK5" s="928"/>
      <c r="HL5" s="928"/>
      <c r="HM5" s="928"/>
      <c r="HN5" s="928"/>
      <c r="HO5" s="928"/>
      <c r="HP5" s="928"/>
      <c r="HQ5" s="928"/>
      <c r="HR5" s="928"/>
      <c r="HS5" s="928"/>
      <c r="HT5" s="928"/>
      <c r="HU5" s="928"/>
      <c r="HV5" s="928"/>
      <c r="HW5" s="928"/>
      <c r="HX5" s="928"/>
      <c r="HY5" s="928"/>
      <c r="HZ5" s="928"/>
      <c r="IA5" s="928"/>
      <c r="IB5" s="928"/>
      <c r="IC5" s="928"/>
      <c r="ID5" s="928"/>
      <c r="IE5" s="928"/>
      <c r="IF5" s="928"/>
      <c r="IG5" s="928"/>
      <c r="IH5" s="928"/>
      <c r="II5" s="928"/>
      <c r="IJ5" s="928"/>
      <c r="IK5" s="928"/>
      <c r="IL5" s="928"/>
      <c r="IM5" s="928"/>
      <c r="IN5" s="928"/>
      <c r="IO5" s="928"/>
      <c r="IP5" s="928"/>
      <c r="IQ5" s="928"/>
      <c r="IR5" s="928"/>
      <c r="IS5" s="928"/>
      <c r="IT5" s="928"/>
      <c r="IU5" s="928"/>
      <c r="IV5" s="928"/>
    </row>
    <row r="6" spans="1:256" ht="15">
      <c r="A6" s="934" t="s">
        <v>99</v>
      </c>
      <c r="B6" s="934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948" t="s">
        <v>357</v>
      </c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  <c r="Z6" s="928"/>
      <c r="AA6" s="928"/>
      <c r="AB6" s="928"/>
      <c r="AC6" s="928"/>
      <c r="AD6" s="928"/>
      <c r="AE6" s="928"/>
      <c r="AF6" s="928"/>
      <c r="AG6" s="928"/>
      <c r="AH6" s="928"/>
      <c r="AI6" s="928"/>
      <c r="AJ6" s="928"/>
      <c r="AK6" s="928"/>
      <c r="AL6" s="928"/>
      <c r="AM6" s="928"/>
      <c r="AN6" s="928"/>
      <c r="AO6" s="928"/>
      <c r="AP6" s="928"/>
      <c r="AQ6" s="928"/>
      <c r="AR6" s="928"/>
      <c r="AS6" s="928"/>
      <c r="AT6" s="928"/>
      <c r="AU6" s="928"/>
      <c r="AV6" s="928"/>
      <c r="AW6" s="928"/>
      <c r="AX6" s="928"/>
      <c r="AY6" s="928"/>
      <c r="AZ6" s="928"/>
      <c r="BA6" s="928"/>
      <c r="BB6" s="928"/>
      <c r="BC6" s="928"/>
      <c r="BD6" s="928"/>
      <c r="BE6" s="928"/>
      <c r="BF6" s="928"/>
      <c r="BG6" s="928"/>
      <c r="BH6" s="928"/>
      <c r="BI6" s="928"/>
      <c r="BJ6" s="928"/>
      <c r="BK6" s="928"/>
      <c r="BL6" s="928"/>
      <c r="BM6" s="928"/>
      <c r="BN6" s="928"/>
      <c r="BO6" s="928"/>
      <c r="BP6" s="928"/>
      <c r="BQ6" s="928"/>
      <c r="BR6" s="928"/>
      <c r="BS6" s="928"/>
      <c r="BT6" s="928"/>
      <c r="BU6" s="928"/>
      <c r="BV6" s="928"/>
      <c r="BW6" s="928"/>
      <c r="BX6" s="928"/>
      <c r="BY6" s="928"/>
      <c r="BZ6" s="928"/>
      <c r="CA6" s="928"/>
      <c r="CB6" s="928"/>
      <c r="CC6" s="928"/>
      <c r="CD6" s="928"/>
      <c r="CE6" s="928"/>
      <c r="CF6" s="928"/>
      <c r="CG6" s="928"/>
      <c r="CH6" s="928"/>
      <c r="CI6" s="928"/>
      <c r="CJ6" s="928"/>
      <c r="CK6" s="928"/>
      <c r="CL6" s="928"/>
      <c r="CM6" s="928"/>
      <c r="CN6" s="928"/>
      <c r="CO6" s="928"/>
      <c r="CP6" s="928"/>
      <c r="CQ6" s="928"/>
      <c r="CR6" s="928"/>
      <c r="CS6" s="928"/>
      <c r="CT6" s="928"/>
      <c r="CU6" s="928"/>
      <c r="CV6" s="928"/>
      <c r="CW6" s="928"/>
      <c r="CX6" s="928"/>
      <c r="CY6" s="928"/>
      <c r="CZ6" s="928"/>
      <c r="DA6" s="928"/>
      <c r="DB6" s="928"/>
      <c r="DC6" s="928"/>
      <c r="DD6" s="928"/>
      <c r="DE6" s="928"/>
      <c r="DF6" s="928"/>
      <c r="DG6" s="928"/>
      <c r="DH6" s="928"/>
      <c r="DI6" s="928"/>
      <c r="DJ6" s="928"/>
      <c r="DK6" s="928"/>
      <c r="DL6" s="928"/>
      <c r="DM6" s="928"/>
      <c r="DN6" s="928"/>
      <c r="DO6" s="928"/>
      <c r="DP6" s="928"/>
      <c r="DQ6" s="928"/>
      <c r="DR6" s="928"/>
      <c r="DS6" s="928"/>
      <c r="DT6" s="928"/>
      <c r="DU6" s="928"/>
      <c r="DV6" s="928"/>
      <c r="DW6" s="928"/>
      <c r="DX6" s="928"/>
      <c r="DY6" s="928"/>
      <c r="DZ6" s="928"/>
      <c r="EA6" s="928"/>
      <c r="EB6" s="928"/>
      <c r="EC6" s="928"/>
      <c r="ED6" s="928"/>
      <c r="EE6" s="928"/>
      <c r="EF6" s="928"/>
      <c r="EG6" s="928"/>
      <c r="EH6" s="928"/>
      <c r="EI6" s="928"/>
      <c r="EJ6" s="928"/>
      <c r="EK6" s="928"/>
      <c r="EL6" s="928"/>
      <c r="EM6" s="928"/>
      <c r="EN6" s="928"/>
      <c r="EO6" s="928"/>
      <c r="EP6" s="928"/>
      <c r="EQ6" s="928"/>
      <c r="ER6" s="928"/>
      <c r="ES6" s="928"/>
      <c r="ET6" s="928"/>
      <c r="EU6" s="928"/>
      <c r="EV6" s="928"/>
      <c r="EW6" s="928"/>
      <c r="EX6" s="928"/>
      <c r="EY6" s="928"/>
      <c r="EZ6" s="928"/>
      <c r="FA6" s="928"/>
      <c r="FB6" s="928"/>
      <c r="FC6" s="928"/>
      <c r="FD6" s="928"/>
      <c r="FE6" s="928"/>
      <c r="FF6" s="928"/>
      <c r="FG6" s="928"/>
      <c r="FH6" s="928"/>
      <c r="FI6" s="928"/>
      <c r="FJ6" s="928"/>
      <c r="FK6" s="928"/>
      <c r="FL6" s="928"/>
      <c r="FM6" s="928"/>
      <c r="FN6" s="928"/>
      <c r="FO6" s="928"/>
      <c r="FP6" s="928"/>
      <c r="FQ6" s="928"/>
      <c r="FR6" s="928"/>
      <c r="FS6" s="928"/>
      <c r="FT6" s="928"/>
      <c r="FU6" s="928"/>
      <c r="FV6" s="928"/>
      <c r="FW6" s="928"/>
      <c r="FX6" s="928"/>
      <c r="FY6" s="928"/>
      <c r="FZ6" s="928"/>
      <c r="GA6" s="928"/>
      <c r="GB6" s="928"/>
      <c r="GC6" s="928"/>
      <c r="GD6" s="928"/>
      <c r="GE6" s="928"/>
      <c r="GF6" s="928"/>
      <c r="GG6" s="928"/>
      <c r="GH6" s="928"/>
      <c r="GI6" s="928"/>
      <c r="GJ6" s="928"/>
      <c r="GK6" s="928"/>
      <c r="GL6" s="928"/>
      <c r="GM6" s="928"/>
      <c r="GN6" s="928"/>
      <c r="GO6" s="928"/>
      <c r="GP6" s="928"/>
      <c r="GQ6" s="928"/>
      <c r="GR6" s="928"/>
      <c r="GS6" s="928"/>
      <c r="GT6" s="928"/>
      <c r="GU6" s="928"/>
      <c r="GV6" s="928"/>
      <c r="GW6" s="928"/>
      <c r="GX6" s="928"/>
      <c r="GY6" s="928"/>
      <c r="GZ6" s="928"/>
      <c r="HA6" s="928"/>
      <c r="HB6" s="928"/>
      <c r="HC6" s="928"/>
      <c r="HD6" s="928"/>
      <c r="HE6" s="928"/>
      <c r="HF6" s="928"/>
      <c r="HG6" s="928"/>
      <c r="HH6" s="928"/>
      <c r="HI6" s="928"/>
      <c r="HJ6" s="928"/>
      <c r="HK6" s="928"/>
      <c r="HL6" s="928"/>
      <c r="HM6" s="928"/>
      <c r="HN6" s="928"/>
      <c r="HO6" s="928"/>
      <c r="HP6" s="928"/>
      <c r="HQ6" s="928"/>
      <c r="HR6" s="928"/>
      <c r="HS6" s="928"/>
      <c r="HT6" s="928"/>
      <c r="HU6" s="928"/>
      <c r="HV6" s="928"/>
      <c r="HW6" s="928"/>
      <c r="HX6" s="928"/>
      <c r="HY6" s="928"/>
      <c r="HZ6" s="928"/>
      <c r="IA6" s="928"/>
      <c r="IB6" s="928"/>
      <c r="IC6" s="928"/>
      <c r="ID6" s="928"/>
      <c r="IE6" s="928"/>
      <c r="IF6" s="928"/>
      <c r="IG6" s="928"/>
      <c r="IH6" s="928"/>
      <c r="II6" s="928"/>
      <c r="IJ6" s="928"/>
      <c r="IK6" s="928"/>
      <c r="IL6" s="928"/>
      <c r="IM6" s="928"/>
      <c r="IN6" s="928"/>
      <c r="IO6" s="928"/>
      <c r="IP6" s="928"/>
      <c r="IQ6" s="928"/>
      <c r="IR6" s="928"/>
      <c r="IS6" s="928"/>
      <c r="IT6" s="928"/>
      <c r="IU6" s="928"/>
      <c r="IV6" s="928"/>
    </row>
    <row r="7" spans="1:256" ht="15">
      <c r="A7" s="934" t="s">
        <v>322</v>
      </c>
      <c r="B7" s="934" t="s">
        <v>159</v>
      </c>
      <c r="C7" s="1638" t="s">
        <v>354</v>
      </c>
      <c r="D7" s="1638"/>
      <c r="E7" s="1638"/>
      <c r="F7" s="1638"/>
      <c r="G7" s="1638"/>
      <c r="H7" s="1638"/>
      <c r="I7" s="1638"/>
      <c r="J7" s="94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8"/>
      <c r="AQ7" s="928"/>
      <c r="AR7" s="928"/>
      <c r="AS7" s="928"/>
      <c r="AT7" s="928"/>
      <c r="AU7" s="928"/>
      <c r="AV7" s="928"/>
      <c r="AW7" s="928"/>
      <c r="AX7" s="928"/>
      <c r="AY7" s="928"/>
      <c r="AZ7" s="928"/>
      <c r="BA7" s="928"/>
      <c r="BB7" s="928"/>
      <c r="BC7" s="928"/>
      <c r="BD7" s="928"/>
      <c r="BE7" s="928"/>
      <c r="BF7" s="928"/>
      <c r="BG7" s="928"/>
      <c r="BH7" s="928"/>
      <c r="BI7" s="928"/>
      <c r="BJ7" s="928"/>
      <c r="BK7" s="928"/>
      <c r="BL7" s="928"/>
      <c r="BM7" s="928"/>
      <c r="BN7" s="928"/>
      <c r="BO7" s="928"/>
      <c r="BP7" s="928"/>
      <c r="BQ7" s="928"/>
      <c r="BR7" s="928"/>
      <c r="BS7" s="928"/>
      <c r="BT7" s="928"/>
      <c r="BU7" s="928"/>
      <c r="BV7" s="928"/>
      <c r="BW7" s="928"/>
      <c r="BX7" s="928"/>
      <c r="BY7" s="928"/>
      <c r="BZ7" s="928"/>
      <c r="CA7" s="928"/>
      <c r="CB7" s="928"/>
      <c r="CC7" s="928"/>
      <c r="CD7" s="928"/>
      <c r="CE7" s="928"/>
      <c r="CF7" s="928"/>
      <c r="CG7" s="928"/>
      <c r="CH7" s="928"/>
      <c r="CI7" s="928"/>
      <c r="CJ7" s="928"/>
      <c r="CK7" s="928"/>
      <c r="CL7" s="928"/>
      <c r="CM7" s="928"/>
      <c r="CN7" s="928"/>
      <c r="CO7" s="928"/>
      <c r="CP7" s="928"/>
      <c r="CQ7" s="928"/>
      <c r="CR7" s="928"/>
      <c r="CS7" s="928"/>
      <c r="CT7" s="928"/>
      <c r="CU7" s="928"/>
      <c r="CV7" s="928"/>
      <c r="CW7" s="928"/>
      <c r="CX7" s="928"/>
      <c r="CY7" s="928"/>
      <c r="CZ7" s="928"/>
      <c r="DA7" s="928"/>
      <c r="DB7" s="928"/>
      <c r="DC7" s="928"/>
      <c r="DD7" s="928"/>
      <c r="DE7" s="928"/>
      <c r="DF7" s="928"/>
      <c r="DG7" s="928"/>
      <c r="DH7" s="928"/>
      <c r="DI7" s="928"/>
      <c r="DJ7" s="928"/>
      <c r="DK7" s="928"/>
      <c r="DL7" s="928"/>
      <c r="DM7" s="928"/>
      <c r="DN7" s="928"/>
      <c r="DO7" s="928"/>
      <c r="DP7" s="928"/>
      <c r="DQ7" s="928"/>
      <c r="DR7" s="928"/>
      <c r="DS7" s="928"/>
      <c r="DT7" s="928"/>
      <c r="DU7" s="928"/>
      <c r="DV7" s="928"/>
      <c r="DW7" s="928"/>
      <c r="DX7" s="928"/>
      <c r="DY7" s="928"/>
      <c r="DZ7" s="928"/>
      <c r="EA7" s="928"/>
      <c r="EB7" s="928"/>
      <c r="EC7" s="928"/>
      <c r="ED7" s="928"/>
      <c r="EE7" s="928"/>
      <c r="EF7" s="928"/>
      <c r="EG7" s="928"/>
      <c r="EH7" s="928"/>
      <c r="EI7" s="928"/>
      <c r="EJ7" s="928"/>
      <c r="EK7" s="928"/>
      <c r="EL7" s="928"/>
      <c r="EM7" s="928"/>
      <c r="EN7" s="928"/>
      <c r="EO7" s="928"/>
      <c r="EP7" s="928"/>
      <c r="EQ7" s="928"/>
      <c r="ER7" s="928"/>
      <c r="ES7" s="928"/>
      <c r="ET7" s="928"/>
      <c r="EU7" s="928"/>
      <c r="EV7" s="928"/>
      <c r="EW7" s="928"/>
      <c r="EX7" s="928"/>
      <c r="EY7" s="928"/>
      <c r="EZ7" s="928"/>
      <c r="FA7" s="928"/>
      <c r="FB7" s="928"/>
      <c r="FC7" s="928"/>
      <c r="FD7" s="928"/>
      <c r="FE7" s="928"/>
      <c r="FF7" s="928"/>
      <c r="FG7" s="928"/>
      <c r="FH7" s="928"/>
      <c r="FI7" s="928"/>
      <c r="FJ7" s="928"/>
      <c r="FK7" s="928"/>
      <c r="FL7" s="928"/>
      <c r="FM7" s="928"/>
      <c r="FN7" s="928"/>
      <c r="FO7" s="928"/>
      <c r="FP7" s="928"/>
      <c r="FQ7" s="928"/>
      <c r="FR7" s="928"/>
      <c r="FS7" s="928"/>
      <c r="FT7" s="928"/>
      <c r="FU7" s="928"/>
      <c r="FV7" s="928"/>
      <c r="FW7" s="928"/>
      <c r="FX7" s="928"/>
      <c r="FY7" s="928"/>
      <c r="FZ7" s="928"/>
      <c r="GA7" s="928"/>
      <c r="GB7" s="928"/>
      <c r="GC7" s="928"/>
      <c r="GD7" s="928"/>
      <c r="GE7" s="928"/>
      <c r="GF7" s="928"/>
      <c r="GG7" s="928"/>
      <c r="GH7" s="928"/>
      <c r="GI7" s="928"/>
      <c r="GJ7" s="928"/>
      <c r="GK7" s="928"/>
      <c r="GL7" s="928"/>
      <c r="GM7" s="928"/>
      <c r="GN7" s="928"/>
      <c r="GO7" s="928"/>
      <c r="GP7" s="928"/>
      <c r="GQ7" s="928"/>
      <c r="GR7" s="928"/>
      <c r="GS7" s="928"/>
      <c r="GT7" s="928"/>
      <c r="GU7" s="928"/>
      <c r="GV7" s="928"/>
      <c r="GW7" s="928"/>
      <c r="GX7" s="928"/>
      <c r="GY7" s="928"/>
      <c r="GZ7" s="928"/>
      <c r="HA7" s="928"/>
      <c r="HB7" s="928"/>
      <c r="HC7" s="928"/>
      <c r="HD7" s="928"/>
      <c r="HE7" s="928"/>
      <c r="HF7" s="928"/>
      <c r="HG7" s="928"/>
      <c r="HH7" s="928"/>
      <c r="HI7" s="928"/>
      <c r="HJ7" s="928"/>
      <c r="HK7" s="928"/>
      <c r="HL7" s="928"/>
      <c r="HM7" s="928"/>
      <c r="HN7" s="928"/>
      <c r="HO7" s="928"/>
      <c r="HP7" s="928"/>
      <c r="HQ7" s="928"/>
      <c r="HR7" s="928"/>
      <c r="HS7" s="928"/>
      <c r="HT7" s="928"/>
      <c r="HU7" s="928"/>
      <c r="HV7" s="928"/>
      <c r="HW7" s="928"/>
      <c r="HX7" s="928"/>
      <c r="HY7" s="928"/>
      <c r="HZ7" s="928"/>
      <c r="IA7" s="928"/>
      <c r="IB7" s="928"/>
      <c r="IC7" s="928"/>
      <c r="ID7" s="928"/>
      <c r="IE7" s="928"/>
      <c r="IF7" s="928"/>
      <c r="IG7" s="928"/>
      <c r="IH7" s="928"/>
      <c r="II7" s="928"/>
      <c r="IJ7" s="928"/>
      <c r="IK7" s="928"/>
      <c r="IL7" s="928"/>
      <c r="IM7" s="928"/>
      <c r="IN7" s="928"/>
      <c r="IO7" s="928"/>
      <c r="IP7" s="928"/>
      <c r="IQ7" s="928"/>
      <c r="IR7" s="928"/>
      <c r="IS7" s="928"/>
      <c r="IT7" s="928"/>
      <c r="IU7" s="928"/>
      <c r="IV7" s="928"/>
    </row>
    <row r="8" spans="1:256" ht="15">
      <c r="A8" s="934" t="s">
        <v>191</v>
      </c>
      <c r="B8" s="934" t="s">
        <v>159</v>
      </c>
      <c r="C8" s="724">
        <v>30</v>
      </c>
      <c r="D8" s="724">
        <v>30</v>
      </c>
      <c r="E8" s="724">
        <v>30</v>
      </c>
      <c r="F8" s="724">
        <v>30</v>
      </c>
      <c r="G8" s="724">
        <v>30</v>
      </c>
      <c r="H8" s="724">
        <v>30</v>
      </c>
      <c r="I8" s="724">
        <v>30</v>
      </c>
      <c r="J8" s="94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8"/>
      <c r="AI8" s="928"/>
      <c r="AJ8" s="928"/>
      <c r="AK8" s="928"/>
      <c r="AL8" s="928"/>
      <c r="AM8" s="928"/>
      <c r="AN8" s="928"/>
      <c r="AO8" s="928"/>
      <c r="AP8" s="928"/>
      <c r="AQ8" s="928"/>
      <c r="AR8" s="928"/>
      <c r="AS8" s="928"/>
      <c r="AT8" s="928"/>
      <c r="AU8" s="928"/>
      <c r="AV8" s="928"/>
      <c r="AW8" s="928"/>
      <c r="AX8" s="928"/>
      <c r="AY8" s="928"/>
      <c r="AZ8" s="928"/>
      <c r="BA8" s="928"/>
      <c r="BB8" s="928"/>
      <c r="BC8" s="928"/>
      <c r="BD8" s="928"/>
      <c r="BE8" s="928"/>
      <c r="BF8" s="928"/>
      <c r="BG8" s="928"/>
      <c r="BH8" s="928"/>
      <c r="BI8" s="928"/>
      <c r="BJ8" s="928"/>
      <c r="BK8" s="928"/>
      <c r="BL8" s="928"/>
      <c r="BM8" s="928"/>
      <c r="BN8" s="928"/>
      <c r="BO8" s="928"/>
      <c r="BP8" s="928"/>
      <c r="BQ8" s="928"/>
      <c r="BR8" s="928"/>
      <c r="BS8" s="928"/>
      <c r="BT8" s="928"/>
      <c r="BU8" s="928"/>
      <c r="BV8" s="928"/>
      <c r="BW8" s="928"/>
      <c r="BX8" s="928"/>
      <c r="BY8" s="928"/>
      <c r="BZ8" s="928"/>
      <c r="CA8" s="928"/>
      <c r="CB8" s="928"/>
      <c r="CC8" s="928"/>
      <c r="CD8" s="928"/>
      <c r="CE8" s="928"/>
      <c r="CF8" s="928"/>
      <c r="CG8" s="928"/>
      <c r="CH8" s="928"/>
      <c r="CI8" s="928"/>
      <c r="CJ8" s="928"/>
      <c r="CK8" s="928"/>
      <c r="CL8" s="928"/>
      <c r="CM8" s="928"/>
      <c r="CN8" s="928"/>
      <c r="CO8" s="928"/>
      <c r="CP8" s="928"/>
      <c r="CQ8" s="928"/>
      <c r="CR8" s="928"/>
      <c r="CS8" s="928"/>
      <c r="CT8" s="928"/>
      <c r="CU8" s="928"/>
      <c r="CV8" s="928"/>
      <c r="CW8" s="928"/>
      <c r="CX8" s="928"/>
      <c r="CY8" s="928"/>
      <c r="CZ8" s="928"/>
      <c r="DA8" s="928"/>
      <c r="DB8" s="928"/>
      <c r="DC8" s="928"/>
      <c r="DD8" s="928"/>
      <c r="DE8" s="928"/>
      <c r="DF8" s="928"/>
      <c r="DG8" s="928"/>
      <c r="DH8" s="928"/>
      <c r="DI8" s="928"/>
      <c r="DJ8" s="928"/>
      <c r="DK8" s="928"/>
      <c r="DL8" s="928"/>
      <c r="DM8" s="928"/>
      <c r="DN8" s="928"/>
      <c r="DO8" s="928"/>
      <c r="DP8" s="928"/>
      <c r="DQ8" s="928"/>
      <c r="DR8" s="928"/>
      <c r="DS8" s="928"/>
      <c r="DT8" s="928"/>
      <c r="DU8" s="928"/>
      <c r="DV8" s="928"/>
      <c r="DW8" s="928"/>
      <c r="DX8" s="928"/>
      <c r="DY8" s="928"/>
      <c r="DZ8" s="928"/>
      <c r="EA8" s="928"/>
      <c r="EB8" s="928"/>
      <c r="EC8" s="928"/>
      <c r="ED8" s="928"/>
      <c r="EE8" s="928"/>
      <c r="EF8" s="928"/>
      <c r="EG8" s="928"/>
      <c r="EH8" s="928"/>
      <c r="EI8" s="928"/>
      <c r="EJ8" s="928"/>
      <c r="EK8" s="928"/>
      <c r="EL8" s="928"/>
      <c r="EM8" s="928"/>
      <c r="EN8" s="928"/>
      <c r="EO8" s="928"/>
      <c r="EP8" s="928"/>
      <c r="EQ8" s="928"/>
      <c r="ER8" s="928"/>
      <c r="ES8" s="928"/>
      <c r="ET8" s="928"/>
      <c r="EU8" s="928"/>
      <c r="EV8" s="928"/>
      <c r="EW8" s="928"/>
      <c r="EX8" s="928"/>
      <c r="EY8" s="928"/>
      <c r="EZ8" s="928"/>
      <c r="FA8" s="928"/>
      <c r="FB8" s="928"/>
      <c r="FC8" s="928"/>
      <c r="FD8" s="928"/>
      <c r="FE8" s="928"/>
      <c r="FF8" s="928"/>
      <c r="FG8" s="928"/>
      <c r="FH8" s="928"/>
      <c r="FI8" s="928"/>
      <c r="FJ8" s="928"/>
      <c r="FK8" s="928"/>
      <c r="FL8" s="928"/>
      <c r="FM8" s="928"/>
      <c r="FN8" s="928"/>
      <c r="FO8" s="928"/>
      <c r="FP8" s="928"/>
      <c r="FQ8" s="928"/>
      <c r="FR8" s="928"/>
      <c r="FS8" s="928"/>
      <c r="FT8" s="928"/>
      <c r="FU8" s="928"/>
      <c r="FV8" s="928"/>
      <c r="FW8" s="928"/>
      <c r="FX8" s="928"/>
      <c r="FY8" s="928"/>
      <c r="FZ8" s="928"/>
      <c r="GA8" s="928"/>
      <c r="GB8" s="928"/>
      <c r="GC8" s="928"/>
      <c r="GD8" s="928"/>
      <c r="GE8" s="928"/>
      <c r="GF8" s="928"/>
      <c r="GG8" s="928"/>
      <c r="GH8" s="928"/>
      <c r="GI8" s="928"/>
      <c r="GJ8" s="928"/>
      <c r="GK8" s="928"/>
      <c r="GL8" s="928"/>
      <c r="GM8" s="928"/>
      <c r="GN8" s="928"/>
      <c r="GO8" s="928"/>
      <c r="GP8" s="928"/>
      <c r="GQ8" s="928"/>
      <c r="GR8" s="928"/>
      <c r="GS8" s="928"/>
      <c r="GT8" s="928"/>
      <c r="GU8" s="928"/>
      <c r="GV8" s="928"/>
      <c r="GW8" s="928"/>
      <c r="GX8" s="928"/>
      <c r="GY8" s="928"/>
      <c r="GZ8" s="928"/>
      <c r="HA8" s="928"/>
      <c r="HB8" s="928"/>
      <c r="HC8" s="928"/>
      <c r="HD8" s="928"/>
      <c r="HE8" s="928"/>
      <c r="HF8" s="928"/>
      <c r="HG8" s="928"/>
      <c r="HH8" s="928"/>
      <c r="HI8" s="928"/>
      <c r="HJ8" s="928"/>
      <c r="HK8" s="928"/>
      <c r="HL8" s="928"/>
      <c r="HM8" s="928"/>
      <c r="HN8" s="928"/>
      <c r="HO8" s="928"/>
      <c r="HP8" s="928"/>
      <c r="HQ8" s="928"/>
      <c r="HR8" s="928"/>
      <c r="HS8" s="928"/>
      <c r="HT8" s="928"/>
      <c r="HU8" s="928"/>
      <c r="HV8" s="928"/>
      <c r="HW8" s="928"/>
      <c r="HX8" s="928"/>
      <c r="HY8" s="928"/>
      <c r="HZ8" s="928"/>
      <c r="IA8" s="928"/>
      <c r="IB8" s="928"/>
      <c r="IC8" s="928"/>
      <c r="ID8" s="928"/>
      <c r="IE8" s="928"/>
      <c r="IF8" s="928"/>
      <c r="IG8" s="928"/>
      <c r="IH8" s="928"/>
      <c r="II8" s="928"/>
      <c r="IJ8" s="928"/>
      <c r="IK8" s="928"/>
      <c r="IL8" s="928"/>
      <c r="IM8" s="928"/>
      <c r="IN8" s="928"/>
      <c r="IO8" s="928"/>
      <c r="IP8" s="928"/>
      <c r="IQ8" s="928"/>
      <c r="IR8" s="928"/>
      <c r="IS8" s="928"/>
      <c r="IT8" s="928"/>
      <c r="IU8" s="928"/>
      <c r="IV8" s="928"/>
    </row>
    <row r="9" spans="1:11" s="930" customFormat="1" ht="16.5">
      <c r="A9" s="1001" t="s">
        <v>162</v>
      </c>
      <c r="B9" s="1001" t="s">
        <v>159</v>
      </c>
      <c r="C9" s="137">
        <f>VLOOKUP(K9,AJUSTMENT!B:C,2,0)</f>
        <v>160</v>
      </c>
      <c r="D9" s="935">
        <f>C9*2</f>
        <v>320</v>
      </c>
      <c r="E9" s="935">
        <f>C9*2</f>
        <v>320</v>
      </c>
      <c r="F9" s="935">
        <f aca="true" t="shared" si="0" ref="F9:G11">C9</f>
        <v>160</v>
      </c>
      <c r="G9" s="935">
        <f t="shared" si="0"/>
        <v>320</v>
      </c>
      <c r="H9" s="935">
        <f aca="true" t="shared" si="1" ref="H9:I11">C9*1.5</f>
        <v>240</v>
      </c>
      <c r="I9" s="935">
        <f t="shared" si="1"/>
        <v>480</v>
      </c>
      <c r="J9" s="332" t="s">
        <v>163</v>
      </c>
      <c r="K9" s="930" t="s">
        <v>84</v>
      </c>
    </row>
    <row r="10" spans="1:11" s="930" customFormat="1" ht="16.5">
      <c r="A10" s="1001" t="s">
        <v>162</v>
      </c>
      <c r="B10" s="1001" t="s">
        <v>159</v>
      </c>
      <c r="C10" s="137">
        <f>VLOOKUP(K10,AJUSTMENT!B:C,2,0)</f>
        <v>145</v>
      </c>
      <c r="D10" s="935">
        <f>C10*2</f>
        <v>290</v>
      </c>
      <c r="E10" s="935">
        <f>C10*2</f>
        <v>290</v>
      </c>
      <c r="F10" s="935">
        <f>C10</f>
        <v>145</v>
      </c>
      <c r="G10" s="935">
        <f>D10</f>
        <v>290</v>
      </c>
      <c r="H10" s="935">
        <f>C10*1.5</f>
        <v>217.5</v>
      </c>
      <c r="I10" s="935">
        <f>D10*1.5</f>
        <v>435</v>
      </c>
      <c r="J10" s="332" t="s">
        <v>244</v>
      </c>
      <c r="K10" s="930" t="s">
        <v>83</v>
      </c>
    </row>
    <row r="11" spans="1:11" s="930" customFormat="1" ht="16.5">
      <c r="A11" s="1001" t="s">
        <v>162</v>
      </c>
      <c r="B11" s="1001" t="s">
        <v>159</v>
      </c>
      <c r="C11" s="137">
        <f>VLOOKUP(K11,AJUSTMENT!B:C,2,0)</f>
        <v>115</v>
      </c>
      <c r="D11" s="935">
        <f>C11*2</f>
        <v>230</v>
      </c>
      <c r="E11" s="935">
        <f>C11*2</f>
        <v>230</v>
      </c>
      <c r="F11" s="935">
        <f t="shared" si="0"/>
        <v>115</v>
      </c>
      <c r="G11" s="935">
        <f t="shared" si="0"/>
        <v>230</v>
      </c>
      <c r="H11" s="935">
        <f t="shared" si="1"/>
        <v>172.5</v>
      </c>
      <c r="I11" s="935">
        <f t="shared" si="1"/>
        <v>345</v>
      </c>
      <c r="J11" s="332" t="s">
        <v>245</v>
      </c>
      <c r="K11" s="930" t="s">
        <v>81</v>
      </c>
    </row>
    <row r="12" spans="1:10" s="928" customFormat="1" ht="16.5">
      <c r="A12" s="1002" t="s">
        <v>166</v>
      </c>
      <c r="B12" s="1002" t="s">
        <v>159</v>
      </c>
      <c r="C12" s="724">
        <v>1000</v>
      </c>
      <c r="D12" s="724">
        <v>2000</v>
      </c>
      <c r="E12" s="724">
        <v>2000</v>
      </c>
      <c r="F12" s="724">
        <v>1000</v>
      </c>
      <c r="G12" s="724">
        <v>2000</v>
      </c>
      <c r="H12" s="724">
        <v>1500</v>
      </c>
      <c r="I12" s="724">
        <v>3000</v>
      </c>
      <c r="J12" s="1000" t="s">
        <v>358</v>
      </c>
    </row>
    <row r="13" spans="1:10" s="928" customFormat="1" ht="15">
      <c r="A13" s="1003" t="s">
        <v>166</v>
      </c>
      <c r="B13" s="1003" t="s">
        <v>159</v>
      </c>
      <c r="C13" s="535">
        <v>70</v>
      </c>
      <c r="D13" s="535">
        <v>140</v>
      </c>
      <c r="E13" s="535">
        <v>140</v>
      </c>
      <c r="F13" s="535">
        <v>70</v>
      </c>
      <c r="G13" s="535">
        <v>140</v>
      </c>
      <c r="H13" s="535">
        <v>105</v>
      </c>
      <c r="I13" s="535">
        <v>210</v>
      </c>
      <c r="J13" s="1006" t="s">
        <v>359</v>
      </c>
    </row>
    <row r="14" spans="1:256" ht="15">
      <c r="A14" s="934" t="s">
        <v>360</v>
      </c>
      <c r="B14" s="934" t="s">
        <v>159</v>
      </c>
      <c r="C14" s="1639" t="s">
        <v>232</v>
      </c>
      <c r="D14" s="1639"/>
      <c r="E14" s="1639"/>
      <c r="F14" s="1639"/>
      <c r="G14" s="1639"/>
      <c r="H14" s="1639"/>
      <c r="I14" s="1639"/>
      <c r="J14" s="94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8"/>
      <c r="AI14" s="928"/>
      <c r="AJ14" s="928"/>
      <c r="AK14" s="928"/>
      <c r="AL14" s="928"/>
      <c r="AM14" s="928"/>
      <c r="AN14" s="928"/>
      <c r="AO14" s="928"/>
      <c r="AP14" s="928"/>
      <c r="AQ14" s="928"/>
      <c r="AR14" s="928"/>
      <c r="AS14" s="928"/>
      <c r="AT14" s="928"/>
      <c r="AU14" s="928"/>
      <c r="AV14" s="928"/>
      <c r="AW14" s="928"/>
      <c r="AX14" s="928"/>
      <c r="AY14" s="928"/>
      <c r="AZ14" s="928"/>
      <c r="BA14" s="928"/>
      <c r="BB14" s="928"/>
      <c r="BC14" s="928"/>
      <c r="BD14" s="928"/>
      <c r="BE14" s="928"/>
      <c r="BF14" s="928"/>
      <c r="BG14" s="928"/>
      <c r="BH14" s="928"/>
      <c r="BI14" s="928"/>
      <c r="BJ14" s="928"/>
      <c r="BK14" s="928"/>
      <c r="BL14" s="928"/>
      <c r="BM14" s="928"/>
      <c r="BN14" s="928"/>
      <c r="BO14" s="928"/>
      <c r="BP14" s="928"/>
      <c r="BQ14" s="928"/>
      <c r="BR14" s="928"/>
      <c r="BS14" s="928"/>
      <c r="BT14" s="928"/>
      <c r="BU14" s="928"/>
      <c r="BV14" s="928"/>
      <c r="BW14" s="928"/>
      <c r="BX14" s="928"/>
      <c r="BY14" s="928"/>
      <c r="BZ14" s="928"/>
      <c r="CA14" s="928"/>
      <c r="CB14" s="928"/>
      <c r="CC14" s="928"/>
      <c r="CD14" s="928"/>
      <c r="CE14" s="928"/>
      <c r="CF14" s="928"/>
      <c r="CG14" s="928"/>
      <c r="CH14" s="928"/>
      <c r="CI14" s="928"/>
      <c r="CJ14" s="928"/>
      <c r="CK14" s="928"/>
      <c r="CL14" s="928"/>
      <c r="CM14" s="928"/>
      <c r="CN14" s="928"/>
      <c r="CO14" s="928"/>
      <c r="CP14" s="928"/>
      <c r="CQ14" s="928"/>
      <c r="CR14" s="928"/>
      <c r="CS14" s="928"/>
      <c r="CT14" s="928"/>
      <c r="CU14" s="928"/>
      <c r="CV14" s="928"/>
      <c r="CW14" s="928"/>
      <c r="CX14" s="928"/>
      <c r="CY14" s="928"/>
      <c r="CZ14" s="928"/>
      <c r="DA14" s="928"/>
      <c r="DB14" s="928"/>
      <c r="DC14" s="928"/>
      <c r="DD14" s="928"/>
      <c r="DE14" s="928"/>
      <c r="DF14" s="928"/>
      <c r="DG14" s="928"/>
      <c r="DH14" s="928"/>
      <c r="DI14" s="928"/>
      <c r="DJ14" s="928"/>
      <c r="DK14" s="928"/>
      <c r="DL14" s="928"/>
      <c r="DM14" s="928"/>
      <c r="DN14" s="928"/>
      <c r="DO14" s="928"/>
      <c r="DP14" s="928"/>
      <c r="DQ14" s="928"/>
      <c r="DR14" s="928"/>
      <c r="DS14" s="928"/>
      <c r="DT14" s="928"/>
      <c r="DU14" s="928"/>
      <c r="DV14" s="928"/>
      <c r="DW14" s="928"/>
      <c r="DX14" s="928"/>
      <c r="DY14" s="928"/>
      <c r="DZ14" s="928"/>
      <c r="EA14" s="928"/>
      <c r="EB14" s="928"/>
      <c r="EC14" s="928"/>
      <c r="ED14" s="928"/>
      <c r="EE14" s="928"/>
      <c r="EF14" s="928"/>
      <c r="EG14" s="928"/>
      <c r="EH14" s="928"/>
      <c r="EI14" s="928"/>
      <c r="EJ14" s="928"/>
      <c r="EK14" s="928"/>
      <c r="EL14" s="928"/>
      <c r="EM14" s="928"/>
      <c r="EN14" s="928"/>
      <c r="EO14" s="928"/>
      <c r="EP14" s="928"/>
      <c r="EQ14" s="928"/>
      <c r="ER14" s="928"/>
      <c r="ES14" s="928"/>
      <c r="ET14" s="928"/>
      <c r="EU14" s="928"/>
      <c r="EV14" s="928"/>
      <c r="EW14" s="928"/>
      <c r="EX14" s="928"/>
      <c r="EY14" s="928"/>
      <c r="EZ14" s="928"/>
      <c r="FA14" s="928"/>
      <c r="FB14" s="928"/>
      <c r="FC14" s="928"/>
      <c r="FD14" s="928"/>
      <c r="FE14" s="928"/>
      <c r="FF14" s="928"/>
      <c r="FG14" s="928"/>
      <c r="FH14" s="928"/>
      <c r="FI14" s="928"/>
      <c r="FJ14" s="928"/>
      <c r="FK14" s="928"/>
      <c r="FL14" s="928"/>
      <c r="FM14" s="928"/>
      <c r="FN14" s="928"/>
      <c r="FO14" s="928"/>
      <c r="FP14" s="928"/>
      <c r="FQ14" s="928"/>
      <c r="FR14" s="928"/>
      <c r="FS14" s="928"/>
      <c r="FT14" s="928"/>
      <c r="FU14" s="928"/>
      <c r="FV14" s="928"/>
      <c r="FW14" s="928"/>
      <c r="FX14" s="928"/>
      <c r="FY14" s="928"/>
      <c r="FZ14" s="928"/>
      <c r="GA14" s="928"/>
      <c r="GB14" s="928"/>
      <c r="GC14" s="928"/>
      <c r="GD14" s="928"/>
      <c r="GE14" s="928"/>
      <c r="GF14" s="928"/>
      <c r="GG14" s="928"/>
      <c r="GH14" s="928"/>
      <c r="GI14" s="928"/>
      <c r="GJ14" s="928"/>
      <c r="GK14" s="928"/>
      <c r="GL14" s="928"/>
      <c r="GM14" s="928"/>
      <c r="GN14" s="928"/>
      <c r="GO14" s="928"/>
      <c r="GP14" s="928"/>
      <c r="GQ14" s="928"/>
      <c r="GR14" s="928"/>
      <c r="GS14" s="928"/>
      <c r="GT14" s="928"/>
      <c r="GU14" s="928"/>
      <c r="GV14" s="928"/>
      <c r="GW14" s="928"/>
      <c r="GX14" s="928"/>
      <c r="GY14" s="928"/>
      <c r="GZ14" s="928"/>
      <c r="HA14" s="928"/>
      <c r="HB14" s="928"/>
      <c r="HC14" s="928"/>
      <c r="HD14" s="928"/>
      <c r="HE14" s="928"/>
      <c r="HF14" s="928"/>
      <c r="HG14" s="928"/>
      <c r="HH14" s="928"/>
      <c r="HI14" s="928"/>
      <c r="HJ14" s="928"/>
      <c r="HK14" s="928"/>
      <c r="HL14" s="928"/>
      <c r="HM14" s="928"/>
      <c r="HN14" s="928"/>
      <c r="HO14" s="928"/>
      <c r="HP14" s="928"/>
      <c r="HQ14" s="928"/>
      <c r="HR14" s="928"/>
      <c r="HS14" s="928"/>
      <c r="HT14" s="928"/>
      <c r="HU14" s="928"/>
      <c r="HV14" s="928"/>
      <c r="HW14" s="928"/>
      <c r="HX14" s="928"/>
      <c r="HY14" s="928"/>
      <c r="HZ14" s="928"/>
      <c r="IA14" s="928"/>
      <c r="IB14" s="928"/>
      <c r="IC14" s="928"/>
      <c r="ID14" s="928"/>
      <c r="IE14" s="928"/>
      <c r="IF14" s="928"/>
      <c r="IG14" s="928"/>
      <c r="IH14" s="928"/>
      <c r="II14" s="928"/>
      <c r="IJ14" s="928"/>
      <c r="IK14" s="928"/>
      <c r="IL14" s="928"/>
      <c r="IM14" s="928"/>
      <c r="IN14" s="928"/>
      <c r="IO14" s="928"/>
      <c r="IP14" s="928"/>
      <c r="IQ14" s="928"/>
      <c r="IR14" s="928"/>
      <c r="IS14" s="928"/>
      <c r="IT14" s="928"/>
      <c r="IU14" s="928"/>
      <c r="IV14" s="928"/>
    </row>
    <row r="15" spans="1:256" ht="15">
      <c r="A15" s="934" t="s">
        <v>326</v>
      </c>
      <c r="B15" s="934" t="s">
        <v>159</v>
      </c>
      <c r="C15" s="724">
        <v>2.5</v>
      </c>
      <c r="D15" s="724">
        <v>5</v>
      </c>
      <c r="E15" s="724">
        <v>5</v>
      </c>
      <c r="F15" s="724">
        <v>2.5</v>
      </c>
      <c r="G15" s="724">
        <v>5</v>
      </c>
      <c r="H15" s="724">
        <v>2.5</v>
      </c>
      <c r="I15" s="724">
        <v>5</v>
      </c>
      <c r="J15" s="94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8"/>
      <c r="AL15" s="928"/>
      <c r="AM15" s="928"/>
      <c r="AN15" s="928"/>
      <c r="AO15" s="928"/>
      <c r="AP15" s="928"/>
      <c r="AQ15" s="928"/>
      <c r="AR15" s="928"/>
      <c r="AS15" s="928"/>
      <c r="AT15" s="928"/>
      <c r="AU15" s="928"/>
      <c r="AV15" s="928"/>
      <c r="AW15" s="928"/>
      <c r="AX15" s="928"/>
      <c r="AY15" s="928"/>
      <c r="AZ15" s="928"/>
      <c r="BA15" s="928"/>
      <c r="BB15" s="928"/>
      <c r="BC15" s="928"/>
      <c r="BD15" s="928"/>
      <c r="BE15" s="928"/>
      <c r="BF15" s="928"/>
      <c r="BG15" s="928"/>
      <c r="BH15" s="928"/>
      <c r="BI15" s="928"/>
      <c r="BJ15" s="928"/>
      <c r="BK15" s="928"/>
      <c r="BL15" s="928"/>
      <c r="BM15" s="928"/>
      <c r="BN15" s="928"/>
      <c r="BO15" s="928"/>
      <c r="BP15" s="928"/>
      <c r="BQ15" s="928"/>
      <c r="BR15" s="928"/>
      <c r="BS15" s="928"/>
      <c r="BT15" s="928"/>
      <c r="BU15" s="928"/>
      <c r="BV15" s="928"/>
      <c r="BW15" s="928"/>
      <c r="BX15" s="928"/>
      <c r="BY15" s="928"/>
      <c r="BZ15" s="928"/>
      <c r="CA15" s="928"/>
      <c r="CB15" s="928"/>
      <c r="CC15" s="928"/>
      <c r="CD15" s="928"/>
      <c r="CE15" s="928"/>
      <c r="CF15" s="928"/>
      <c r="CG15" s="928"/>
      <c r="CH15" s="928"/>
      <c r="CI15" s="928"/>
      <c r="CJ15" s="928"/>
      <c r="CK15" s="928"/>
      <c r="CL15" s="928"/>
      <c r="CM15" s="928"/>
      <c r="CN15" s="928"/>
      <c r="CO15" s="928"/>
      <c r="CP15" s="928"/>
      <c r="CQ15" s="928"/>
      <c r="CR15" s="928"/>
      <c r="CS15" s="928"/>
      <c r="CT15" s="928"/>
      <c r="CU15" s="928"/>
      <c r="CV15" s="928"/>
      <c r="CW15" s="928"/>
      <c r="CX15" s="928"/>
      <c r="CY15" s="928"/>
      <c r="CZ15" s="928"/>
      <c r="DA15" s="928"/>
      <c r="DB15" s="928"/>
      <c r="DC15" s="928"/>
      <c r="DD15" s="928"/>
      <c r="DE15" s="928"/>
      <c r="DF15" s="928"/>
      <c r="DG15" s="928"/>
      <c r="DH15" s="928"/>
      <c r="DI15" s="928"/>
      <c r="DJ15" s="928"/>
      <c r="DK15" s="928"/>
      <c r="DL15" s="928"/>
      <c r="DM15" s="928"/>
      <c r="DN15" s="928"/>
      <c r="DO15" s="928"/>
      <c r="DP15" s="928"/>
      <c r="DQ15" s="928"/>
      <c r="DR15" s="928"/>
      <c r="DS15" s="928"/>
      <c r="DT15" s="928"/>
      <c r="DU15" s="928"/>
      <c r="DV15" s="928"/>
      <c r="DW15" s="928"/>
      <c r="DX15" s="928"/>
      <c r="DY15" s="928"/>
      <c r="DZ15" s="928"/>
      <c r="EA15" s="928"/>
      <c r="EB15" s="928"/>
      <c r="EC15" s="928"/>
      <c r="ED15" s="928"/>
      <c r="EE15" s="928"/>
      <c r="EF15" s="928"/>
      <c r="EG15" s="928"/>
      <c r="EH15" s="928"/>
      <c r="EI15" s="928"/>
      <c r="EJ15" s="928"/>
      <c r="EK15" s="928"/>
      <c r="EL15" s="928"/>
      <c r="EM15" s="928"/>
      <c r="EN15" s="928"/>
      <c r="EO15" s="928"/>
      <c r="EP15" s="928"/>
      <c r="EQ15" s="928"/>
      <c r="ER15" s="928"/>
      <c r="ES15" s="928"/>
      <c r="ET15" s="928"/>
      <c r="EU15" s="928"/>
      <c r="EV15" s="928"/>
      <c r="EW15" s="928"/>
      <c r="EX15" s="928"/>
      <c r="EY15" s="928"/>
      <c r="EZ15" s="928"/>
      <c r="FA15" s="928"/>
      <c r="FB15" s="928"/>
      <c r="FC15" s="928"/>
      <c r="FD15" s="928"/>
      <c r="FE15" s="928"/>
      <c r="FF15" s="928"/>
      <c r="FG15" s="928"/>
      <c r="FH15" s="928"/>
      <c r="FI15" s="928"/>
      <c r="FJ15" s="928"/>
      <c r="FK15" s="928"/>
      <c r="FL15" s="928"/>
      <c r="FM15" s="928"/>
      <c r="FN15" s="928"/>
      <c r="FO15" s="928"/>
      <c r="FP15" s="928"/>
      <c r="FQ15" s="928"/>
      <c r="FR15" s="928"/>
      <c r="FS15" s="928"/>
      <c r="FT15" s="928"/>
      <c r="FU15" s="928"/>
      <c r="FV15" s="928"/>
      <c r="FW15" s="928"/>
      <c r="FX15" s="928"/>
      <c r="FY15" s="928"/>
      <c r="FZ15" s="928"/>
      <c r="GA15" s="928"/>
      <c r="GB15" s="928"/>
      <c r="GC15" s="928"/>
      <c r="GD15" s="928"/>
      <c r="GE15" s="928"/>
      <c r="GF15" s="928"/>
      <c r="GG15" s="928"/>
      <c r="GH15" s="928"/>
      <c r="GI15" s="928"/>
      <c r="GJ15" s="928"/>
      <c r="GK15" s="928"/>
      <c r="GL15" s="928"/>
      <c r="GM15" s="928"/>
      <c r="GN15" s="928"/>
      <c r="GO15" s="928"/>
      <c r="GP15" s="928"/>
      <c r="GQ15" s="928"/>
      <c r="GR15" s="928"/>
      <c r="GS15" s="928"/>
      <c r="GT15" s="928"/>
      <c r="GU15" s="928"/>
      <c r="GV15" s="928"/>
      <c r="GW15" s="928"/>
      <c r="GX15" s="928"/>
      <c r="GY15" s="928"/>
      <c r="GZ15" s="928"/>
      <c r="HA15" s="928"/>
      <c r="HB15" s="928"/>
      <c r="HC15" s="928"/>
      <c r="HD15" s="928"/>
      <c r="HE15" s="928"/>
      <c r="HF15" s="928"/>
      <c r="HG15" s="928"/>
      <c r="HH15" s="928"/>
      <c r="HI15" s="928"/>
      <c r="HJ15" s="928"/>
      <c r="HK15" s="928"/>
      <c r="HL15" s="928"/>
      <c r="HM15" s="928"/>
      <c r="HN15" s="928"/>
      <c r="HO15" s="928"/>
      <c r="HP15" s="928"/>
      <c r="HQ15" s="928"/>
      <c r="HR15" s="928"/>
      <c r="HS15" s="928"/>
      <c r="HT15" s="928"/>
      <c r="HU15" s="928"/>
      <c r="HV15" s="928"/>
      <c r="HW15" s="928"/>
      <c r="HX15" s="928"/>
      <c r="HY15" s="928"/>
      <c r="HZ15" s="928"/>
      <c r="IA15" s="928"/>
      <c r="IB15" s="928"/>
      <c r="IC15" s="928"/>
      <c r="ID15" s="928"/>
      <c r="IE15" s="928"/>
      <c r="IF15" s="928"/>
      <c r="IG15" s="928"/>
      <c r="IH15" s="928"/>
      <c r="II15" s="928"/>
      <c r="IJ15" s="928"/>
      <c r="IK15" s="928"/>
      <c r="IL15" s="928"/>
      <c r="IM15" s="928"/>
      <c r="IN15" s="928"/>
      <c r="IO15" s="928"/>
      <c r="IP15" s="928"/>
      <c r="IQ15" s="928"/>
      <c r="IR15" s="928"/>
      <c r="IS15" s="928"/>
      <c r="IT15" s="928"/>
      <c r="IU15" s="928"/>
      <c r="IV15" s="928"/>
    </row>
    <row r="16" spans="1:256" ht="15">
      <c r="A16" s="934" t="s">
        <v>361</v>
      </c>
      <c r="B16" s="934" t="s">
        <v>159</v>
      </c>
      <c r="C16" s="724">
        <v>4</v>
      </c>
      <c r="D16" s="724">
        <v>8</v>
      </c>
      <c r="E16" s="724">
        <v>8</v>
      </c>
      <c r="F16" s="724">
        <v>4</v>
      </c>
      <c r="G16" s="724">
        <v>8</v>
      </c>
      <c r="H16" s="724">
        <v>4</v>
      </c>
      <c r="I16" s="724">
        <v>8</v>
      </c>
      <c r="J16" s="94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8"/>
      <c r="AF16" s="928"/>
      <c r="AG16" s="928"/>
      <c r="AH16" s="928"/>
      <c r="AI16" s="928"/>
      <c r="AJ16" s="928"/>
      <c r="AK16" s="928"/>
      <c r="AL16" s="928"/>
      <c r="AM16" s="928"/>
      <c r="AN16" s="928"/>
      <c r="AO16" s="928"/>
      <c r="AP16" s="928"/>
      <c r="AQ16" s="928"/>
      <c r="AR16" s="928"/>
      <c r="AS16" s="928"/>
      <c r="AT16" s="928"/>
      <c r="AU16" s="928"/>
      <c r="AV16" s="928"/>
      <c r="AW16" s="928"/>
      <c r="AX16" s="928"/>
      <c r="AY16" s="928"/>
      <c r="AZ16" s="928"/>
      <c r="BA16" s="928"/>
      <c r="BB16" s="928"/>
      <c r="BC16" s="928"/>
      <c r="BD16" s="928"/>
      <c r="BE16" s="928"/>
      <c r="BF16" s="928"/>
      <c r="BG16" s="928"/>
      <c r="BH16" s="928"/>
      <c r="BI16" s="928"/>
      <c r="BJ16" s="928"/>
      <c r="BK16" s="928"/>
      <c r="BL16" s="928"/>
      <c r="BM16" s="928"/>
      <c r="BN16" s="928"/>
      <c r="BO16" s="928"/>
      <c r="BP16" s="928"/>
      <c r="BQ16" s="928"/>
      <c r="BR16" s="928"/>
      <c r="BS16" s="928"/>
      <c r="BT16" s="928"/>
      <c r="BU16" s="928"/>
      <c r="BV16" s="928"/>
      <c r="BW16" s="928"/>
      <c r="BX16" s="928"/>
      <c r="BY16" s="928"/>
      <c r="BZ16" s="928"/>
      <c r="CA16" s="928"/>
      <c r="CB16" s="928"/>
      <c r="CC16" s="928"/>
      <c r="CD16" s="928"/>
      <c r="CE16" s="928"/>
      <c r="CF16" s="928"/>
      <c r="CG16" s="928"/>
      <c r="CH16" s="928"/>
      <c r="CI16" s="928"/>
      <c r="CJ16" s="928"/>
      <c r="CK16" s="928"/>
      <c r="CL16" s="928"/>
      <c r="CM16" s="928"/>
      <c r="CN16" s="928"/>
      <c r="CO16" s="928"/>
      <c r="CP16" s="928"/>
      <c r="CQ16" s="928"/>
      <c r="CR16" s="928"/>
      <c r="CS16" s="928"/>
      <c r="CT16" s="928"/>
      <c r="CU16" s="928"/>
      <c r="CV16" s="928"/>
      <c r="CW16" s="928"/>
      <c r="CX16" s="928"/>
      <c r="CY16" s="928"/>
      <c r="CZ16" s="928"/>
      <c r="DA16" s="928"/>
      <c r="DB16" s="928"/>
      <c r="DC16" s="928"/>
      <c r="DD16" s="928"/>
      <c r="DE16" s="928"/>
      <c r="DF16" s="928"/>
      <c r="DG16" s="928"/>
      <c r="DH16" s="928"/>
      <c r="DI16" s="928"/>
      <c r="DJ16" s="928"/>
      <c r="DK16" s="928"/>
      <c r="DL16" s="928"/>
      <c r="DM16" s="928"/>
      <c r="DN16" s="928"/>
      <c r="DO16" s="928"/>
      <c r="DP16" s="928"/>
      <c r="DQ16" s="928"/>
      <c r="DR16" s="928"/>
      <c r="DS16" s="928"/>
      <c r="DT16" s="928"/>
      <c r="DU16" s="928"/>
      <c r="DV16" s="928"/>
      <c r="DW16" s="928"/>
      <c r="DX16" s="928"/>
      <c r="DY16" s="928"/>
      <c r="DZ16" s="928"/>
      <c r="EA16" s="928"/>
      <c r="EB16" s="928"/>
      <c r="EC16" s="928"/>
      <c r="ED16" s="928"/>
      <c r="EE16" s="928"/>
      <c r="EF16" s="928"/>
      <c r="EG16" s="928"/>
      <c r="EH16" s="928"/>
      <c r="EI16" s="928"/>
      <c r="EJ16" s="928"/>
      <c r="EK16" s="928"/>
      <c r="EL16" s="928"/>
      <c r="EM16" s="928"/>
      <c r="EN16" s="928"/>
      <c r="EO16" s="928"/>
      <c r="EP16" s="928"/>
      <c r="EQ16" s="928"/>
      <c r="ER16" s="928"/>
      <c r="ES16" s="928"/>
      <c r="ET16" s="928"/>
      <c r="EU16" s="928"/>
      <c r="EV16" s="928"/>
      <c r="EW16" s="928"/>
      <c r="EX16" s="928"/>
      <c r="EY16" s="928"/>
      <c r="EZ16" s="928"/>
      <c r="FA16" s="928"/>
      <c r="FB16" s="928"/>
      <c r="FC16" s="928"/>
      <c r="FD16" s="928"/>
      <c r="FE16" s="928"/>
      <c r="FF16" s="928"/>
      <c r="FG16" s="928"/>
      <c r="FH16" s="928"/>
      <c r="FI16" s="928"/>
      <c r="FJ16" s="928"/>
      <c r="FK16" s="928"/>
      <c r="FL16" s="928"/>
      <c r="FM16" s="928"/>
      <c r="FN16" s="928"/>
      <c r="FO16" s="928"/>
      <c r="FP16" s="928"/>
      <c r="FQ16" s="928"/>
      <c r="FR16" s="928"/>
      <c r="FS16" s="928"/>
      <c r="FT16" s="928"/>
      <c r="FU16" s="928"/>
      <c r="FV16" s="928"/>
      <c r="FW16" s="928"/>
      <c r="FX16" s="928"/>
      <c r="FY16" s="928"/>
      <c r="FZ16" s="928"/>
      <c r="GA16" s="928"/>
      <c r="GB16" s="928"/>
      <c r="GC16" s="928"/>
      <c r="GD16" s="928"/>
      <c r="GE16" s="928"/>
      <c r="GF16" s="928"/>
      <c r="GG16" s="928"/>
      <c r="GH16" s="928"/>
      <c r="GI16" s="928"/>
      <c r="GJ16" s="928"/>
      <c r="GK16" s="928"/>
      <c r="GL16" s="928"/>
      <c r="GM16" s="928"/>
      <c r="GN16" s="928"/>
      <c r="GO16" s="928"/>
      <c r="GP16" s="928"/>
      <c r="GQ16" s="928"/>
      <c r="GR16" s="928"/>
      <c r="GS16" s="928"/>
      <c r="GT16" s="928"/>
      <c r="GU16" s="928"/>
      <c r="GV16" s="928"/>
      <c r="GW16" s="928"/>
      <c r="GX16" s="928"/>
      <c r="GY16" s="928"/>
      <c r="GZ16" s="928"/>
      <c r="HA16" s="928"/>
      <c r="HB16" s="928"/>
      <c r="HC16" s="928"/>
      <c r="HD16" s="928"/>
      <c r="HE16" s="928"/>
      <c r="HF16" s="928"/>
      <c r="HG16" s="928"/>
      <c r="HH16" s="928"/>
      <c r="HI16" s="928"/>
      <c r="HJ16" s="928"/>
      <c r="HK16" s="928"/>
      <c r="HL16" s="928"/>
      <c r="HM16" s="928"/>
      <c r="HN16" s="928"/>
      <c r="HO16" s="928"/>
      <c r="HP16" s="928"/>
      <c r="HQ16" s="928"/>
      <c r="HR16" s="928"/>
      <c r="HS16" s="928"/>
      <c r="HT16" s="928"/>
      <c r="HU16" s="928"/>
      <c r="HV16" s="928"/>
      <c r="HW16" s="928"/>
      <c r="HX16" s="928"/>
      <c r="HY16" s="928"/>
      <c r="HZ16" s="928"/>
      <c r="IA16" s="928"/>
      <c r="IB16" s="928"/>
      <c r="IC16" s="928"/>
      <c r="ID16" s="928"/>
      <c r="IE16" s="928"/>
      <c r="IF16" s="928"/>
      <c r="IG16" s="928"/>
      <c r="IH16" s="928"/>
      <c r="II16" s="928"/>
      <c r="IJ16" s="928"/>
      <c r="IK16" s="928"/>
      <c r="IL16" s="928"/>
      <c r="IM16" s="928"/>
      <c r="IN16" s="928"/>
      <c r="IO16" s="928"/>
      <c r="IP16" s="928"/>
      <c r="IQ16" s="928"/>
      <c r="IR16" s="928"/>
      <c r="IS16" s="928"/>
      <c r="IT16" s="928"/>
      <c r="IU16" s="928"/>
      <c r="IV16" s="928"/>
    </row>
    <row r="17" spans="1:256" ht="15">
      <c r="A17" s="1004" t="s">
        <v>362</v>
      </c>
      <c r="B17" s="1005" t="s">
        <v>159</v>
      </c>
      <c r="C17" s="724">
        <v>50</v>
      </c>
      <c r="D17" s="724">
        <v>100</v>
      </c>
      <c r="E17" s="724">
        <v>100</v>
      </c>
      <c r="F17" s="724">
        <v>50</v>
      </c>
      <c r="G17" s="724">
        <v>100</v>
      </c>
      <c r="H17" s="724">
        <v>50</v>
      </c>
      <c r="I17" s="724">
        <v>100</v>
      </c>
      <c r="J17" s="1007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928"/>
      <c r="AM17" s="928"/>
      <c r="AN17" s="928"/>
      <c r="AO17" s="928"/>
      <c r="AP17" s="928"/>
      <c r="AQ17" s="928"/>
      <c r="AR17" s="928"/>
      <c r="AS17" s="928"/>
      <c r="AT17" s="928"/>
      <c r="AU17" s="928"/>
      <c r="AV17" s="928"/>
      <c r="AW17" s="928"/>
      <c r="AX17" s="928"/>
      <c r="AY17" s="928"/>
      <c r="AZ17" s="928"/>
      <c r="BA17" s="928"/>
      <c r="BB17" s="928"/>
      <c r="BC17" s="928"/>
      <c r="BD17" s="928"/>
      <c r="BE17" s="928"/>
      <c r="BF17" s="928"/>
      <c r="BG17" s="928"/>
      <c r="BH17" s="928"/>
      <c r="BI17" s="928"/>
      <c r="BJ17" s="928"/>
      <c r="BK17" s="928"/>
      <c r="BL17" s="928"/>
      <c r="BM17" s="928"/>
      <c r="BN17" s="928"/>
      <c r="BO17" s="928"/>
      <c r="BP17" s="928"/>
      <c r="BQ17" s="928"/>
      <c r="BR17" s="928"/>
      <c r="BS17" s="928"/>
      <c r="BT17" s="928"/>
      <c r="BU17" s="928"/>
      <c r="BV17" s="928"/>
      <c r="BW17" s="928"/>
      <c r="BX17" s="928"/>
      <c r="BY17" s="928"/>
      <c r="BZ17" s="928"/>
      <c r="CA17" s="928"/>
      <c r="CB17" s="928"/>
      <c r="CC17" s="928"/>
      <c r="CD17" s="928"/>
      <c r="CE17" s="928"/>
      <c r="CF17" s="928"/>
      <c r="CG17" s="928"/>
      <c r="CH17" s="928"/>
      <c r="CI17" s="928"/>
      <c r="CJ17" s="928"/>
      <c r="CK17" s="928"/>
      <c r="CL17" s="928"/>
      <c r="CM17" s="928"/>
      <c r="CN17" s="928"/>
      <c r="CO17" s="928"/>
      <c r="CP17" s="928"/>
      <c r="CQ17" s="928"/>
      <c r="CR17" s="928"/>
      <c r="CS17" s="928"/>
      <c r="CT17" s="928"/>
      <c r="CU17" s="928"/>
      <c r="CV17" s="928"/>
      <c r="CW17" s="928"/>
      <c r="CX17" s="928"/>
      <c r="CY17" s="928"/>
      <c r="CZ17" s="928"/>
      <c r="DA17" s="928"/>
      <c r="DB17" s="928"/>
      <c r="DC17" s="928"/>
      <c r="DD17" s="928"/>
      <c r="DE17" s="928"/>
      <c r="DF17" s="928"/>
      <c r="DG17" s="928"/>
      <c r="DH17" s="928"/>
      <c r="DI17" s="928"/>
      <c r="DJ17" s="928"/>
      <c r="DK17" s="928"/>
      <c r="DL17" s="928"/>
      <c r="DM17" s="928"/>
      <c r="DN17" s="928"/>
      <c r="DO17" s="928"/>
      <c r="DP17" s="928"/>
      <c r="DQ17" s="928"/>
      <c r="DR17" s="928"/>
      <c r="DS17" s="928"/>
      <c r="DT17" s="928"/>
      <c r="DU17" s="928"/>
      <c r="DV17" s="928"/>
      <c r="DW17" s="928"/>
      <c r="DX17" s="928"/>
      <c r="DY17" s="928"/>
      <c r="DZ17" s="928"/>
      <c r="EA17" s="928"/>
      <c r="EB17" s="928"/>
      <c r="EC17" s="928"/>
      <c r="ED17" s="928"/>
      <c r="EE17" s="928"/>
      <c r="EF17" s="928"/>
      <c r="EG17" s="928"/>
      <c r="EH17" s="928"/>
      <c r="EI17" s="928"/>
      <c r="EJ17" s="928"/>
      <c r="EK17" s="928"/>
      <c r="EL17" s="928"/>
      <c r="EM17" s="928"/>
      <c r="EN17" s="928"/>
      <c r="EO17" s="928"/>
      <c r="EP17" s="928"/>
      <c r="EQ17" s="928"/>
      <c r="ER17" s="928"/>
      <c r="ES17" s="928"/>
      <c r="ET17" s="928"/>
      <c r="EU17" s="928"/>
      <c r="EV17" s="928"/>
      <c r="EW17" s="928"/>
      <c r="EX17" s="928"/>
      <c r="EY17" s="928"/>
      <c r="EZ17" s="928"/>
      <c r="FA17" s="928"/>
      <c r="FB17" s="928"/>
      <c r="FC17" s="928"/>
      <c r="FD17" s="928"/>
      <c r="FE17" s="928"/>
      <c r="FF17" s="928"/>
      <c r="FG17" s="928"/>
      <c r="FH17" s="928"/>
      <c r="FI17" s="928"/>
      <c r="FJ17" s="928"/>
      <c r="FK17" s="928"/>
      <c r="FL17" s="928"/>
      <c r="FM17" s="928"/>
      <c r="FN17" s="928"/>
      <c r="FO17" s="928"/>
      <c r="FP17" s="928"/>
      <c r="FQ17" s="928"/>
      <c r="FR17" s="928"/>
      <c r="FS17" s="928"/>
      <c r="FT17" s="928"/>
      <c r="FU17" s="928"/>
      <c r="FV17" s="928"/>
      <c r="FW17" s="928"/>
      <c r="FX17" s="928"/>
      <c r="FY17" s="928"/>
      <c r="FZ17" s="928"/>
      <c r="GA17" s="928"/>
      <c r="GB17" s="928"/>
      <c r="GC17" s="928"/>
      <c r="GD17" s="928"/>
      <c r="GE17" s="928"/>
      <c r="GF17" s="928"/>
      <c r="GG17" s="928"/>
      <c r="GH17" s="928"/>
      <c r="GI17" s="928"/>
      <c r="GJ17" s="928"/>
      <c r="GK17" s="928"/>
      <c r="GL17" s="928"/>
      <c r="GM17" s="928"/>
      <c r="GN17" s="928"/>
      <c r="GO17" s="928"/>
      <c r="GP17" s="928"/>
      <c r="GQ17" s="928"/>
      <c r="GR17" s="928"/>
      <c r="GS17" s="928"/>
      <c r="GT17" s="928"/>
      <c r="GU17" s="928"/>
      <c r="GV17" s="928"/>
      <c r="GW17" s="928"/>
      <c r="GX17" s="928"/>
      <c r="GY17" s="928"/>
      <c r="GZ17" s="928"/>
      <c r="HA17" s="928"/>
      <c r="HB17" s="928"/>
      <c r="HC17" s="928"/>
      <c r="HD17" s="928"/>
      <c r="HE17" s="928"/>
      <c r="HF17" s="928"/>
      <c r="HG17" s="928"/>
      <c r="HH17" s="928"/>
      <c r="HI17" s="928"/>
      <c r="HJ17" s="928"/>
      <c r="HK17" s="928"/>
      <c r="HL17" s="928"/>
      <c r="HM17" s="928"/>
      <c r="HN17" s="928"/>
      <c r="HO17" s="928"/>
      <c r="HP17" s="928"/>
      <c r="HQ17" s="928"/>
      <c r="HR17" s="928"/>
      <c r="HS17" s="928"/>
      <c r="HT17" s="928"/>
      <c r="HU17" s="928"/>
      <c r="HV17" s="928"/>
      <c r="HW17" s="928"/>
      <c r="HX17" s="928"/>
      <c r="HY17" s="928"/>
      <c r="HZ17" s="928"/>
      <c r="IA17" s="928"/>
      <c r="IB17" s="928"/>
      <c r="IC17" s="928"/>
      <c r="ID17" s="928"/>
      <c r="IE17" s="928"/>
      <c r="IF17" s="928"/>
      <c r="IG17" s="928"/>
      <c r="IH17" s="928"/>
      <c r="II17" s="928"/>
      <c r="IJ17" s="928"/>
      <c r="IK17" s="928"/>
      <c r="IL17" s="928"/>
      <c r="IM17" s="928"/>
      <c r="IN17" s="928"/>
      <c r="IO17" s="928"/>
      <c r="IP17" s="928"/>
      <c r="IQ17" s="928"/>
      <c r="IR17" s="928"/>
      <c r="IS17" s="928"/>
      <c r="IT17" s="928"/>
      <c r="IU17" s="928"/>
      <c r="IV17" s="928"/>
    </row>
    <row r="18" spans="1:256" ht="15">
      <c r="A18" s="1004" t="s">
        <v>363</v>
      </c>
      <c r="B18" s="1005" t="s">
        <v>159</v>
      </c>
      <c r="C18" s="724">
        <v>24</v>
      </c>
      <c r="D18" s="724">
        <v>48</v>
      </c>
      <c r="E18" s="724">
        <v>48</v>
      </c>
      <c r="F18" s="724">
        <v>24</v>
      </c>
      <c r="G18" s="724">
        <v>48</v>
      </c>
      <c r="H18" s="724">
        <v>24</v>
      </c>
      <c r="I18" s="724">
        <v>48</v>
      </c>
      <c r="J18" s="1007"/>
      <c r="K18" s="928"/>
      <c r="L18" s="928"/>
      <c r="M18" s="928"/>
      <c r="N18" s="928"/>
      <c r="O18" s="928"/>
      <c r="P18" s="928"/>
      <c r="Q18" s="928"/>
      <c r="R18" s="928"/>
      <c r="S18" s="928"/>
      <c r="T18" s="928"/>
      <c r="U18" s="928"/>
      <c r="V18" s="928"/>
      <c r="W18" s="928"/>
      <c r="X18" s="928"/>
      <c r="Y18" s="928"/>
      <c r="Z18" s="928"/>
      <c r="AA18" s="928"/>
      <c r="AB18" s="928"/>
      <c r="AC18" s="928"/>
      <c r="AD18" s="928"/>
      <c r="AE18" s="928"/>
      <c r="AF18" s="928"/>
      <c r="AG18" s="928"/>
      <c r="AH18" s="928"/>
      <c r="AI18" s="928"/>
      <c r="AJ18" s="928"/>
      <c r="AK18" s="928"/>
      <c r="AL18" s="928"/>
      <c r="AM18" s="928"/>
      <c r="AN18" s="928"/>
      <c r="AO18" s="928"/>
      <c r="AP18" s="928"/>
      <c r="AQ18" s="928"/>
      <c r="AR18" s="928"/>
      <c r="AS18" s="928"/>
      <c r="AT18" s="928"/>
      <c r="AU18" s="928"/>
      <c r="AV18" s="928"/>
      <c r="AW18" s="928"/>
      <c r="AX18" s="928"/>
      <c r="AY18" s="928"/>
      <c r="AZ18" s="928"/>
      <c r="BA18" s="928"/>
      <c r="BB18" s="928"/>
      <c r="BC18" s="928"/>
      <c r="BD18" s="928"/>
      <c r="BE18" s="928"/>
      <c r="BF18" s="928"/>
      <c r="BG18" s="928"/>
      <c r="BH18" s="928"/>
      <c r="BI18" s="928"/>
      <c r="BJ18" s="928"/>
      <c r="BK18" s="928"/>
      <c r="BL18" s="928"/>
      <c r="BM18" s="928"/>
      <c r="BN18" s="928"/>
      <c r="BO18" s="928"/>
      <c r="BP18" s="928"/>
      <c r="BQ18" s="928"/>
      <c r="BR18" s="928"/>
      <c r="BS18" s="928"/>
      <c r="BT18" s="928"/>
      <c r="BU18" s="928"/>
      <c r="BV18" s="928"/>
      <c r="BW18" s="928"/>
      <c r="BX18" s="928"/>
      <c r="BY18" s="928"/>
      <c r="BZ18" s="928"/>
      <c r="CA18" s="928"/>
      <c r="CB18" s="928"/>
      <c r="CC18" s="928"/>
      <c r="CD18" s="928"/>
      <c r="CE18" s="928"/>
      <c r="CF18" s="928"/>
      <c r="CG18" s="928"/>
      <c r="CH18" s="928"/>
      <c r="CI18" s="928"/>
      <c r="CJ18" s="928"/>
      <c r="CK18" s="928"/>
      <c r="CL18" s="928"/>
      <c r="CM18" s="928"/>
      <c r="CN18" s="928"/>
      <c r="CO18" s="928"/>
      <c r="CP18" s="928"/>
      <c r="CQ18" s="928"/>
      <c r="CR18" s="928"/>
      <c r="CS18" s="928"/>
      <c r="CT18" s="928"/>
      <c r="CU18" s="928"/>
      <c r="CV18" s="928"/>
      <c r="CW18" s="928"/>
      <c r="CX18" s="928"/>
      <c r="CY18" s="928"/>
      <c r="CZ18" s="928"/>
      <c r="DA18" s="928"/>
      <c r="DB18" s="928"/>
      <c r="DC18" s="928"/>
      <c r="DD18" s="928"/>
      <c r="DE18" s="928"/>
      <c r="DF18" s="928"/>
      <c r="DG18" s="928"/>
      <c r="DH18" s="928"/>
      <c r="DI18" s="928"/>
      <c r="DJ18" s="928"/>
      <c r="DK18" s="928"/>
      <c r="DL18" s="928"/>
      <c r="DM18" s="928"/>
      <c r="DN18" s="928"/>
      <c r="DO18" s="928"/>
      <c r="DP18" s="928"/>
      <c r="DQ18" s="928"/>
      <c r="DR18" s="928"/>
      <c r="DS18" s="928"/>
      <c r="DT18" s="928"/>
      <c r="DU18" s="928"/>
      <c r="DV18" s="928"/>
      <c r="DW18" s="928"/>
      <c r="DX18" s="928"/>
      <c r="DY18" s="928"/>
      <c r="DZ18" s="928"/>
      <c r="EA18" s="928"/>
      <c r="EB18" s="928"/>
      <c r="EC18" s="928"/>
      <c r="ED18" s="928"/>
      <c r="EE18" s="928"/>
      <c r="EF18" s="928"/>
      <c r="EG18" s="928"/>
      <c r="EH18" s="928"/>
      <c r="EI18" s="928"/>
      <c r="EJ18" s="928"/>
      <c r="EK18" s="928"/>
      <c r="EL18" s="928"/>
      <c r="EM18" s="928"/>
      <c r="EN18" s="928"/>
      <c r="EO18" s="928"/>
      <c r="EP18" s="928"/>
      <c r="EQ18" s="928"/>
      <c r="ER18" s="928"/>
      <c r="ES18" s="928"/>
      <c r="ET18" s="928"/>
      <c r="EU18" s="928"/>
      <c r="EV18" s="928"/>
      <c r="EW18" s="928"/>
      <c r="EX18" s="928"/>
      <c r="EY18" s="928"/>
      <c r="EZ18" s="928"/>
      <c r="FA18" s="928"/>
      <c r="FB18" s="928"/>
      <c r="FC18" s="928"/>
      <c r="FD18" s="928"/>
      <c r="FE18" s="928"/>
      <c r="FF18" s="928"/>
      <c r="FG18" s="928"/>
      <c r="FH18" s="928"/>
      <c r="FI18" s="928"/>
      <c r="FJ18" s="928"/>
      <c r="FK18" s="928"/>
      <c r="FL18" s="928"/>
      <c r="FM18" s="928"/>
      <c r="FN18" s="928"/>
      <c r="FO18" s="928"/>
      <c r="FP18" s="928"/>
      <c r="FQ18" s="928"/>
      <c r="FR18" s="928"/>
      <c r="FS18" s="928"/>
      <c r="FT18" s="928"/>
      <c r="FU18" s="928"/>
      <c r="FV18" s="928"/>
      <c r="FW18" s="928"/>
      <c r="FX18" s="928"/>
      <c r="FY18" s="928"/>
      <c r="FZ18" s="928"/>
      <c r="GA18" s="928"/>
      <c r="GB18" s="928"/>
      <c r="GC18" s="928"/>
      <c r="GD18" s="928"/>
      <c r="GE18" s="928"/>
      <c r="GF18" s="928"/>
      <c r="GG18" s="928"/>
      <c r="GH18" s="928"/>
      <c r="GI18" s="928"/>
      <c r="GJ18" s="928"/>
      <c r="GK18" s="928"/>
      <c r="GL18" s="928"/>
      <c r="GM18" s="928"/>
      <c r="GN18" s="928"/>
      <c r="GO18" s="928"/>
      <c r="GP18" s="928"/>
      <c r="GQ18" s="928"/>
      <c r="GR18" s="928"/>
      <c r="GS18" s="928"/>
      <c r="GT18" s="928"/>
      <c r="GU18" s="928"/>
      <c r="GV18" s="928"/>
      <c r="GW18" s="928"/>
      <c r="GX18" s="928"/>
      <c r="GY18" s="928"/>
      <c r="GZ18" s="928"/>
      <c r="HA18" s="928"/>
      <c r="HB18" s="928"/>
      <c r="HC18" s="928"/>
      <c r="HD18" s="928"/>
      <c r="HE18" s="928"/>
      <c r="HF18" s="928"/>
      <c r="HG18" s="928"/>
      <c r="HH18" s="928"/>
      <c r="HI18" s="928"/>
      <c r="HJ18" s="928"/>
      <c r="HK18" s="928"/>
      <c r="HL18" s="928"/>
      <c r="HM18" s="928"/>
      <c r="HN18" s="928"/>
      <c r="HO18" s="928"/>
      <c r="HP18" s="928"/>
      <c r="HQ18" s="928"/>
      <c r="HR18" s="928"/>
      <c r="HS18" s="928"/>
      <c r="HT18" s="928"/>
      <c r="HU18" s="928"/>
      <c r="HV18" s="928"/>
      <c r="HW18" s="928"/>
      <c r="HX18" s="928"/>
      <c r="HY18" s="928"/>
      <c r="HZ18" s="928"/>
      <c r="IA18" s="928"/>
      <c r="IB18" s="928"/>
      <c r="IC18" s="928"/>
      <c r="ID18" s="928"/>
      <c r="IE18" s="928"/>
      <c r="IF18" s="928"/>
      <c r="IG18" s="928"/>
      <c r="IH18" s="928"/>
      <c r="II18" s="928"/>
      <c r="IJ18" s="928"/>
      <c r="IK18" s="928"/>
      <c r="IL18" s="928"/>
      <c r="IM18" s="928"/>
      <c r="IN18" s="928"/>
      <c r="IO18" s="928"/>
      <c r="IP18" s="928"/>
      <c r="IQ18" s="928"/>
      <c r="IR18" s="928"/>
      <c r="IS18" s="928"/>
      <c r="IT18" s="928"/>
      <c r="IU18" s="928"/>
      <c r="IV18" s="928"/>
    </row>
    <row r="19" spans="1:9" s="60" customFormat="1" ht="12">
      <c r="A19" s="1437" t="s">
        <v>123</v>
      </c>
      <c r="B19" s="1441" t="s">
        <v>90</v>
      </c>
      <c r="C19" s="1441"/>
      <c r="D19" s="1442"/>
      <c r="E19" s="1442"/>
      <c r="F19" s="1443" t="s">
        <v>124</v>
      </c>
      <c r="G19" s="1444"/>
      <c r="H19" s="1445" t="s">
        <v>93</v>
      </c>
      <c r="I19" s="1446"/>
    </row>
    <row r="20" spans="1:9" s="60" customFormat="1" ht="12">
      <c r="A20" s="1395"/>
      <c r="B20" s="774" t="s">
        <v>125</v>
      </c>
      <c r="C20" s="774" t="s">
        <v>126</v>
      </c>
      <c r="D20" s="775" t="s">
        <v>127</v>
      </c>
      <c r="E20" s="775" t="s">
        <v>97</v>
      </c>
      <c r="F20" s="776" t="s">
        <v>95</v>
      </c>
      <c r="G20" s="777" t="s">
        <v>98</v>
      </c>
      <c r="H20" s="778" t="s">
        <v>95</v>
      </c>
      <c r="I20" s="817" t="s">
        <v>98</v>
      </c>
    </row>
    <row r="21" spans="1:9" s="60" customFormat="1" ht="12">
      <c r="A21" s="1396" t="s">
        <v>128</v>
      </c>
      <c r="B21" s="779" t="s">
        <v>129</v>
      </c>
      <c r="C21" s="779" t="s">
        <v>129</v>
      </c>
      <c r="D21" s="780" t="s">
        <v>129</v>
      </c>
      <c r="E21" s="780" t="s">
        <v>129</v>
      </c>
      <c r="F21" s="781" t="s">
        <v>129</v>
      </c>
      <c r="G21" s="782" t="s">
        <v>129</v>
      </c>
      <c r="H21" s="783" t="s">
        <v>130</v>
      </c>
      <c r="I21" s="818" t="s">
        <v>130</v>
      </c>
    </row>
    <row r="22" spans="1:9" s="60" customFormat="1" ht="12">
      <c r="A22" s="1397"/>
      <c r="B22" s="938" t="s">
        <v>131</v>
      </c>
      <c r="C22" s="938" t="s">
        <v>131</v>
      </c>
      <c r="D22" s="939" t="s">
        <v>131</v>
      </c>
      <c r="E22" s="939" t="s">
        <v>131</v>
      </c>
      <c r="F22" s="940" t="s">
        <v>131</v>
      </c>
      <c r="G22" s="941" t="s">
        <v>131</v>
      </c>
      <c r="H22" s="942" t="s">
        <v>131</v>
      </c>
      <c r="I22" s="950" t="s">
        <v>131</v>
      </c>
    </row>
    <row r="23" spans="1:9" s="60" customFormat="1" ht="12">
      <c r="A23" s="1397"/>
      <c r="B23" s="789" t="s">
        <v>132</v>
      </c>
      <c r="C23" s="789" t="s">
        <v>132</v>
      </c>
      <c r="D23" s="790" t="s">
        <v>132</v>
      </c>
      <c r="E23" s="790" t="s">
        <v>132</v>
      </c>
      <c r="F23" s="791" t="s">
        <v>132</v>
      </c>
      <c r="G23" s="792" t="s">
        <v>132</v>
      </c>
      <c r="H23" s="793" t="s">
        <v>133</v>
      </c>
      <c r="I23" s="820" t="s">
        <v>133</v>
      </c>
    </row>
    <row r="24" spans="1:9" s="60" customFormat="1" ht="12">
      <c r="A24" s="1397"/>
      <c r="B24" s="794">
        <v>85</v>
      </c>
      <c r="C24" s="794">
        <f>B24*2</f>
        <v>170</v>
      </c>
      <c r="D24" s="795">
        <v>200</v>
      </c>
      <c r="E24" s="795">
        <v>230</v>
      </c>
      <c r="F24" s="796">
        <v>150</v>
      </c>
      <c r="G24" s="797">
        <f>F24*2</f>
        <v>300</v>
      </c>
      <c r="H24" s="798">
        <v>300</v>
      </c>
      <c r="I24" s="821">
        <f>H24*2</f>
        <v>600</v>
      </c>
    </row>
    <row r="25" spans="1:9" s="60" customFormat="1" ht="12">
      <c r="A25" s="1397"/>
      <c r="B25" s="789" t="s">
        <v>134</v>
      </c>
      <c r="C25" s="789" t="s">
        <v>134</v>
      </c>
      <c r="D25" s="790" t="s">
        <v>134</v>
      </c>
      <c r="E25" s="790" t="s">
        <v>134</v>
      </c>
      <c r="F25" s="791" t="s">
        <v>135</v>
      </c>
      <c r="G25" s="792" t="s">
        <v>135</v>
      </c>
      <c r="H25" s="793" t="s">
        <v>136</v>
      </c>
      <c r="I25" s="820" t="s">
        <v>136</v>
      </c>
    </row>
    <row r="26" spans="1:9" s="60" customFormat="1" ht="12">
      <c r="A26" s="1397"/>
      <c r="B26" s="794">
        <f aca="true" t="shared" si="2" ref="B26:G26">B24*2</f>
        <v>170</v>
      </c>
      <c r="C26" s="794">
        <f t="shared" si="2"/>
        <v>340</v>
      </c>
      <c r="D26" s="795">
        <f t="shared" si="2"/>
        <v>400</v>
      </c>
      <c r="E26" s="795">
        <f t="shared" si="2"/>
        <v>460</v>
      </c>
      <c r="F26" s="796">
        <f t="shared" si="2"/>
        <v>300</v>
      </c>
      <c r="G26" s="797">
        <f t="shared" si="2"/>
        <v>600</v>
      </c>
      <c r="H26" s="798">
        <v>500</v>
      </c>
      <c r="I26" s="821">
        <f>H26*2</f>
        <v>1000</v>
      </c>
    </row>
    <row r="27" spans="1:9" s="60" customFormat="1" ht="12">
      <c r="A27" s="1397"/>
      <c r="B27" s="1402" t="s">
        <v>137</v>
      </c>
      <c r="C27" s="1403"/>
      <c r="D27" s="1403"/>
      <c r="E27" s="1404"/>
      <c r="F27" s="1405" t="s">
        <v>138</v>
      </c>
      <c r="G27" s="1404"/>
      <c r="H27" s="1410" t="s">
        <v>138</v>
      </c>
      <c r="I27" s="1411"/>
    </row>
    <row r="28" spans="1:9" s="60" customFormat="1" ht="12">
      <c r="A28" s="1398"/>
      <c r="B28" s="800">
        <f aca="true" t="shared" si="3" ref="B28:G28">B26*2</f>
        <v>340</v>
      </c>
      <c r="C28" s="800">
        <f t="shared" si="3"/>
        <v>680</v>
      </c>
      <c r="D28" s="801">
        <f t="shared" si="3"/>
        <v>800</v>
      </c>
      <c r="E28" s="801">
        <f t="shared" si="3"/>
        <v>920</v>
      </c>
      <c r="F28" s="802">
        <f t="shared" si="3"/>
        <v>600</v>
      </c>
      <c r="G28" s="803">
        <f t="shared" si="3"/>
        <v>1200</v>
      </c>
      <c r="H28" s="804">
        <v>900</v>
      </c>
      <c r="I28" s="822">
        <f>H28*2</f>
        <v>1800</v>
      </c>
    </row>
    <row r="29" spans="1:9" s="60" customFormat="1" ht="12">
      <c r="A29" s="1396" t="s">
        <v>139</v>
      </c>
      <c r="B29" s="1412" t="s">
        <v>140</v>
      </c>
      <c r="C29" s="1413"/>
      <c r="D29" s="1413"/>
      <c r="E29" s="1414"/>
      <c r="F29" s="1415" t="s">
        <v>140</v>
      </c>
      <c r="G29" s="1414"/>
      <c r="H29" s="1415" t="s">
        <v>140</v>
      </c>
      <c r="I29" s="1416"/>
    </row>
    <row r="30" spans="1:9" s="60" customFormat="1" ht="12">
      <c r="A30" s="1397"/>
      <c r="B30" s="789" t="s">
        <v>129</v>
      </c>
      <c r="C30" s="789" t="s">
        <v>129</v>
      </c>
      <c r="D30" s="790" t="s">
        <v>129</v>
      </c>
      <c r="E30" s="790" t="s">
        <v>129</v>
      </c>
      <c r="F30" s="791" t="s">
        <v>129</v>
      </c>
      <c r="G30" s="792" t="s">
        <v>129</v>
      </c>
      <c r="H30" s="793" t="s">
        <v>130</v>
      </c>
      <c r="I30" s="820" t="s">
        <v>130</v>
      </c>
    </row>
    <row r="31" spans="1:9" s="60" customFormat="1" ht="12">
      <c r="A31" s="1397"/>
      <c r="B31" s="943">
        <v>100</v>
      </c>
      <c r="C31" s="943">
        <f>B31*2</f>
        <v>200</v>
      </c>
      <c r="D31" s="944">
        <v>230</v>
      </c>
      <c r="E31" s="944">
        <v>260</v>
      </c>
      <c r="F31" s="945">
        <v>200</v>
      </c>
      <c r="G31" s="946">
        <f>F31*2</f>
        <v>400</v>
      </c>
      <c r="H31" s="947">
        <v>350</v>
      </c>
      <c r="I31" s="951">
        <f>H31*2</f>
        <v>700</v>
      </c>
    </row>
    <row r="32" spans="1:9" s="60" customFormat="1" ht="12">
      <c r="A32" s="1397"/>
      <c r="B32" s="789" t="s">
        <v>141</v>
      </c>
      <c r="C32" s="789" t="s">
        <v>141</v>
      </c>
      <c r="D32" s="790" t="s">
        <v>141</v>
      </c>
      <c r="E32" s="790" t="s">
        <v>141</v>
      </c>
      <c r="F32" s="791" t="s">
        <v>132</v>
      </c>
      <c r="G32" s="792" t="s">
        <v>132</v>
      </c>
      <c r="H32" s="793" t="s">
        <v>133</v>
      </c>
      <c r="I32" s="820" t="s">
        <v>133</v>
      </c>
    </row>
    <row r="33" spans="1:9" s="60" customFormat="1" ht="12">
      <c r="A33" s="1397"/>
      <c r="B33" s="794">
        <f aca="true" t="shared" si="4" ref="B33:G33">B31*2</f>
        <v>200</v>
      </c>
      <c r="C33" s="794">
        <f t="shared" si="4"/>
        <v>400</v>
      </c>
      <c r="D33" s="795">
        <f t="shared" si="4"/>
        <v>460</v>
      </c>
      <c r="E33" s="795">
        <f t="shared" si="4"/>
        <v>520</v>
      </c>
      <c r="F33" s="796">
        <f t="shared" si="4"/>
        <v>400</v>
      </c>
      <c r="G33" s="797">
        <f t="shared" si="4"/>
        <v>800</v>
      </c>
      <c r="H33" s="798">
        <v>600</v>
      </c>
      <c r="I33" s="821">
        <f>H33*2</f>
        <v>1200</v>
      </c>
    </row>
    <row r="34" spans="1:9" s="60" customFormat="1" ht="12">
      <c r="A34" s="1397"/>
      <c r="B34" s="1402" t="s">
        <v>142</v>
      </c>
      <c r="C34" s="1403"/>
      <c r="D34" s="1403"/>
      <c r="E34" s="1404"/>
      <c r="F34" s="1405" t="s">
        <v>143</v>
      </c>
      <c r="G34" s="1404"/>
      <c r="H34" s="1405" t="s">
        <v>144</v>
      </c>
      <c r="I34" s="1406"/>
    </row>
    <row r="35" spans="1:9" s="60" customFormat="1" ht="12">
      <c r="A35" s="1398"/>
      <c r="B35" s="800">
        <f aca="true" t="shared" si="5" ref="B35:G35">B33*2</f>
        <v>400</v>
      </c>
      <c r="C35" s="800">
        <f t="shared" si="5"/>
        <v>800</v>
      </c>
      <c r="D35" s="801">
        <f t="shared" si="5"/>
        <v>920</v>
      </c>
      <c r="E35" s="801">
        <f t="shared" si="5"/>
        <v>1040</v>
      </c>
      <c r="F35" s="802">
        <f t="shared" si="5"/>
        <v>800</v>
      </c>
      <c r="G35" s="803">
        <f t="shared" si="5"/>
        <v>1600</v>
      </c>
      <c r="H35" s="804">
        <v>1000</v>
      </c>
      <c r="I35" s="822">
        <f>H35*2</f>
        <v>2000</v>
      </c>
    </row>
    <row r="36" spans="1:9" s="60" customFormat="1" ht="12">
      <c r="A36" s="1399" t="s">
        <v>145</v>
      </c>
      <c r="B36" s="1407" t="s">
        <v>146</v>
      </c>
      <c r="C36" s="1408"/>
      <c r="D36" s="1408"/>
      <c r="E36" s="1408"/>
      <c r="F36" s="1408"/>
      <c r="G36" s="1408"/>
      <c r="H36" s="1408"/>
      <c r="I36" s="1409"/>
    </row>
    <row r="37" spans="1:9" s="60" customFormat="1" ht="12">
      <c r="A37" s="1400"/>
      <c r="B37" s="1387" t="s">
        <v>147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148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149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0"/>
      <c r="B40" s="1387" t="s">
        <v>150</v>
      </c>
      <c r="C40" s="1388"/>
      <c r="D40" s="1388"/>
      <c r="E40" s="1388"/>
      <c r="F40" s="1388"/>
      <c r="G40" s="1388"/>
      <c r="H40" s="1388"/>
      <c r="I40" s="1389"/>
    </row>
    <row r="41" spans="1:9" s="60" customFormat="1" ht="12">
      <c r="A41" s="1400"/>
      <c r="B41" s="1387" t="s">
        <v>151</v>
      </c>
      <c r="C41" s="1388"/>
      <c r="D41" s="1388"/>
      <c r="E41" s="1388"/>
      <c r="F41" s="1388"/>
      <c r="G41" s="1388"/>
      <c r="H41" s="1388"/>
      <c r="I41" s="1389"/>
    </row>
    <row r="42" spans="1:9" s="60" customFormat="1" ht="12">
      <c r="A42" s="1400"/>
      <c r="B42" s="1387" t="s">
        <v>152</v>
      </c>
      <c r="C42" s="1388"/>
      <c r="D42" s="1388"/>
      <c r="E42" s="1388"/>
      <c r="F42" s="1388"/>
      <c r="G42" s="1388"/>
      <c r="H42" s="1388"/>
      <c r="I42" s="1389"/>
    </row>
    <row r="43" spans="1:9" s="60" customFormat="1" ht="12">
      <c r="A43" s="1401"/>
      <c r="B43" s="1390" t="s">
        <v>153</v>
      </c>
      <c r="C43" s="1391"/>
      <c r="D43" s="1391"/>
      <c r="E43" s="1391"/>
      <c r="F43" s="1391"/>
      <c r="G43" s="1391"/>
      <c r="H43" s="1391"/>
      <c r="I43" s="1392"/>
    </row>
  </sheetData>
  <sheetProtection/>
  <mergeCells count="34">
    <mergeCell ref="A3:J3"/>
    <mergeCell ref="C4:E4"/>
    <mergeCell ref="F4:G4"/>
    <mergeCell ref="H4:I4"/>
    <mergeCell ref="C7:I7"/>
    <mergeCell ref="C14:I14"/>
    <mergeCell ref="J4:J5"/>
    <mergeCell ref="H34:I34"/>
    <mergeCell ref="B19:E19"/>
    <mergeCell ref="F19:G19"/>
    <mergeCell ref="H19:I19"/>
    <mergeCell ref="B27:E27"/>
    <mergeCell ref="F27:G27"/>
    <mergeCell ref="H27:I27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A1:J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J34" sqref="J34"/>
    </sheetView>
  </sheetViews>
  <sheetFormatPr defaultColWidth="26.625" defaultRowHeight="16.5"/>
  <cols>
    <col min="1" max="1" width="15.375" style="931" customWidth="1"/>
    <col min="2" max="2" width="14.375" style="931" bestFit="1" customWidth="1"/>
    <col min="3" max="3" width="8.875" style="931" customWidth="1"/>
    <col min="4" max="4" width="15.375" style="931" customWidth="1"/>
    <col min="5" max="10" width="15.00390625" style="931" customWidth="1"/>
    <col min="11" max="11" width="44.875" style="931" customWidth="1"/>
    <col min="12" max="16384" width="26.625" style="931" customWidth="1"/>
  </cols>
  <sheetData>
    <row r="1" spans="1:11" ht="15">
      <c r="A1" s="1573" t="s">
        <v>364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</row>
    <row r="2" spans="1:11" ht="15">
      <c r="A2" s="1574"/>
      <c r="B2" s="1574"/>
      <c r="C2" s="1574"/>
      <c r="D2" s="1574"/>
      <c r="E2" s="1574"/>
      <c r="F2" s="1574"/>
      <c r="G2" s="1574"/>
      <c r="H2" s="1574"/>
      <c r="I2" s="1574"/>
      <c r="J2" s="1574"/>
      <c r="K2" s="1574"/>
    </row>
    <row r="3" spans="1:11" ht="15">
      <c r="A3" s="1593" t="s">
        <v>365</v>
      </c>
      <c r="B3" s="1593"/>
      <c r="C3" s="1593"/>
      <c r="D3" s="1593"/>
      <c r="E3" s="1593"/>
      <c r="F3" s="1593"/>
      <c r="G3" s="1593"/>
      <c r="H3" s="1593"/>
      <c r="I3" s="1593"/>
      <c r="J3" s="1593"/>
      <c r="K3" s="1593"/>
    </row>
    <row r="4" spans="1:11" ht="15">
      <c r="A4" s="1575" t="s">
        <v>212</v>
      </c>
      <c r="B4" s="1616" t="s">
        <v>213</v>
      </c>
      <c r="C4" s="1575" t="s">
        <v>89</v>
      </c>
      <c r="D4" s="1594" t="s">
        <v>90</v>
      </c>
      <c r="E4" s="1595"/>
      <c r="F4" s="1596"/>
      <c r="G4" s="1575" t="s">
        <v>156</v>
      </c>
      <c r="H4" s="1575"/>
      <c r="I4" s="1575" t="s">
        <v>93</v>
      </c>
      <c r="J4" s="1575"/>
      <c r="K4" s="1575" t="s">
        <v>94</v>
      </c>
    </row>
    <row r="5" spans="1:11" ht="15">
      <c r="A5" s="1575"/>
      <c r="B5" s="1616"/>
      <c r="C5" s="1575"/>
      <c r="D5" s="989" t="s">
        <v>95</v>
      </c>
      <c r="E5" s="989" t="s">
        <v>98</v>
      </c>
      <c r="F5" s="989" t="s">
        <v>127</v>
      </c>
      <c r="G5" s="989" t="s">
        <v>95</v>
      </c>
      <c r="H5" s="989" t="s">
        <v>98</v>
      </c>
      <c r="I5" s="989" t="s">
        <v>95</v>
      </c>
      <c r="J5" s="989" t="s">
        <v>98</v>
      </c>
      <c r="K5" s="1575"/>
    </row>
    <row r="6" spans="1:11" ht="15">
      <c r="A6" s="992" t="s">
        <v>366</v>
      </c>
      <c r="B6" s="992" t="s">
        <v>367</v>
      </c>
      <c r="C6" s="992" t="s">
        <v>159</v>
      </c>
      <c r="D6" s="955">
        <v>33000</v>
      </c>
      <c r="E6" s="955">
        <v>49000</v>
      </c>
      <c r="F6" s="955">
        <v>49000</v>
      </c>
      <c r="G6" s="955">
        <v>42600</v>
      </c>
      <c r="H6" s="955">
        <v>63100</v>
      </c>
      <c r="I6" s="955">
        <v>42600</v>
      </c>
      <c r="J6" s="955">
        <v>63100</v>
      </c>
      <c r="K6" s="999" t="s">
        <v>368</v>
      </c>
    </row>
    <row r="7" spans="1:11" s="928" customFormat="1" ht="15">
      <c r="A7" s="993" t="s">
        <v>369</v>
      </c>
      <c r="B7" s="993" t="s">
        <v>370</v>
      </c>
      <c r="C7" s="993" t="s">
        <v>159</v>
      </c>
      <c r="D7" s="1641" t="s">
        <v>371</v>
      </c>
      <c r="E7" s="1641"/>
      <c r="F7" s="1641"/>
      <c r="G7" s="1641"/>
      <c r="H7" s="1641"/>
      <c r="I7" s="1641"/>
      <c r="J7" s="1641"/>
      <c r="K7" s="1135" t="s">
        <v>372</v>
      </c>
    </row>
    <row r="8" spans="1:11" s="928" customFormat="1" ht="15">
      <c r="A8" s="993" t="s">
        <v>369</v>
      </c>
      <c r="B8" s="993"/>
      <c r="C8" s="993" t="s">
        <v>159</v>
      </c>
      <c r="D8" s="1641" t="s">
        <v>371</v>
      </c>
      <c r="E8" s="1641"/>
      <c r="F8" s="1641"/>
      <c r="G8" s="1641"/>
      <c r="H8" s="1641"/>
      <c r="I8" s="1641"/>
      <c r="J8" s="1641"/>
      <c r="K8" s="1135" t="s">
        <v>373</v>
      </c>
    </row>
    <row r="9" spans="1:11" s="928" customFormat="1" ht="15">
      <c r="A9" s="993" t="s">
        <v>369</v>
      </c>
      <c r="B9" s="993" t="s">
        <v>370</v>
      </c>
      <c r="C9" s="993" t="s">
        <v>159</v>
      </c>
      <c r="D9" s="1641" t="s">
        <v>374</v>
      </c>
      <c r="E9" s="1641"/>
      <c r="F9" s="1641"/>
      <c r="G9" s="1641"/>
      <c r="H9" s="1641"/>
      <c r="I9" s="1641"/>
      <c r="J9" s="1641"/>
      <c r="K9" s="1135" t="s">
        <v>375</v>
      </c>
    </row>
    <row r="10" spans="1:11" s="928" customFormat="1" ht="15">
      <c r="A10" s="993" t="s">
        <v>376</v>
      </c>
      <c r="B10" s="993" t="s">
        <v>377</v>
      </c>
      <c r="C10" s="993" t="s">
        <v>159</v>
      </c>
      <c r="D10" s="994">
        <v>20000</v>
      </c>
      <c r="E10" s="994">
        <v>40000</v>
      </c>
      <c r="F10" s="994">
        <v>40000</v>
      </c>
      <c r="G10" s="994">
        <v>20000</v>
      </c>
      <c r="H10" s="994">
        <v>40000</v>
      </c>
      <c r="I10" s="994">
        <v>20000</v>
      </c>
      <c r="J10" s="994">
        <v>40000</v>
      </c>
      <c r="K10" s="1135" t="s">
        <v>378</v>
      </c>
    </row>
    <row r="11" spans="1:11" s="928" customFormat="1" ht="15">
      <c r="A11" s="993" t="s">
        <v>376</v>
      </c>
      <c r="B11" s="993" t="s">
        <v>377</v>
      </c>
      <c r="C11" s="993" t="s">
        <v>159</v>
      </c>
      <c r="D11" s="994">
        <v>2500</v>
      </c>
      <c r="E11" s="994">
        <v>5000</v>
      </c>
      <c r="F11" s="994">
        <v>5000</v>
      </c>
      <c r="G11" s="994">
        <v>2500</v>
      </c>
      <c r="H11" s="994">
        <v>5000</v>
      </c>
      <c r="I11" s="994">
        <v>2500</v>
      </c>
      <c r="J11" s="994">
        <v>5000</v>
      </c>
      <c r="K11" s="1135" t="s">
        <v>379</v>
      </c>
    </row>
    <row r="12" spans="1:11" s="928" customFormat="1" ht="15">
      <c r="A12" s="993" t="s">
        <v>376</v>
      </c>
      <c r="B12" s="993" t="s">
        <v>377</v>
      </c>
      <c r="C12" s="993" t="s">
        <v>159</v>
      </c>
      <c r="D12" s="994">
        <v>3000</v>
      </c>
      <c r="E12" s="994">
        <v>6000</v>
      </c>
      <c r="F12" s="994">
        <v>6000</v>
      </c>
      <c r="G12" s="994">
        <v>3000</v>
      </c>
      <c r="H12" s="994">
        <v>6000</v>
      </c>
      <c r="I12" s="994">
        <v>3000</v>
      </c>
      <c r="J12" s="994">
        <v>6000</v>
      </c>
      <c r="K12" s="1135" t="s">
        <v>380</v>
      </c>
    </row>
    <row r="13" spans="1:11" s="928" customFormat="1" ht="15">
      <c r="A13" s="993" t="s">
        <v>381</v>
      </c>
      <c r="B13" s="993" t="s">
        <v>382</v>
      </c>
      <c r="C13" s="993" t="s">
        <v>159</v>
      </c>
      <c r="D13" s="994">
        <v>1000</v>
      </c>
      <c r="E13" s="994">
        <v>2000</v>
      </c>
      <c r="F13" s="994">
        <v>2000</v>
      </c>
      <c r="G13" s="994">
        <v>1000</v>
      </c>
      <c r="H13" s="994">
        <v>2000</v>
      </c>
      <c r="I13" s="994">
        <v>1000</v>
      </c>
      <c r="J13" s="994">
        <v>2000</v>
      </c>
      <c r="K13" s="1135" t="s">
        <v>383</v>
      </c>
    </row>
    <row r="14" spans="1:11" s="928" customFormat="1" ht="15">
      <c r="A14" s="993" t="s">
        <v>381</v>
      </c>
      <c r="B14" s="993" t="s">
        <v>382</v>
      </c>
      <c r="C14" s="993" t="s">
        <v>159</v>
      </c>
      <c r="D14" s="994">
        <v>3000</v>
      </c>
      <c r="E14" s="994">
        <v>6000</v>
      </c>
      <c r="F14" s="994">
        <v>6000</v>
      </c>
      <c r="G14" s="994">
        <v>3000</v>
      </c>
      <c r="H14" s="994">
        <v>6000</v>
      </c>
      <c r="I14" s="994">
        <v>3000</v>
      </c>
      <c r="J14" s="994">
        <v>6000</v>
      </c>
      <c r="K14" s="1135" t="s">
        <v>384</v>
      </c>
    </row>
    <row r="15" spans="1:11" s="929" customFormat="1" ht="15">
      <c r="A15" s="995" t="s">
        <v>385</v>
      </c>
      <c r="B15" s="995"/>
      <c r="C15" s="995" t="s">
        <v>159</v>
      </c>
      <c r="D15" s="955">
        <v>1200</v>
      </c>
      <c r="E15" s="955">
        <v>2400</v>
      </c>
      <c r="F15" s="955">
        <v>2400</v>
      </c>
      <c r="G15" s="955">
        <v>1200</v>
      </c>
      <c r="H15" s="955">
        <v>2400</v>
      </c>
      <c r="I15" s="955">
        <v>1200</v>
      </c>
      <c r="J15" s="955">
        <v>2400</v>
      </c>
      <c r="K15" s="1136" t="s">
        <v>386</v>
      </c>
    </row>
    <row r="16" spans="1:11" s="929" customFormat="1" ht="15">
      <c r="A16" s="995" t="s">
        <v>387</v>
      </c>
      <c r="B16" s="995"/>
      <c r="C16" s="995" t="s">
        <v>159</v>
      </c>
      <c r="D16" s="955">
        <v>800</v>
      </c>
      <c r="E16" s="955">
        <v>1600</v>
      </c>
      <c r="F16" s="955">
        <v>1600</v>
      </c>
      <c r="G16" s="955">
        <v>800</v>
      </c>
      <c r="H16" s="955">
        <v>1600</v>
      </c>
      <c r="I16" s="955">
        <v>800</v>
      </c>
      <c r="J16" s="955">
        <v>1600</v>
      </c>
      <c r="K16" s="1136" t="s">
        <v>388</v>
      </c>
    </row>
    <row r="17" spans="1:11" s="928" customFormat="1" ht="15">
      <c r="A17" s="993" t="s">
        <v>169</v>
      </c>
      <c r="B17" s="993"/>
      <c r="C17" s="993" t="s">
        <v>159</v>
      </c>
      <c r="D17" s="535">
        <v>100</v>
      </c>
      <c r="E17" s="535">
        <v>200</v>
      </c>
      <c r="F17" s="535">
        <v>200</v>
      </c>
      <c r="G17" s="535">
        <v>100</v>
      </c>
      <c r="H17" s="535">
        <v>200</v>
      </c>
      <c r="I17" s="535">
        <v>100</v>
      </c>
      <c r="J17" s="535">
        <v>200</v>
      </c>
      <c r="K17" s="1135" t="s">
        <v>389</v>
      </c>
    </row>
    <row r="18" spans="1:11" s="928" customFormat="1" ht="15">
      <c r="A18" s="993" t="s">
        <v>252</v>
      </c>
      <c r="B18" s="993"/>
      <c r="C18" s="993" t="s">
        <v>159</v>
      </c>
      <c r="D18" s="535">
        <v>20</v>
      </c>
      <c r="E18" s="535">
        <v>30</v>
      </c>
      <c r="F18" s="535">
        <v>30</v>
      </c>
      <c r="G18" s="535">
        <v>20</v>
      </c>
      <c r="H18" s="535">
        <v>30</v>
      </c>
      <c r="I18" s="535">
        <v>20</v>
      </c>
      <c r="J18" s="535">
        <v>30</v>
      </c>
      <c r="K18" s="1135" t="s">
        <v>389</v>
      </c>
    </row>
    <row r="19" spans="1:11" s="928" customFormat="1" ht="15">
      <c r="A19" s="993" t="s">
        <v>169</v>
      </c>
      <c r="B19" s="993" t="s">
        <v>390</v>
      </c>
      <c r="C19" s="993" t="s">
        <v>159</v>
      </c>
      <c r="D19" s="535">
        <v>200</v>
      </c>
      <c r="E19" s="535">
        <v>400</v>
      </c>
      <c r="F19" s="535">
        <v>400</v>
      </c>
      <c r="G19" s="535">
        <v>200</v>
      </c>
      <c r="H19" s="535">
        <v>400</v>
      </c>
      <c r="I19" s="535">
        <v>200</v>
      </c>
      <c r="J19" s="535">
        <v>400</v>
      </c>
      <c r="K19" s="1137" t="s">
        <v>391</v>
      </c>
    </row>
    <row r="20" spans="1:11" s="928" customFormat="1" ht="15">
      <c r="A20" s="993" t="s">
        <v>252</v>
      </c>
      <c r="B20" s="993" t="s">
        <v>392</v>
      </c>
      <c r="C20" s="993" t="s">
        <v>159</v>
      </c>
      <c r="D20" s="535">
        <v>30</v>
      </c>
      <c r="E20" s="535">
        <v>60</v>
      </c>
      <c r="F20" s="535">
        <v>60</v>
      </c>
      <c r="G20" s="535">
        <v>30</v>
      </c>
      <c r="H20" s="535">
        <v>60</v>
      </c>
      <c r="I20" s="535">
        <v>30</v>
      </c>
      <c r="J20" s="535">
        <v>60</v>
      </c>
      <c r="K20" s="1137" t="s">
        <v>391</v>
      </c>
    </row>
    <row r="21" spans="1:12" s="930" customFormat="1" ht="16.5">
      <c r="A21" s="996" t="s">
        <v>162</v>
      </c>
      <c r="B21" s="996" t="s">
        <v>393</v>
      </c>
      <c r="C21" s="996" t="s">
        <v>159</v>
      </c>
      <c r="D21" s="137">
        <f>VLOOKUP(L21,AJUSTMENT!B:C,2,0)</f>
        <v>145</v>
      </c>
      <c r="E21" s="935">
        <f>D21*2</f>
        <v>290</v>
      </c>
      <c r="F21" s="935">
        <f>D21*2</f>
        <v>290</v>
      </c>
      <c r="G21" s="935">
        <f aca="true" t="shared" si="0" ref="G21:H23">D21</f>
        <v>145</v>
      </c>
      <c r="H21" s="935">
        <f t="shared" si="0"/>
        <v>290</v>
      </c>
      <c r="I21" s="935">
        <f>D21*1.5</f>
        <v>217.5</v>
      </c>
      <c r="J21" s="935">
        <f>E21*1.5</f>
        <v>435</v>
      </c>
      <c r="K21" s="332" t="s">
        <v>244</v>
      </c>
      <c r="L21" s="930" t="s">
        <v>83</v>
      </c>
    </row>
    <row r="22" spans="1:12" s="930" customFormat="1" ht="16.5">
      <c r="A22" s="996" t="s">
        <v>162</v>
      </c>
      <c r="B22" s="996" t="s">
        <v>393</v>
      </c>
      <c r="C22" s="996" t="s">
        <v>159</v>
      </c>
      <c r="D22" s="137">
        <f>VLOOKUP(L22,AJUSTMENT!B:C,2,0)</f>
        <v>160</v>
      </c>
      <c r="E22" s="935">
        <f>D22*2</f>
        <v>320</v>
      </c>
      <c r="F22" s="935">
        <f>D22*2</f>
        <v>320</v>
      </c>
      <c r="G22" s="935">
        <f t="shared" si="0"/>
        <v>160</v>
      </c>
      <c r="H22" s="935">
        <f t="shared" si="0"/>
        <v>320</v>
      </c>
      <c r="I22" s="935">
        <f>D22*1.5</f>
        <v>240</v>
      </c>
      <c r="J22" s="935">
        <f>E22*1.5</f>
        <v>480</v>
      </c>
      <c r="K22" s="332" t="s">
        <v>163</v>
      </c>
      <c r="L22" s="930" t="s">
        <v>84</v>
      </c>
    </row>
    <row r="23" spans="1:12" s="930" customFormat="1" ht="15">
      <c r="A23" s="996" t="s">
        <v>166</v>
      </c>
      <c r="B23" s="996" t="s">
        <v>394</v>
      </c>
      <c r="C23" s="996" t="s">
        <v>159</v>
      </c>
      <c r="D23" s="997">
        <f>VLOOKUP(L23,AJUSTMENT!B:C,2,0)</f>
        <v>18500</v>
      </c>
      <c r="E23" s="997">
        <f>2*D23</f>
        <v>37000</v>
      </c>
      <c r="F23" s="997">
        <f>E23</f>
        <v>37000</v>
      </c>
      <c r="G23" s="997">
        <f t="shared" si="0"/>
        <v>18500</v>
      </c>
      <c r="H23" s="997">
        <f t="shared" si="0"/>
        <v>37000</v>
      </c>
      <c r="I23" s="997">
        <f>1.5*D23</f>
        <v>27750</v>
      </c>
      <c r="J23" s="997">
        <f>1.5*E23</f>
        <v>55500</v>
      </c>
      <c r="K23" s="332" t="s">
        <v>395</v>
      </c>
      <c r="L23" s="930" t="s">
        <v>1163</v>
      </c>
    </row>
    <row r="24" spans="1:11" s="928" customFormat="1" ht="16.5">
      <c r="A24" s="993" t="s">
        <v>166</v>
      </c>
      <c r="B24" s="993" t="s">
        <v>394</v>
      </c>
      <c r="C24" s="993" t="s">
        <v>159</v>
      </c>
      <c r="D24" s="535">
        <v>170</v>
      </c>
      <c r="E24" s="535">
        <f>2*D24</f>
        <v>340</v>
      </c>
      <c r="F24" s="535">
        <f>E24</f>
        <v>340</v>
      </c>
      <c r="G24" s="535">
        <f>D24</f>
        <v>170</v>
      </c>
      <c r="H24" s="535">
        <f>E24</f>
        <v>340</v>
      </c>
      <c r="I24" s="535">
        <f>1.5*D24</f>
        <v>255</v>
      </c>
      <c r="J24" s="535">
        <f>1.5*E24</f>
        <v>510</v>
      </c>
      <c r="K24" s="1000" t="s">
        <v>396</v>
      </c>
    </row>
    <row r="25" spans="1:3" ht="15">
      <c r="A25" s="998" t="s">
        <v>315</v>
      </c>
      <c r="B25" s="998"/>
      <c r="C25" s="998"/>
    </row>
    <row r="27" spans="1:8" s="988" customFormat="1" ht="12">
      <c r="A27" s="1556" t="s">
        <v>284</v>
      </c>
      <c r="B27" s="1556"/>
      <c r="C27" s="1556"/>
      <c r="D27" s="1556"/>
      <c r="E27" s="1556"/>
      <c r="F27" s="1556"/>
      <c r="G27" s="1556"/>
      <c r="H27" s="1557"/>
    </row>
    <row r="28" spans="1:8" s="546" customFormat="1" ht="12.75">
      <c r="A28" s="1534" t="s">
        <v>214</v>
      </c>
      <c r="B28" s="1558" t="s">
        <v>279</v>
      </c>
      <c r="C28" s="1559"/>
      <c r="D28" s="1560"/>
      <c r="E28" s="1561" t="s">
        <v>266</v>
      </c>
      <c r="F28" s="1559"/>
      <c r="G28" s="1640"/>
      <c r="H28" s="1280"/>
    </row>
    <row r="29" spans="1:7" s="546" customFormat="1" ht="12.75">
      <c r="A29" s="1535"/>
      <c r="B29" s="958" t="s">
        <v>285</v>
      </c>
      <c r="C29" s="959" t="s">
        <v>95</v>
      </c>
      <c r="D29" s="960" t="s">
        <v>286</v>
      </c>
      <c r="E29" s="961" t="s">
        <v>285</v>
      </c>
      <c r="F29" s="959" t="s">
        <v>95</v>
      </c>
      <c r="G29" s="962" t="s">
        <v>286</v>
      </c>
    </row>
    <row r="30" spans="1:7" s="546" customFormat="1" ht="12.75">
      <c r="A30" s="1536" t="s">
        <v>287</v>
      </c>
      <c r="B30" s="963" t="s">
        <v>288</v>
      </c>
      <c r="C30" s="964" t="s">
        <v>289</v>
      </c>
      <c r="D30" s="965" t="s">
        <v>289</v>
      </c>
      <c r="E30" s="966" t="s">
        <v>288</v>
      </c>
      <c r="F30" s="964" t="s">
        <v>289</v>
      </c>
      <c r="G30" s="967" t="s">
        <v>289</v>
      </c>
    </row>
    <row r="31" spans="1:7" s="546" customFormat="1" ht="12.75">
      <c r="A31" s="1537"/>
      <c r="B31" s="968" t="s">
        <v>290</v>
      </c>
      <c r="C31" s="969">
        <v>3000</v>
      </c>
      <c r="D31" s="970">
        <v>4500</v>
      </c>
      <c r="E31" s="971" t="s">
        <v>291</v>
      </c>
      <c r="F31" s="969">
        <v>1200</v>
      </c>
      <c r="G31" s="972">
        <v>2400</v>
      </c>
    </row>
    <row r="32" spans="1:7" s="546" customFormat="1" ht="12.75">
      <c r="A32" s="1537"/>
      <c r="B32" s="968" t="s">
        <v>292</v>
      </c>
      <c r="C32" s="969">
        <v>6000</v>
      </c>
      <c r="D32" s="970">
        <v>9000</v>
      </c>
      <c r="E32" s="971" t="s">
        <v>293</v>
      </c>
      <c r="F32" s="969">
        <v>2400</v>
      </c>
      <c r="G32" s="972">
        <v>4800</v>
      </c>
    </row>
    <row r="33" spans="1:7" s="546" customFormat="1" ht="12.75">
      <c r="A33" s="1537"/>
      <c r="B33" s="963" t="s">
        <v>293</v>
      </c>
      <c r="C33" s="973">
        <v>12000</v>
      </c>
      <c r="D33" s="974">
        <v>18000</v>
      </c>
      <c r="E33" s="966"/>
      <c r="F33" s="973"/>
      <c r="G33" s="975"/>
    </row>
    <row r="34" spans="1:7" s="546" customFormat="1" ht="12.75">
      <c r="A34" s="1538" t="s">
        <v>294</v>
      </c>
      <c r="B34" s="976" t="s">
        <v>295</v>
      </c>
      <c r="C34" s="977" t="s">
        <v>289</v>
      </c>
      <c r="D34" s="978" t="s">
        <v>289</v>
      </c>
      <c r="E34" s="979" t="s">
        <v>295</v>
      </c>
      <c r="F34" s="977" t="s">
        <v>289</v>
      </c>
      <c r="G34" s="980" t="s">
        <v>289</v>
      </c>
    </row>
    <row r="35" spans="1:7" s="546" customFormat="1" ht="12.75">
      <c r="A35" s="1520"/>
      <c r="B35" s="968" t="s">
        <v>296</v>
      </c>
      <c r="C35" s="969">
        <v>9000</v>
      </c>
      <c r="D35" s="970">
        <v>13500</v>
      </c>
      <c r="E35" s="971" t="s">
        <v>297</v>
      </c>
      <c r="F35" s="969">
        <v>4000</v>
      </c>
      <c r="G35" s="972">
        <v>8000</v>
      </c>
    </row>
    <row r="36" spans="1:7" s="546" customFormat="1" ht="12.75">
      <c r="A36" s="1520"/>
      <c r="B36" s="968" t="s">
        <v>298</v>
      </c>
      <c r="C36" s="969">
        <v>18000</v>
      </c>
      <c r="D36" s="970">
        <v>27000</v>
      </c>
      <c r="E36" s="971" t="s">
        <v>293</v>
      </c>
      <c r="F36" s="969">
        <v>12000</v>
      </c>
      <c r="G36" s="972">
        <v>24000</v>
      </c>
    </row>
    <row r="37" spans="1:7" s="546" customFormat="1" ht="12.75">
      <c r="A37" s="1539"/>
      <c r="B37" s="981" t="s">
        <v>293</v>
      </c>
      <c r="C37" s="982">
        <v>36000</v>
      </c>
      <c r="D37" s="983">
        <v>54000</v>
      </c>
      <c r="E37" s="984"/>
      <c r="F37" s="982"/>
      <c r="G37" s="985"/>
    </row>
    <row r="38" spans="1:7" s="546" customFormat="1" ht="12.75">
      <c r="A38" s="1519" t="s">
        <v>299</v>
      </c>
      <c r="B38" s="986" t="s">
        <v>397</v>
      </c>
      <c r="C38" s="973">
        <v>5000</v>
      </c>
      <c r="D38" s="974">
        <v>5000</v>
      </c>
      <c r="E38" s="966" t="s">
        <v>295</v>
      </c>
      <c r="F38" s="973" t="s">
        <v>289</v>
      </c>
      <c r="G38" s="975" t="s">
        <v>289</v>
      </c>
    </row>
    <row r="39" spans="1:7" s="546" customFormat="1" ht="12.75">
      <c r="A39" s="1520"/>
      <c r="B39" s="968" t="s">
        <v>296</v>
      </c>
      <c r="C39" s="969">
        <v>9000</v>
      </c>
      <c r="D39" s="970">
        <v>13500</v>
      </c>
      <c r="E39" s="971" t="s">
        <v>297</v>
      </c>
      <c r="F39" s="969">
        <v>4000</v>
      </c>
      <c r="G39" s="972">
        <v>8000</v>
      </c>
    </row>
    <row r="40" spans="1:7" s="546" customFormat="1" ht="12.75">
      <c r="A40" s="1520"/>
      <c r="B40" s="968" t="s">
        <v>298</v>
      </c>
      <c r="C40" s="969">
        <v>18000</v>
      </c>
      <c r="D40" s="970">
        <v>27000</v>
      </c>
      <c r="E40" s="971" t="s">
        <v>293</v>
      </c>
      <c r="F40" s="969">
        <v>12000</v>
      </c>
      <c r="G40" s="972">
        <v>24000</v>
      </c>
    </row>
    <row r="41" spans="1:7" s="546" customFormat="1" ht="12.75">
      <c r="A41" s="1520"/>
      <c r="B41" s="963" t="s">
        <v>293</v>
      </c>
      <c r="C41" s="973">
        <v>36000</v>
      </c>
      <c r="D41" s="974">
        <v>54000</v>
      </c>
      <c r="E41" s="966"/>
      <c r="F41" s="973"/>
      <c r="G41" s="975"/>
    </row>
    <row r="42" spans="1:7" s="546" customFormat="1" ht="12.75">
      <c r="A42" s="1543" t="s">
        <v>145</v>
      </c>
      <c r="B42" s="1546" t="s">
        <v>300</v>
      </c>
      <c r="C42" s="1547"/>
      <c r="D42" s="1547"/>
      <c r="E42" s="1547"/>
      <c r="F42" s="1547"/>
      <c r="G42" s="1548"/>
    </row>
    <row r="43" spans="1:7" s="546" customFormat="1" ht="12.75">
      <c r="A43" s="1544"/>
      <c r="B43" s="1549" t="s">
        <v>301</v>
      </c>
      <c r="C43" s="1550"/>
      <c r="D43" s="1550"/>
      <c r="E43" s="1550"/>
      <c r="F43" s="1550"/>
      <c r="G43" s="1551"/>
    </row>
    <row r="44" spans="1:7" s="546" customFormat="1" ht="12.75">
      <c r="A44" s="1544"/>
      <c r="B44" s="1549" t="s">
        <v>302</v>
      </c>
      <c r="C44" s="1550"/>
      <c r="D44" s="1550"/>
      <c r="E44" s="1550"/>
      <c r="F44" s="1550"/>
      <c r="G44" s="1551"/>
    </row>
    <row r="45" spans="1:7" s="546" customFormat="1" ht="12.75">
      <c r="A45" s="1544"/>
      <c r="B45" s="1549" t="s">
        <v>303</v>
      </c>
      <c r="C45" s="1550"/>
      <c r="D45" s="1550"/>
      <c r="E45" s="1550"/>
      <c r="F45" s="1550"/>
      <c r="G45" s="1551"/>
    </row>
    <row r="46" spans="1:7" s="546" customFormat="1" ht="12.75">
      <c r="A46" s="1544"/>
      <c r="B46" s="1549" t="s">
        <v>304</v>
      </c>
      <c r="C46" s="1550"/>
      <c r="D46" s="1550"/>
      <c r="E46" s="1550"/>
      <c r="F46" s="1550"/>
      <c r="G46" s="1551"/>
    </row>
    <row r="47" spans="1:7" s="546" customFormat="1" ht="12.75">
      <c r="A47" s="1544"/>
      <c r="B47" s="1549" t="s">
        <v>305</v>
      </c>
      <c r="C47" s="1550"/>
      <c r="D47" s="1550"/>
      <c r="E47" s="1550"/>
      <c r="F47" s="1550"/>
      <c r="G47" s="1551"/>
    </row>
    <row r="48" spans="1:7" s="546" customFormat="1" ht="12.75">
      <c r="A48" s="1545"/>
      <c r="B48" s="1525" t="s">
        <v>306</v>
      </c>
      <c r="C48" s="1526"/>
      <c r="D48" s="1526"/>
      <c r="E48" s="1526"/>
      <c r="F48" s="1526"/>
      <c r="G48" s="1527"/>
    </row>
  </sheetData>
  <sheetProtection/>
  <mergeCells count="27">
    <mergeCell ref="K4:K5"/>
    <mergeCell ref="B43:G43"/>
    <mergeCell ref="A42:A48"/>
    <mergeCell ref="A3:K3"/>
    <mergeCell ref="D4:F4"/>
    <mergeCell ref="G4:H4"/>
    <mergeCell ref="I4:J4"/>
    <mergeCell ref="D7:J7"/>
    <mergeCell ref="D8:J8"/>
    <mergeCell ref="B4:B5"/>
    <mergeCell ref="A1:K2"/>
    <mergeCell ref="B44:G44"/>
    <mergeCell ref="B45:G45"/>
    <mergeCell ref="B46:G46"/>
    <mergeCell ref="B47:G47"/>
    <mergeCell ref="C4:C5"/>
    <mergeCell ref="A38:A41"/>
    <mergeCell ref="D9:J9"/>
    <mergeCell ref="A27:H27"/>
    <mergeCell ref="B28:D28"/>
    <mergeCell ref="B48:G48"/>
    <mergeCell ref="A4:A5"/>
    <mergeCell ref="A28:A29"/>
    <mergeCell ref="A30:A33"/>
    <mergeCell ref="A34:A37"/>
    <mergeCell ref="B42:G42"/>
    <mergeCell ref="E28:G28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J30" sqref="J30"/>
    </sheetView>
  </sheetViews>
  <sheetFormatPr defaultColWidth="9.00390625" defaultRowHeight="16.5"/>
  <cols>
    <col min="1" max="1" width="14.75390625" style="840" bestFit="1" customWidth="1"/>
    <col min="2" max="2" width="12.375" style="840" bestFit="1" customWidth="1"/>
    <col min="3" max="3" width="9.375" style="688" bestFit="1" customWidth="1"/>
    <col min="4" max="10" width="14.125" style="688" bestFit="1" customWidth="1"/>
    <col min="11" max="11" width="38.125" style="688" customWidth="1"/>
    <col min="12" max="12" width="9.00390625" style="688" bestFit="1" customWidth="1"/>
    <col min="13" max="16384" width="9.00390625" style="688" customWidth="1"/>
  </cols>
  <sheetData>
    <row r="1" spans="1:11" ht="15.75" customHeight="1">
      <c r="A1" s="1455" t="s">
        <v>398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</row>
    <row r="2" spans="1:11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</row>
    <row r="3" spans="1:11" ht="12.75">
      <c r="A3" s="1465" t="s">
        <v>399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</row>
    <row r="4" spans="1:11" ht="12.75">
      <c r="A4" s="1459" t="s">
        <v>87</v>
      </c>
      <c r="B4" s="1459" t="s">
        <v>214</v>
      </c>
      <c r="C4" s="1469" t="s">
        <v>89</v>
      </c>
      <c r="D4" s="1572" t="s">
        <v>90</v>
      </c>
      <c r="E4" s="1522"/>
      <c r="F4" s="1523"/>
      <c r="G4" s="1460" t="s">
        <v>156</v>
      </c>
      <c r="H4" s="1460"/>
      <c r="I4" s="1460" t="s">
        <v>93</v>
      </c>
      <c r="J4" s="1460"/>
      <c r="K4" s="1460" t="s">
        <v>94</v>
      </c>
    </row>
    <row r="5" spans="1:11" ht="12.75">
      <c r="A5" s="1458"/>
      <c r="B5" s="1458"/>
      <c r="C5" s="1469"/>
      <c r="D5" s="767" t="s">
        <v>95</v>
      </c>
      <c r="E5" s="767" t="s">
        <v>98</v>
      </c>
      <c r="F5" s="767" t="s">
        <v>127</v>
      </c>
      <c r="G5" s="767" t="s">
        <v>95</v>
      </c>
      <c r="H5" s="767" t="s">
        <v>98</v>
      </c>
      <c r="I5" s="767" t="s">
        <v>95</v>
      </c>
      <c r="J5" s="767" t="s">
        <v>98</v>
      </c>
      <c r="K5" s="1460"/>
    </row>
    <row r="6" spans="1:11" ht="15">
      <c r="A6" s="954" t="s">
        <v>400</v>
      </c>
      <c r="B6" s="954" t="s">
        <v>217</v>
      </c>
      <c r="C6" s="954" t="s">
        <v>117</v>
      </c>
      <c r="D6" s="955">
        <v>33000</v>
      </c>
      <c r="E6" s="955">
        <v>49000</v>
      </c>
      <c r="F6" s="955">
        <v>49000</v>
      </c>
      <c r="G6" s="955">
        <v>42600</v>
      </c>
      <c r="H6" s="955">
        <v>63100</v>
      </c>
      <c r="I6" s="955">
        <v>42600</v>
      </c>
      <c r="J6" s="955">
        <v>63100</v>
      </c>
      <c r="K6" s="2709" t="s">
        <v>368</v>
      </c>
    </row>
    <row r="7" spans="1:11" s="952" customFormat="1" ht="15">
      <c r="A7" s="956" t="s">
        <v>169</v>
      </c>
      <c r="B7" s="956" t="s">
        <v>217</v>
      </c>
      <c r="C7" s="956" t="s">
        <v>117</v>
      </c>
      <c r="D7" s="535">
        <v>100</v>
      </c>
      <c r="E7" s="535">
        <v>200</v>
      </c>
      <c r="F7" s="535">
        <v>200</v>
      </c>
      <c r="G7" s="535">
        <v>100</v>
      </c>
      <c r="H7" s="535">
        <v>200</v>
      </c>
      <c r="I7" s="535">
        <v>100</v>
      </c>
      <c r="J7" s="535">
        <v>200</v>
      </c>
      <c r="K7" s="1137" t="s">
        <v>401</v>
      </c>
    </row>
    <row r="8" spans="1:11" s="952" customFormat="1" ht="15">
      <c r="A8" s="956" t="s">
        <v>252</v>
      </c>
      <c r="B8" s="956" t="s">
        <v>217</v>
      </c>
      <c r="C8" s="956" t="s">
        <v>117</v>
      </c>
      <c r="D8" s="535">
        <v>20</v>
      </c>
      <c r="E8" s="535">
        <v>30</v>
      </c>
      <c r="F8" s="535">
        <v>30</v>
      </c>
      <c r="G8" s="535">
        <v>20</v>
      </c>
      <c r="H8" s="535">
        <v>30</v>
      </c>
      <c r="I8" s="535">
        <v>20</v>
      </c>
      <c r="J8" s="535">
        <v>30</v>
      </c>
      <c r="K8" s="1137" t="s">
        <v>401</v>
      </c>
    </row>
    <row r="9" spans="1:12" s="274" customFormat="1" ht="15">
      <c r="A9" s="1001" t="s">
        <v>1115</v>
      </c>
      <c r="B9" s="1001"/>
      <c r="C9" s="1001" t="s">
        <v>1116</v>
      </c>
      <c r="D9" s="1262">
        <f>VLOOKUP(L9,AJUSTMENT!B:C,2,0)</f>
        <v>200</v>
      </c>
      <c r="E9" s="1262">
        <f>2*D9</f>
        <v>400</v>
      </c>
      <c r="F9" s="1262">
        <f>E9</f>
        <v>400</v>
      </c>
      <c r="G9" s="1262">
        <f>D9</f>
        <v>200</v>
      </c>
      <c r="H9" s="1262">
        <f>E9</f>
        <v>400</v>
      </c>
      <c r="I9" s="1262">
        <f>D9</f>
        <v>200</v>
      </c>
      <c r="J9" s="1262">
        <f>E9</f>
        <v>400</v>
      </c>
      <c r="K9" s="1263" t="s">
        <v>1228</v>
      </c>
      <c r="L9" s="1344" t="s">
        <v>1160</v>
      </c>
    </row>
    <row r="10" spans="1:11" ht="15">
      <c r="A10" s="954" t="s">
        <v>254</v>
      </c>
      <c r="B10" s="954" t="s">
        <v>217</v>
      </c>
      <c r="C10" s="954" t="s">
        <v>117</v>
      </c>
      <c r="D10" s="1633" t="s">
        <v>402</v>
      </c>
      <c r="E10" s="1633"/>
      <c r="F10" s="1633"/>
      <c r="G10" s="1633"/>
      <c r="H10" s="1633"/>
      <c r="I10" s="1633"/>
      <c r="J10" s="1633"/>
      <c r="K10" s="2710" t="s">
        <v>403</v>
      </c>
    </row>
    <row r="11" spans="1:11" ht="15">
      <c r="A11" s="954" t="s">
        <v>404</v>
      </c>
      <c r="B11" s="954" t="s">
        <v>217</v>
      </c>
      <c r="C11" s="954" t="s">
        <v>117</v>
      </c>
      <c r="D11" s="1633" t="s">
        <v>405</v>
      </c>
      <c r="E11" s="1633"/>
      <c r="F11" s="1633"/>
      <c r="G11" s="1633"/>
      <c r="H11" s="1633"/>
      <c r="I11" s="1633"/>
      <c r="J11" s="1633"/>
      <c r="K11" s="2710" t="s">
        <v>403</v>
      </c>
    </row>
    <row r="12" spans="1:11" ht="15">
      <c r="A12" s="954" t="s">
        <v>406</v>
      </c>
      <c r="B12" s="954" t="s">
        <v>217</v>
      </c>
      <c r="C12" s="954" t="s">
        <v>251</v>
      </c>
      <c r="D12" s="1555" t="s">
        <v>407</v>
      </c>
      <c r="E12" s="1555"/>
      <c r="F12" s="1555"/>
      <c r="G12" s="1555"/>
      <c r="H12" s="1555"/>
      <c r="I12" s="1555"/>
      <c r="J12" s="1555"/>
      <c r="K12" s="2710" t="s">
        <v>408</v>
      </c>
    </row>
    <row r="13" spans="1:11" ht="15">
      <c r="A13" s="954" t="s">
        <v>406</v>
      </c>
      <c r="B13" s="954" t="s">
        <v>217</v>
      </c>
      <c r="C13" s="954" t="s">
        <v>251</v>
      </c>
      <c r="D13" s="1555" t="s">
        <v>409</v>
      </c>
      <c r="E13" s="1555"/>
      <c r="F13" s="1555"/>
      <c r="G13" s="1555"/>
      <c r="H13" s="1555"/>
      <c r="I13" s="1555"/>
      <c r="J13" s="1555"/>
      <c r="K13" s="2710" t="s">
        <v>410</v>
      </c>
    </row>
    <row r="14" spans="1:11" s="2716" customFormat="1" ht="15">
      <c r="A14" s="2715" t="s">
        <v>406</v>
      </c>
      <c r="B14" s="2711" t="s">
        <v>217</v>
      </c>
      <c r="C14" s="2711" t="s">
        <v>251</v>
      </c>
      <c r="D14" s="2712" t="s">
        <v>1229</v>
      </c>
      <c r="E14" s="2712"/>
      <c r="F14" s="2712"/>
      <c r="G14" s="2712"/>
      <c r="H14" s="2712"/>
      <c r="I14" s="2712"/>
      <c r="J14" s="2712"/>
      <c r="K14" s="2713" t="s">
        <v>1228</v>
      </c>
    </row>
    <row r="15" spans="1:11" s="953" customFormat="1" ht="15">
      <c r="A15" s="956" t="s">
        <v>188</v>
      </c>
      <c r="B15" s="956" t="s">
        <v>217</v>
      </c>
      <c r="C15" s="956" t="s">
        <v>117</v>
      </c>
      <c r="D15" s="1642" t="s">
        <v>411</v>
      </c>
      <c r="E15" s="1642"/>
      <c r="F15" s="1642"/>
      <c r="G15" s="1642"/>
      <c r="H15" s="1642"/>
      <c r="I15" s="1642"/>
      <c r="J15" s="1642"/>
      <c r="K15" s="1137" t="s">
        <v>412</v>
      </c>
    </row>
    <row r="16" spans="1:11" s="2714" customFormat="1" ht="15">
      <c r="A16" s="2715" t="s">
        <v>188</v>
      </c>
      <c r="B16" s="2711" t="s">
        <v>217</v>
      </c>
      <c r="C16" s="2711" t="s">
        <v>117</v>
      </c>
      <c r="D16" s="2712" t="s">
        <v>1230</v>
      </c>
      <c r="E16" s="2712"/>
      <c r="F16" s="2712"/>
      <c r="G16" s="2712"/>
      <c r="H16" s="2712"/>
      <c r="I16" s="2712"/>
      <c r="J16" s="2712"/>
      <c r="K16" s="2713" t="s">
        <v>1228</v>
      </c>
    </row>
    <row r="17" spans="1:7" ht="12">
      <c r="A17" s="1556" t="s">
        <v>284</v>
      </c>
      <c r="B17" s="1556"/>
      <c r="C17" s="1556"/>
      <c r="D17" s="1556"/>
      <c r="E17" s="1556"/>
      <c r="F17" s="1556"/>
      <c r="G17" s="1556"/>
    </row>
    <row r="18" spans="1:7" s="546" customFormat="1" ht="12.75">
      <c r="A18" s="1534" t="s">
        <v>214</v>
      </c>
      <c r="B18" s="1558" t="s">
        <v>279</v>
      </c>
      <c r="C18" s="1559"/>
      <c r="D18" s="1560"/>
      <c r="E18" s="1561" t="s">
        <v>266</v>
      </c>
      <c r="F18" s="1559"/>
      <c r="G18" s="1562"/>
    </row>
    <row r="19" spans="1:7" s="546" customFormat="1" ht="12.75">
      <c r="A19" s="1535"/>
      <c r="B19" s="958" t="s">
        <v>285</v>
      </c>
      <c r="C19" s="959" t="s">
        <v>95</v>
      </c>
      <c r="D19" s="960" t="s">
        <v>286</v>
      </c>
      <c r="E19" s="961" t="s">
        <v>285</v>
      </c>
      <c r="F19" s="959" t="s">
        <v>95</v>
      </c>
      <c r="G19" s="962" t="s">
        <v>286</v>
      </c>
    </row>
    <row r="20" spans="1:7" s="546" customFormat="1" ht="12.75">
      <c r="A20" s="1536" t="s">
        <v>287</v>
      </c>
      <c r="B20" s="963" t="s">
        <v>288</v>
      </c>
      <c r="C20" s="964" t="s">
        <v>289</v>
      </c>
      <c r="D20" s="965" t="s">
        <v>289</v>
      </c>
      <c r="E20" s="966" t="s">
        <v>288</v>
      </c>
      <c r="F20" s="964" t="s">
        <v>289</v>
      </c>
      <c r="G20" s="967" t="s">
        <v>289</v>
      </c>
    </row>
    <row r="21" spans="1:7" s="546" customFormat="1" ht="12.75">
      <c r="A21" s="1537"/>
      <c r="B21" s="968" t="s">
        <v>290</v>
      </c>
      <c r="C21" s="969">
        <v>3000</v>
      </c>
      <c r="D21" s="970">
        <v>4500</v>
      </c>
      <c r="E21" s="971" t="s">
        <v>291</v>
      </c>
      <c r="F21" s="969">
        <v>1200</v>
      </c>
      <c r="G21" s="972">
        <v>2400</v>
      </c>
    </row>
    <row r="22" spans="1:7" s="546" customFormat="1" ht="12.75">
      <c r="A22" s="1537"/>
      <c r="B22" s="968" t="s">
        <v>292</v>
      </c>
      <c r="C22" s="969">
        <v>6000</v>
      </c>
      <c r="D22" s="970">
        <v>9000</v>
      </c>
      <c r="E22" s="971" t="s">
        <v>293</v>
      </c>
      <c r="F22" s="969">
        <v>2400</v>
      </c>
      <c r="G22" s="972">
        <v>4800</v>
      </c>
    </row>
    <row r="23" spans="1:7" s="546" customFormat="1" ht="12.75">
      <c r="A23" s="1537"/>
      <c r="B23" s="963" t="s">
        <v>293</v>
      </c>
      <c r="C23" s="973">
        <v>12000</v>
      </c>
      <c r="D23" s="974">
        <v>18000</v>
      </c>
      <c r="E23" s="966"/>
      <c r="F23" s="973"/>
      <c r="G23" s="975"/>
    </row>
    <row r="24" spans="1:7" s="546" customFormat="1" ht="12.75">
      <c r="A24" s="1538" t="s">
        <v>294</v>
      </c>
      <c r="B24" s="976" t="s">
        <v>295</v>
      </c>
      <c r="C24" s="977" t="s">
        <v>289</v>
      </c>
      <c r="D24" s="978" t="s">
        <v>289</v>
      </c>
      <c r="E24" s="979" t="s">
        <v>295</v>
      </c>
      <c r="F24" s="977" t="s">
        <v>289</v>
      </c>
      <c r="G24" s="980" t="s">
        <v>289</v>
      </c>
    </row>
    <row r="25" spans="1:7" s="546" customFormat="1" ht="12.75">
      <c r="A25" s="1520"/>
      <c r="B25" s="968" t="s">
        <v>296</v>
      </c>
      <c r="C25" s="969">
        <v>9000</v>
      </c>
      <c r="D25" s="970">
        <v>13500</v>
      </c>
      <c r="E25" s="971" t="s">
        <v>297</v>
      </c>
      <c r="F25" s="969">
        <v>4000</v>
      </c>
      <c r="G25" s="972">
        <v>8000</v>
      </c>
    </row>
    <row r="26" spans="1:7" s="546" customFormat="1" ht="12.75">
      <c r="A26" s="1520"/>
      <c r="B26" s="968" t="s">
        <v>298</v>
      </c>
      <c r="C26" s="969">
        <v>18000</v>
      </c>
      <c r="D26" s="970">
        <v>27000</v>
      </c>
      <c r="E26" s="971" t="s">
        <v>293</v>
      </c>
      <c r="F26" s="969">
        <v>12000</v>
      </c>
      <c r="G26" s="972">
        <v>24000</v>
      </c>
    </row>
    <row r="27" spans="1:7" s="546" customFormat="1" ht="12.75">
      <c r="A27" s="1539"/>
      <c r="B27" s="981" t="s">
        <v>293</v>
      </c>
      <c r="C27" s="982">
        <v>36000</v>
      </c>
      <c r="D27" s="983">
        <v>54000</v>
      </c>
      <c r="E27" s="984"/>
      <c r="F27" s="982"/>
      <c r="G27" s="985"/>
    </row>
    <row r="28" spans="1:7" s="546" customFormat="1" ht="12.75">
      <c r="A28" s="1519" t="s">
        <v>299</v>
      </c>
      <c r="B28" s="986" t="s">
        <v>397</v>
      </c>
      <c r="C28" s="973">
        <v>5000</v>
      </c>
      <c r="D28" s="974">
        <v>5000</v>
      </c>
      <c r="E28" s="966" t="s">
        <v>295</v>
      </c>
      <c r="F28" s="973" t="s">
        <v>289</v>
      </c>
      <c r="G28" s="975" t="s">
        <v>289</v>
      </c>
    </row>
    <row r="29" spans="1:7" s="546" customFormat="1" ht="12.75">
      <c r="A29" s="1520"/>
      <c r="B29" s="968" t="s">
        <v>296</v>
      </c>
      <c r="C29" s="969">
        <v>9000</v>
      </c>
      <c r="D29" s="970">
        <v>13500</v>
      </c>
      <c r="E29" s="971" t="s">
        <v>297</v>
      </c>
      <c r="F29" s="969">
        <v>4000</v>
      </c>
      <c r="G29" s="972">
        <v>8000</v>
      </c>
    </row>
    <row r="30" spans="1:7" s="546" customFormat="1" ht="12.75">
      <c r="A30" s="1520"/>
      <c r="B30" s="968" t="s">
        <v>298</v>
      </c>
      <c r="C30" s="969">
        <v>18000</v>
      </c>
      <c r="D30" s="970">
        <v>27000</v>
      </c>
      <c r="E30" s="971" t="s">
        <v>293</v>
      </c>
      <c r="F30" s="969">
        <v>12000</v>
      </c>
      <c r="G30" s="972">
        <v>24000</v>
      </c>
    </row>
    <row r="31" spans="1:7" s="546" customFormat="1" ht="12.75">
      <c r="A31" s="1520"/>
      <c r="B31" s="963" t="s">
        <v>293</v>
      </c>
      <c r="C31" s="973">
        <v>36000</v>
      </c>
      <c r="D31" s="974">
        <v>54000</v>
      </c>
      <c r="E31" s="966"/>
      <c r="F31" s="973"/>
      <c r="G31" s="975"/>
    </row>
    <row r="32" spans="1:7" s="546" customFormat="1" ht="12.75">
      <c r="A32" s="1543" t="s">
        <v>145</v>
      </c>
      <c r="B32" s="1546" t="s">
        <v>300</v>
      </c>
      <c r="C32" s="1547"/>
      <c r="D32" s="1547"/>
      <c r="E32" s="1547"/>
      <c r="F32" s="1547"/>
      <c r="G32" s="1548"/>
    </row>
    <row r="33" spans="1:7" s="546" customFormat="1" ht="12.75">
      <c r="A33" s="1544"/>
      <c r="B33" s="1549" t="s">
        <v>301</v>
      </c>
      <c r="C33" s="1550"/>
      <c r="D33" s="1550"/>
      <c r="E33" s="1550"/>
      <c r="F33" s="1550"/>
      <c r="G33" s="1551"/>
    </row>
    <row r="34" spans="1:7" s="546" customFormat="1" ht="12.75">
      <c r="A34" s="1544"/>
      <c r="B34" s="1549" t="s">
        <v>302</v>
      </c>
      <c r="C34" s="1550"/>
      <c r="D34" s="1550"/>
      <c r="E34" s="1550"/>
      <c r="F34" s="1550"/>
      <c r="G34" s="1551"/>
    </row>
    <row r="35" spans="1:7" s="546" customFormat="1" ht="12.75">
      <c r="A35" s="1544"/>
      <c r="B35" s="1549" t="s">
        <v>303</v>
      </c>
      <c r="C35" s="1550"/>
      <c r="D35" s="1550"/>
      <c r="E35" s="1550"/>
      <c r="F35" s="1550"/>
      <c r="G35" s="1551"/>
    </row>
    <row r="36" spans="1:7" s="546" customFormat="1" ht="12.75">
      <c r="A36" s="1544"/>
      <c r="B36" s="1549" t="s">
        <v>304</v>
      </c>
      <c r="C36" s="1550"/>
      <c r="D36" s="1550"/>
      <c r="E36" s="1550"/>
      <c r="F36" s="1550"/>
      <c r="G36" s="1551"/>
    </row>
    <row r="37" spans="1:7" s="546" customFormat="1" ht="12.75">
      <c r="A37" s="1544"/>
      <c r="B37" s="1549" t="s">
        <v>305</v>
      </c>
      <c r="C37" s="1550"/>
      <c r="D37" s="1550"/>
      <c r="E37" s="1550"/>
      <c r="F37" s="1550"/>
      <c r="G37" s="1551"/>
    </row>
    <row r="38" spans="1:7" s="546" customFormat="1" ht="12.75">
      <c r="A38" s="1545"/>
      <c r="B38" s="1525" t="s">
        <v>306</v>
      </c>
      <c r="C38" s="1526"/>
      <c r="D38" s="1526"/>
      <c r="E38" s="1526"/>
      <c r="F38" s="1526"/>
      <c r="G38" s="1527"/>
    </row>
  </sheetData>
  <sheetProtection/>
  <mergeCells count="31">
    <mergeCell ref="A3:K3"/>
    <mergeCell ref="D4:F4"/>
    <mergeCell ref="G4:H4"/>
    <mergeCell ref="I4:J4"/>
    <mergeCell ref="D10:J10"/>
    <mergeCell ref="D11:J11"/>
    <mergeCell ref="K4:K5"/>
    <mergeCell ref="D12:J12"/>
    <mergeCell ref="D13:J13"/>
    <mergeCell ref="D15:J15"/>
    <mergeCell ref="A17:G17"/>
    <mergeCell ref="B18:D18"/>
    <mergeCell ref="E18:G18"/>
    <mergeCell ref="D14:J14"/>
    <mergeCell ref="D16:J16"/>
    <mergeCell ref="B32:G32"/>
    <mergeCell ref="B33:G33"/>
    <mergeCell ref="B34:G34"/>
    <mergeCell ref="B35:G35"/>
    <mergeCell ref="B36:G36"/>
    <mergeCell ref="B37:G37"/>
    <mergeCell ref="A1:K2"/>
    <mergeCell ref="B38:G38"/>
    <mergeCell ref="A4:A5"/>
    <mergeCell ref="A18:A19"/>
    <mergeCell ref="A20:A23"/>
    <mergeCell ref="A24:A27"/>
    <mergeCell ref="A28:A31"/>
    <mergeCell ref="A32:A38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9" sqref="A29:IV31"/>
    </sheetView>
  </sheetViews>
  <sheetFormatPr defaultColWidth="9.00390625" defaultRowHeight="16.5"/>
  <cols>
    <col min="1" max="1" width="14.25390625" style="931" customWidth="1"/>
    <col min="2" max="9" width="12.375" style="931" bestFit="1" customWidth="1"/>
    <col min="10" max="10" width="41.25390625" style="932" customWidth="1"/>
    <col min="11" max="11" width="9.00390625" style="931" bestFit="1" customWidth="1"/>
    <col min="12" max="16384" width="9.00390625" style="931" customWidth="1"/>
  </cols>
  <sheetData>
    <row r="1" spans="1:10" ht="15">
      <c r="A1" s="1573" t="s">
        <v>413</v>
      </c>
      <c r="B1" s="1573"/>
      <c r="C1" s="1573"/>
      <c r="D1" s="1573"/>
      <c r="E1" s="1573"/>
      <c r="F1" s="1573"/>
      <c r="G1" s="1573"/>
      <c r="H1" s="1573"/>
      <c r="I1" s="1573"/>
      <c r="J1" s="1573"/>
    </row>
    <row r="2" spans="1:10" ht="15">
      <c r="A2" s="1574"/>
      <c r="B2" s="1574"/>
      <c r="C2" s="1574"/>
      <c r="D2" s="1574"/>
      <c r="E2" s="1574"/>
      <c r="F2" s="1574"/>
      <c r="G2" s="1574"/>
      <c r="H2" s="1574"/>
      <c r="I2" s="1574"/>
      <c r="J2" s="1574"/>
    </row>
    <row r="3" spans="1:10" ht="15">
      <c r="A3" s="1593" t="s">
        <v>414</v>
      </c>
      <c r="B3" s="1593"/>
      <c r="C3" s="1593"/>
      <c r="D3" s="1593"/>
      <c r="E3" s="1593"/>
      <c r="F3" s="1593"/>
      <c r="G3" s="1593"/>
      <c r="H3" s="1593"/>
      <c r="I3" s="1593"/>
      <c r="J3" s="1593"/>
    </row>
    <row r="4" spans="1:10" s="928" customFormat="1" ht="15">
      <c r="A4" s="1634" t="s">
        <v>87</v>
      </c>
      <c r="B4" s="1634" t="s">
        <v>89</v>
      </c>
      <c r="C4" s="1635" t="s">
        <v>90</v>
      </c>
      <c r="D4" s="1636"/>
      <c r="E4" s="1637"/>
      <c r="F4" s="1634" t="s">
        <v>156</v>
      </c>
      <c r="G4" s="1634"/>
      <c r="H4" s="1634" t="s">
        <v>93</v>
      </c>
      <c r="I4" s="1634"/>
      <c r="J4" s="1634" t="s">
        <v>94</v>
      </c>
    </row>
    <row r="5" spans="1:10" s="928" customFormat="1" ht="15">
      <c r="A5" s="1634"/>
      <c r="B5" s="1634"/>
      <c r="C5" s="933" t="s">
        <v>95</v>
      </c>
      <c r="D5" s="933" t="s">
        <v>96</v>
      </c>
      <c r="E5" s="933" t="s">
        <v>97</v>
      </c>
      <c r="F5" s="933" t="s">
        <v>95</v>
      </c>
      <c r="G5" s="933" t="s">
        <v>98</v>
      </c>
      <c r="H5" s="933" t="s">
        <v>95</v>
      </c>
      <c r="I5" s="933" t="s">
        <v>98</v>
      </c>
      <c r="J5" s="1634"/>
    </row>
    <row r="6" spans="1:10" s="928" customFormat="1" ht="15">
      <c r="A6" s="934" t="s">
        <v>99</v>
      </c>
      <c r="B6" s="934" t="s">
        <v>159</v>
      </c>
      <c r="C6" s="724">
        <v>825</v>
      </c>
      <c r="D6" s="724">
        <v>1225</v>
      </c>
      <c r="E6" s="724">
        <v>1400</v>
      </c>
      <c r="F6" s="724">
        <v>925</v>
      </c>
      <c r="G6" s="724">
        <v>1400</v>
      </c>
      <c r="H6" s="724">
        <v>925</v>
      </c>
      <c r="I6" s="724">
        <v>1400</v>
      </c>
      <c r="J6" s="948" t="s">
        <v>415</v>
      </c>
    </row>
    <row r="7" spans="1:10" s="928" customFormat="1" ht="15">
      <c r="A7" s="934" t="s">
        <v>322</v>
      </c>
      <c r="B7" s="934" t="s">
        <v>159</v>
      </c>
      <c r="C7" s="1644" t="s">
        <v>331</v>
      </c>
      <c r="D7" s="1644"/>
      <c r="E7" s="1644"/>
      <c r="F7" s="1644"/>
      <c r="G7" s="1644"/>
      <c r="H7" s="1644"/>
      <c r="I7" s="1644"/>
      <c r="J7" s="948" t="s">
        <v>415</v>
      </c>
    </row>
    <row r="8" spans="1:10" s="928" customFormat="1" ht="15">
      <c r="A8" s="934" t="s">
        <v>191</v>
      </c>
      <c r="B8" s="934" t="s">
        <v>159</v>
      </c>
      <c r="C8" s="724">
        <v>30</v>
      </c>
      <c r="D8" s="724">
        <v>30</v>
      </c>
      <c r="E8" s="724">
        <v>30</v>
      </c>
      <c r="F8" s="724">
        <v>30</v>
      </c>
      <c r="G8" s="724">
        <v>30</v>
      </c>
      <c r="H8" s="724">
        <v>30</v>
      </c>
      <c r="I8" s="724">
        <v>30</v>
      </c>
      <c r="J8" s="948" t="s">
        <v>415</v>
      </c>
    </row>
    <row r="9" spans="1:11" s="929" customFormat="1" ht="16.5">
      <c r="A9" s="727" t="s">
        <v>162</v>
      </c>
      <c r="B9" s="727" t="s">
        <v>159</v>
      </c>
      <c r="C9" s="137">
        <f>VLOOKUP(K9,AJUSTMENT!B:C,2,0)</f>
        <v>160</v>
      </c>
      <c r="D9" s="935">
        <f>C9*2</f>
        <v>320</v>
      </c>
      <c r="E9" s="935">
        <f>C9*2</f>
        <v>320</v>
      </c>
      <c r="F9" s="935">
        <f aca="true" t="shared" si="0" ref="F9:G11">C9</f>
        <v>160</v>
      </c>
      <c r="G9" s="935">
        <f t="shared" si="0"/>
        <v>320</v>
      </c>
      <c r="H9" s="935">
        <f aca="true" t="shared" si="1" ref="H9:I11">C9*1.5</f>
        <v>240</v>
      </c>
      <c r="I9" s="935">
        <f t="shared" si="1"/>
        <v>480</v>
      </c>
      <c r="J9" s="332" t="s">
        <v>163</v>
      </c>
      <c r="K9" s="929" t="s">
        <v>84</v>
      </c>
    </row>
    <row r="10" spans="1:11" s="929" customFormat="1" ht="16.5">
      <c r="A10" s="727" t="s">
        <v>162</v>
      </c>
      <c r="B10" s="727" t="s">
        <v>159</v>
      </c>
      <c r="C10" s="137">
        <f>VLOOKUP(K10,AJUSTMENT!B:C,2,0)</f>
        <v>145</v>
      </c>
      <c r="D10" s="935">
        <f>C10*2</f>
        <v>290</v>
      </c>
      <c r="E10" s="935">
        <f>C10*2</f>
        <v>290</v>
      </c>
      <c r="F10" s="935">
        <f>C10</f>
        <v>145</v>
      </c>
      <c r="G10" s="935">
        <f>D10</f>
        <v>290</v>
      </c>
      <c r="H10" s="935">
        <f>C10*1.5</f>
        <v>217.5</v>
      </c>
      <c r="I10" s="935">
        <f>D10*1.5</f>
        <v>435</v>
      </c>
      <c r="J10" s="332" t="s">
        <v>244</v>
      </c>
      <c r="K10" s="929" t="s">
        <v>83</v>
      </c>
    </row>
    <row r="11" spans="1:11" s="929" customFormat="1" ht="16.5">
      <c r="A11" s="727" t="s">
        <v>162</v>
      </c>
      <c r="B11" s="727" t="s">
        <v>159</v>
      </c>
      <c r="C11" s="137">
        <f>VLOOKUP(K11,AJUSTMENT!B:C,2,0)</f>
        <v>115</v>
      </c>
      <c r="D11" s="935">
        <f>C11*2</f>
        <v>230</v>
      </c>
      <c r="E11" s="935">
        <f>C11*2</f>
        <v>230</v>
      </c>
      <c r="F11" s="935">
        <f t="shared" si="0"/>
        <v>115</v>
      </c>
      <c r="G11" s="935">
        <f t="shared" si="0"/>
        <v>230</v>
      </c>
      <c r="H11" s="935">
        <f t="shared" si="1"/>
        <v>172.5</v>
      </c>
      <c r="I11" s="935">
        <f t="shared" si="1"/>
        <v>345</v>
      </c>
      <c r="J11" s="332" t="s">
        <v>245</v>
      </c>
      <c r="K11" s="929" t="s">
        <v>81</v>
      </c>
    </row>
    <row r="12" spans="1:10" s="930" customFormat="1" ht="15">
      <c r="A12" s="727" t="s">
        <v>416</v>
      </c>
      <c r="B12" s="727" t="s">
        <v>159</v>
      </c>
      <c r="C12" s="1643" t="s">
        <v>417</v>
      </c>
      <c r="D12" s="1643"/>
      <c r="E12" s="1643"/>
      <c r="F12" s="1643"/>
      <c r="G12" s="1643"/>
      <c r="H12" s="1643"/>
      <c r="I12" s="1643"/>
      <c r="J12" s="949" t="s">
        <v>418</v>
      </c>
    </row>
    <row r="13" spans="1:10" s="930" customFormat="1" ht="15">
      <c r="A13" s="727" t="s">
        <v>326</v>
      </c>
      <c r="B13" s="727" t="s">
        <v>159</v>
      </c>
      <c r="C13" s="1643" t="s">
        <v>419</v>
      </c>
      <c r="D13" s="1643"/>
      <c r="E13" s="1643"/>
      <c r="F13" s="1643"/>
      <c r="G13" s="1643"/>
      <c r="H13" s="1643"/>
      <c r="I13" s="1643"/>
      <c r="J13" s="949" t="s">
        <v>418</v>
      </c>
    </row>
    <row r="14" spans="1:10" s="930" customFormat="1" ht="15">
      <c r="A14" s="727" t="s">
        <v>420</v>
      </c>
      <c r="B14" s="727" t="s">
        <v>421</v>
      </c>
      <c r="C14" s="1643" t="s">
        <v>422</v>
      </c>
      <c r="D14" s="1643"/>
      <c r="E14" s="1643"/>
      <c r="F14" s="1643"/>
      <c r="G14" s="1643"/>
      <c r="H14" s="1643"/>
      <c r="I14" s="1643"/>
      <c r="J14" s="949" t="s">
        <v>418</v>
      </c>
    </row>
    <row r="15" spans="1:10" s="928" customFormat="1" ht="15">
      <c r="A15" s="936" t="s">
        <v>423</v>
      </c>
      <c r="B15" s="937"/>
      <c r="C15" s="724">
        <v>64</v>
      </c>
      <c r="D15" s="724">
        <v>96</v>
      </c>
      <c r="E15" s="724">
        <v>96</v>
      </c>
      <c r="F15" s="724">
        <v>64</v>
      </c>
      <c r="G15" s="724">
        <v>96</v>
      </c>
      <c r="H15" s="724">
        <v>64</v>
      </c>
      <c r="I15" s="724">
        <v>96</v>
      </c>
      <c r="J15" s="948" t="s">
        <v>418</v>
      </c>
    </row>
    <row r="16" spans="1:9" s="60" customFormat="1" ht="12">
      <c r="A16" s="1437" t="s">
        <v>123</v>
      </c>
      <c r="B16" s="1441" t="s">
        <v>90</v>
      </c>
      <c r="C16" s="1441"/>
      <c r="D16" s="1442"/>
      <c r="E16" s="1442"/>
      <c r="F16" s="1443" t="s">
        <v>124</v>
      </c>
      <c r="G16" s="1444"/>
      <c r="H16" s="1445" t="s">
        <v>93</v>
      </c>
      <c r="I16" s="1446"/>
    </row>
    <row r="17" spans="1:9" s="60" customFormat="1" ht="12">
      <c r="A17" s="1395"/>
      <c r="B17" s="774" t="s">
        <v>125</v>
      </c>
      <c r="C17" s="774" t="s">
        <v>126</v>
      </c>
      <c r="D17" s="775" t="s">
        <v>127</v>
      </c>
      <c r="E17" s="775" t="s">
        <v>97</v>
      </c>
      <c r="F17" s="776" t="s">
        <v>95</v>
      </c>
      <c r="G17" s="777" t="s">
        <v>98</v>
      </c>
      <c r="H17" s="778" t="s">
        <v>95</v>
      </c>
      <c r="I17" s="817" t="s">
        <v>98</v>
      </c>
    </row>
    <row r="18" spans="1:9" s="60" customFormat="1" ht="12">
      <c r="A18" s="1396" t="s">
        <v>128</v>
      </c>
      <c r="B18" s="779" t="s">
        <v>129</v>
      </c>
      <c r="C18" s="779" t="s">
        <v>129</v>
      </c>
      <c r="D18" s="780" t="s">
        <v>129</v>
      </c>
      <c r="E18" s="780" t="s">
        <v>129</v>
      </c>
      <c r="F18" s="781" t="s">
        <v>129</v>
      </c>
      <c r="G18" s="782" t="s">
        <v>129</v>
      </c>
      <c r="H18" s="783" t="s">
        <v>130</v>
      </c>
      <c r="I18" s="818" t="s">
        <v>130</v>
      </c>
    </row>
    <row r="19" spans="1:9" s="60" customFormat="1" ht="12">
      <c r="A19" s="1397"/>
      <c r="B19" s="938" t="s">
        <v>131</v>
      </c>
      <c r="C19" s="938" t="s">
        <v>131</v>
      </c>
      <c r="D19" s="939" t="s">
        <v>131</v>
      </c>
      <c r="E19" s="939" t="s">
        <v>131</v>
      </c>
      <c r="F19" s="940" t="s">
        <v>131</v>
      </c>
      <c r="G19" s="941" t="s">
        <v>131</v>
      </c>
      <c r="H19" s="942" t="s">
        <v>131</v>
      </c>
      <c r="I19" s="950" t="s">
        <v>131</v>
      </c>
    </row>
    <row r="20" spans="1:9" s="60" customFormat="1" ht="12">
      <c r="A20" s="1397"/>
      <c r="B20" s="789" t="s">
        <v>132</v>
      </c>
      <c r="C20" s="789" t="s">
        <v>132</v>
      </c>
      <c r="D20" s="790" t="s">
        <v>132</v>
      </c>
      <c r="E20" s="790" t="s">
        <v>132</v>
      </c>
      <c r="F20" s="791" t="s">
        <v>132</v>
      </c>
      <c r="G20" s="792" t="s">
        <v>132</v>
      </c>
      <c r="H20" s="793" t="s">
        <v>133</v>
      </c>
      <c r="I20" s="820" t="s">
        <v>133</v>
      </c>
    </row>
    <row r="21" spans="1:9" s="60" customFormat="1" ht="12">
      <c r="A21" s="1397"/>
      <c r="B21" s="794">
        <v>85</v>
      </c>
      <c r="C21" s="794">
        <f>B21*2</f>
        <v>170</v>
      </c>
      <c r="D21" s="795">
        <v>200</v>
      </c>
      <c r="E21" s="795">
        <v>230</v>
      </c>
      <c r="F21" s="796">
        <v>150</v>
      </c>
      <c r="G21" s="797">
        <f>F21*2</f>
        <v>300</v>
      </c>
      <c r="H21" s="798">
        <v>300</v>
      </c>
      <c r="I21" s="821">
        <f>H21*2</f>
        <v>600</v>
      </c>
    </row>
    <row r="22" spans="1:9" s="60" customFormat="1" ht="12">
      <c r="A22" s="1397"/>
      <c r="B22" s="789" t="s">
        <v>134</v>
      </c>
      <c r="C22" s="789" t="s">
        <v>134</v>
      </c>
      <c r="D22" s="790" t="s">
        <v>134</v>
      </c>
      <c r="E22" s="790" t="s">
        <v>134</v>
      </c>
      <c r="F22" s="791" t="s">
        <v>135</v>
      </c>
      <c r="G22" s="792" t="s">
        <v>135</v>
      </c>
      <c r="H22" s="793" t="s">
        <v>136</v>
      </c>
      <c r="I22" s="820" t="s">
        <v>136</v>
      </c>
    </row>
    <row r="23" spans="1:9" s="60" customFormat="1" ht="12">
      <c r="A23" s="1397"/>
      <c r="B23" s="794">
        <f aca="true" t="shared" si="2" ref="B23:G23">B21*2</f>
        <v>170</v>
      </c>
      <c r="C23" s="794">
        <f t="shared" si="2"/>
        <v>340</v>
      </c>
      <c r="D23" s="795">
        <f t="shared" si="2"/>
        <v>400</v>
      </c>
      <c r="E23" s="795">
        <f t="shared" si="2"/>
        <v>460</v>
      </c>
      <c r="F23" s="796">
        <f t="shared" si="2"/>
        <v>300</v>
      </c>
      <c r="G23" s="797">
        <f t="shared" si="2"/>
        <v>600</v>
      </c>
      <c r="H23" s="798">
        <v>500</v>
      </c>
      <c r="I23" s="821">
        <f>H23*2</f>
        <v>1000</v>
      </c>
    </row>
    <row r="24" spans="1:9" s="60" customFormat="1" ht="12">
      <c r="A24" s="1397"/>
      <c r="B24" s="1402" t="s">
        <v>137</v>
      </c>
      <c r="C24" s="1403"/>
      <c r="D24" s="1403"/>
      <c r="E24" s="1404"/>
      <c r="F24" s="1405" t="s">
        <v>138</v>
      </c>
      <c r="G24" s="1404"/>
      <c r="H24" s="1410" t="s">
        <v>138</v>
      </c>
      <c r="I24" s="1411"/>
    </row>
    <row r="25" spans="1:9" s="60" customFormat="1" ht="12">
      <c r="A25" s="1398"/>
      <c r="B25" s="800">
        <f aca="true" t="shared" si="3" ref="B25:G25">B23*2</f>
        <v>340</v>
      </c>
      <c r="C25" s="800">
        <f t="shared" si="3"/>
        <v>680</v>
      </c>
      <c r="D25" s="801">
        <f t="shared" si="3"/>
        <v>800</v>
      </c>
      <c r="E25" s="801">
        <f t="shared" si="3"/>
        <v>920</v>
      </c>
      <c r="F25" s="802">
        <f t="shared" si="3"/>
        <v>600</v>
      </c>
      <c r="G25" s="803">
        <f t="shared" si="3"/>
        <v>1200</v>
      </c>
      <c r="H25" s="804">
        <v>900</v>
      </c>
      <c r="I25" s="822">
        <f>H25*2</f>
        <v>1800</v>
      </c>
    </row>
    <row r="26" spans="1:9" s="60" customFormat="1" ht="12">
      <c r="A26" s="1396" t="s">
        <v>139</v>
      </c>
      <c r="B26" s="1412" t="s">
        <v>140</v>
      </c>
      <c r="C26" s="1413"/>
      <c r="D26" s="1413"/>
      <c r="E26" s="1414"/>
      <c r="F26" s="1415" t="s">
        <v>140</v>
      </c>
      <c r="G26" s="1414"/>
      <c r="H26" s="1415" t="s">
        <v>140</v>
      </c>
      <c r="I26" s="1416"/>
    </row>
    <row r="27" spans="1:9" s="60" customFormat="1" ht="12">
      <c r="A27" s="1397"/>
      <c r="B27" s="789" t="s">
        <v>129</v>
      </c>
      <c r="C27" s="789" t="s">
        <v>129</v>
      </c>
      <c r="D27" s="790" t="s">
        <v>129</v>
      </c>
      <c r="E27" s="790" t="s">
        <v>129</v>
      </c>
      <c r="F27" s="791" t="s">
        <v>129</v>
      </c>
      <c r="G27" s="792" t="s">
        <v>129</v>
      </c>
      <c r="H27" s="793" t="s">
        <v>130</v>
      </c>
      <c r="I27" s="820" t="s">
        <v>130</v>
      </c>
    </row>
    <row r="28" spans="1:9" s="60" customFormat="1" ht="12">
      <c r="A28" s="1397"/>
      <c r="B28" s="943">
        <v>100</v>
      </c>
      <c r="C28" s="943">
        <f>B28*2</f>
        <v>200</v>
      </c>
      <c r="D28" s="944">
        <v>230</v>
      </c>
      <c r="E28" s="944">
        <v>260</v>
      </c>
      <c r="F28" s="945">
        <v>200</v>
      </c>
      <c r="G28" s="946">
        <f>F28*2</f>
        <v>400</v>
      </c>
      <c r="H28" s="947">
        <v>350</v>
      </c>
      <c r="I28" s="951">
        <f>H28*2</f>
        <v>700</v>
      </c>
    </row>
    <row r="29" spans="1:9" s="60" customFormat="1" ht="12">
      <c r="A29" s="1397"/>
      <c r="B29" s="789" t="s">
        <v>141</v>
      </c>
      <c r="C29" s="789" t="s">
        <v>141</v>
      </c>
      <c r="D29" s="790" t="s">
        <v>141</v>
      </c>
      <c r="E29" s="790" t="s">
        <v>141</v>
      </c>
      <c r="F29" s="791" t="s">
        <v>132</v>
      </c>
      <c r="G29" s="792" t="s">
        <v>132</v>
      </c>
      <c r="H29" s="793" t="s">
        <v>133</v>
      </c>
      <c r="I29" s="820" t="s">
        <v>133</v>
      </c>
    </row>
    <row r="30" spans="1:9" s="60" customFormat="1" ht="12">
      <c r="A30" s="1397"/>
      <c r="B30" s="794">
        <f aca="true" t="shared" si="4" ref="B30:G30">B28*2</f>
        <v>200</v>
      </c>
      <c r="C30" s="794">
        <f t="shared" si="4"/>
        <v>400</v>
      </c>
      <c r="D30" s="795">
        <f t="shared" si="4"/>
        <v>460</v>
      </c>
      <c r="E30" s="795">
        <f t="shared" si="4"/>
        <v>520</v>
      </c>
      <c r="F30" s="796">
        <f t="shared" si="4"/>
        <v>400</v>
      </c>
      <c r="G30" s="797">
        <f t="shared" si="4"/>
        <v>800</v>
      </c>
      <c r="H30" s="798">
        <v>600</v>
      </c>
      <c r="I30" s="821">
        <f>H30*2</f>
        <v>1200</v>
      </c>
    </row>
    <row r="31" spans="1:9" s="60" customFormat="1" ht="12">
      <c r="A31" s="1397"/>
      <c r="B31" s="1402" t="s">
        <v>142</v>
      </c>
      <c r="C31" s="1403"/>
      <c r="D31" s="1403"/>
      <c r="E31" s="1404"/>
      <c r="F31" s="1405" t="s">
        <v>143</v>
      </c>
      <c r="G31" s="1404"/>
      <c r="H31" s="1405" t="s">
        <v>144</v>
      </c>
      <c r="I31" s="1406"/>
    </row>
    <row r="32" spans="1:9" s="60" customFormat="1" ht="12">
      <c r="A32" s="1398"/>
      <c r="B32" s="800">
        <f aca="true" t="shared" si="5" ref="B32:G32">B30*2</f>
        <v>400</v>
      </c>
      <c r="C32" s="800">
        <f t="shared" si="5"/>
        <v>800</v>
      </c>
      <c r="D32" s="801">
        <f t="shared" si="5"/>
        <v>920</v>
      </c>
      <c r="E32" s="801">
        <f t="shared" si="5"/>
        <v>1040</v>
      </c>
      <c r="F32" s="802">
        <f t="shared" si="5"/>
        <v>800</v>
      </c>
      <c r="G32" s="803">
        <f t="shared" si="5"/>
        <v>1600</v>
      </c>
      <c r="H32" s="804">
        <v>1000</v>
      </c>
      <c r="I32" s="822">
        <f>H32*2</f>
        <v>2000</v>
      </c>
    </row>
    <row r="33" spans="1:9" s="60" customFormat="1" ht="12">
      <c r="A33" s="1399" t="s">
        <v>145</v>
      </c>
      <c r="B33" s="1407" t="s">
        <v>146</v>
      </c>
      <c r="C33" s="1408"/>
      <c r="D33" s="1408"/>
      <c r="E33" s="1408"/>
      <c r="F33" s="1408"/>
      <c r="G33" s="1408"/>
      <c r="H33" s="1408"/>
      <c r="I33" s="1409"/>
    </row>
    <row r="34" spans="1:9" s="60" customFormat="1" ht="12">
      <c r="A34" s="1400"/>
      <c r="B34" s="1387" t="s">
        <v>147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148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149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150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151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152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1"/>
      <c r="B40" s="1390" t="s">
        <v>153</v>
      </c>
      <c r="C40" s="1391"/>
      <c r="D40" s="1391"/>
      <c r="E40" s="1391"/>
      <c r="F40" s="1391"/>
      <c r="G40" s="1391"/>
      <c r="H40" s="1391"/>
      <c r="I40" s="1392"/>
    </row>
  </sheetData>
  <sheetProtection/>
  <mergeCells count="36">
    <mergeCell ref="A3:J3"/>
    <mergeCell ref="C4:E4"/>
    <mergeCell ref="F4:G4"/>
    <mergeCell ref="H4:I4"/>
    <mergeCell ref="C7:I7"/>
    <mergeCell ref="C12:I12"/>
    <mergeCell ref="J4:J5"/>
    <mergeCell ref="H31:I31"/>
    <mergeCell ref="C13:I13"/>
    <mergeCell ref="C14:I14"/>
    <mergeCell ref="B16:E16"/>
    <mergeCell ref="F16:G16"/>
    <mergeCell ref="H16:I16"/>
    <mergeCell ref="B24:E24"/>
    <mergeCell ref="F24:G24"/>
    <mergeCell ref="H24:I24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A1:J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L21" sqref="L21"/>
    </sheetView>
  </sheetViews>
  <sheetFormatPr defaultColWidth="9.00390625" defaultRowHeight="16.5"/>
  <cols>
    <col min="1" max="1" width="16.25390625" style="864" customWidth="1"/>
    <col min="2" max="2" width="17.625" style="864" bestFit="1" customWidth="1"/>
    <col min="3" max="3" width="12.375" style="864" bestFit="1" customWidth="1"/>
    <col min="4" max="5" width="12.375" style="865" bestFit="1" customWidth="1"/>
    <col min="6" max="7" width="12.875" style="865" bestFit="1" customWidth="1"/>
    <col min="8" max="8" width="12.375" style="865" bestFit="1" customWidth="1"/>
    <col min="9" max="9" width="12.875" style="865" bestFit="1" customWidth="1"/>
    <col min="10" max="10" width="11.25390625" style="865" bestFit="1" customWidth="1"/>
    <col min="11" max="11" width="12.875" style="865" bestFit="1" customWidth="1"/>
    <col min="12" max="12" width="39.25390625" style="865" customWidth="1"/>
    <col min="13" max="13" width="7.75390625" style="865" bestFit="1" customWidth="1"/>
    <col min="14" max="14" width="9.00390625" style="865" bestFit="1" customWidth="1"/>
    <col min="15" max="16384" width="9.00390625" style="865" customWidth="1"/>
  </cols>
  <sheetData>
    <row r="1" spans="1:13" ht="13.5">
      <c r="A1" s="1455" t="s">
        <v>424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</row>
    <row r="2" spans="1:13" ht="13.5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</row>
    <row r="3" spans="1:13" ht="14.25">
      <c r="A3" s="1651" t="s">
        <v>425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910"/>
    </row>
    <row r="4" spans="1:13" ht="14.25">
      <c r="A4" s="1647" t="s">
        <v>87</v>
      </c>
      <c r="B4" s="1647" t="s">
        <v>426</v>
      </c>
      <c r="C4" s="1647" t="s">
        <v>214</v>
      </c>
      <c r="D4" s="1655" t="s">
        <v>89</v>
      </c>
      <c r="E4" s="1652" t="s">
        <v>90</v>
      </c>
      <c r="F4" s="1653"/>
      <c r="G4" s="1654"/>
      <c r="H4" s="1655" t="s">
        <v>156</v>
      </c>
      <c r="I4" s="1655"/>
      <c r="J4" s="1655" t="s">
        <v>93</v>
      </c>
      <c r="K4" s="1655"/>
      <c r="L4" s="1655" t="s">
        <v>318</v>
      </c>
      <c r="M4" s="1645" t="s">
        <v>427</v>
      </c>
    </row>
    <row r="5" spans="1:13" ht="14.25">
      <c r="A5" s="1648"/>
      <c r="B5" s="1648"/>
      <c r="C5" s="1648"/>
      <c r="D5" s="1655"/>
      <c r="E5" s="866" t="s">
        <v>95</v>
      </c>
      <c r="F5" s="866" t="s">
        <v>96</v>
      </c>
      <c r="G5" s="866" t="s">
        <v>97</v>
      </c>
      <c r="H5" s="866" t="s">
        <v>95</v>
      </c>
      <c r="I5" s="866" t="s">
        <v>98</v>
      </c>
      <c r="J5" s="866" t="s">
        <v>95</v>
      </c>
      <c r="K5" s="866" t="s">
        <v>98</v>
      </c>
      <c r="L5" s="1655"/>
      <c r="M5" s="1646"/>
    </row>
    <row r="6" spans="1:13" s="861" customFormat="1" ht="16.5">
      <c r="A6" s="867" t="s">
        <v>99</v>
      </c>
      <c r="B6" s="867" t="s">
        <v>100</v>
      </c>
      <c r="C6" s="867" t="s">
        <v>217</v>
      </c>
      <c r="D6" s="867" t="s">
        <v>101</v>
      </c>
      <c r="E6" s="868">
        <v>635</v>
      </c>
      <c r="F6" s="868">
        <v>975</v>
      </c>
      <c r="G6" s="868">
        <v>1180</v>
      </c>
      <c r="H6" s="868">
        <v>760</v>
      </c>
      <c r="I6" s="868">
        <v>1180</v>
      </c>
      <c r="J6" s="868">
        <v>760</v>
      </c>
      <c r="K6" s="868">
        <v>1180</v>
      </c>
      <c r="L6" s="911" t="s">
        <v>428</v>
      </c>
      <c r="M6" s="912"/>
    </row>
    <row r="7" spans="1:13" s="862" customFormat="1" ht="16.5">
      <c r="A7" s="869"/>
      <c r="B7" s="869"/>
      <c r="C7" s="870" t="s">
        <v>217</v>
      </c>
      <c r="D7" s="869"/>
      <c r="E7" s="868">
        <v>775</v>
      </c>
      <c r="F7" s="868">
        <v>1162</v>
      </c>
      <c r="G7" s="868">
        <v>1320</v>
      </c>
      <c r="H7" s="868">
        <v>878</v>
      </c>
      <c r="I7" s="868">
        <v>1320</v>
      </c>
      <c r="J7" s="868">
        <v>878</v>
      </c>
      <c r="K7" s="868">
        <v>1320</v>
      </c>
      <c r="L7" s="913" t="s">
        <v>429</v>
      </c>
      <c r="M7" s="914"/>
    </row>
    <row r="8" spans="1:13" s="863" customFormat="1" ht="16.5">
      <c r="A8" s="870" t="s">
        <v>254</v>
      </c>
      <c r="B8" s="870" t="s">
        <v>255</v>
      </c>
      <c r="C8" s="870" t="s">
        <v>217</v>
      </c>
      <c r="D8" s="870"/>
      <c r="E8" s="1649" t="s">
        <v>337</v>
      </c>
      <c r="F8" s="1649"/>
      <c r="G8" s="1649"/>
      <c r="H8" s="1649"/>
      <c r="I8" s="1649"/>
      <c r="J8" s="1649"/>
      <c r="K8" s="1649"/>
      <c r="L8" s="915"/>
      <c r="M8" s="916"/>
    </row>
    <row r="9" spans="1:13" s="863" customFormat="1" ht="16.5">
      <c r="A9" s="870" t="s">
        <v>188</v>
      </c>
      <c r="B9" s="870" t="s">
        <v>189</v>
      </c>
      <c r="C9" s="870" t="s">
        <v>217</v>
      </c>
      <c r="D9" s="870" t="s">
        <v>117</v>
      </c>
      <c r="E9" s="872">
        <v>30</v>
      </c>
      <c r="F9" s="872">
        <v>30</v>
      </c>
      <c r="G9" s="872">
        <v>30</v>
      </c>
      <c r="H9" s="872">
        <v>30</v>
      </c>
      <c r="I9" s="872">
        <v>30</v>
      </c>
      <c r="J9" s="872">
        <v>30</v>
      </c>
      <c r="K9" s="872">
        <v>30</v>
      </c>
      <c r="L9" s="871"/>
      <c r="M9" s="916"/>
    </row>
    <row r="10" spans="1:13" s="863" customFormat="1" ht="16.5">
      <c r="A10" s="870" t="s">
        <v>191</v>
      </c>
      <c r="B10" s="870" t="s">
        <v>192</v>
      </c>
      <c r="C10" s="870"/>
      <c r="D10" s="870"/>
      <c r="E10" s="872">
        <v>20</v>
      </c>
      <c r="F10" s="872">
        <v>20</v>
      </c>
      <c r="G10" s="872">
        <v>20</v>
      </c>
      <c r="H10" s="872">
        <v>20</v>
      </c>
      <c r="I10" s="872">
        <v>20</v>
      </c>
      <c r="J10" s="872">
        <v>20</v>
      </c>
      <c r="K10" s="872">
        <v>20</v>
      </c>
      <c r="L10" s="871"/>
      <c r="M10" s="916"/>
    </row>
    <row r="11" spans="1:14" s="274" customFormat="1" ht="15">
      <c r="A11" s="1001" t="s">
        <v>1115</v>
      </c>
      <c r="B11" s="1001"/>
      <c r="C11" s="1001"/>
      <c r="D11" s="1001" t="s">
        <v>1116</v>
      </c>
      <c r="E11" s="1262">
        <f>VLOOKUP(N11,AJUSTMENT!B:C,2,0)</f>
        <v>200</v>
      </c>
      <c r="F11" s="1262">
        <f>2*E11</f>
        <v>400</v>
      </c>
      <c r="G11" s="1262">
        <f>F11</f>
        <v>400</v>
      </c>
      <c r="H11" s="1262">
        <f>E11</f>
        <v>200</v>
      </c>
      <c r="I11" s="1262">
        <f>F11</f>
        <v>400</v>
      </c>
      <c r="J11" s="1262">
        <f>E11</f>
        <v>200</v>
      </c>
      <c r="K11" s="1262">
        <f>F11</f>
        <v>400</v>
      </c>
      <c r="L11" s="1263" t="s">
        <v>1117</v>
      </c>
      <c r="M11" s="332"/>
      <c r="N11" s="1344" t="s">
        <v>1160</v>
      </c>
    </row>
    <row r="12" spans="1:13" s="863" customFormat="1" ht="14.25">
      <c r="A12" s="870" t="s">
        <v>107</v>
      </c>
      <c r="B12" s="870" t="s">
        <v>108</v>
      </c>
      <c r="C12" s="870" t="s">
        <v>217</v>
      </c>
      <c r="D12" s="870" t="s">
        <v>101</v>
      </c>
      <c r="E12" s="1649" t="s">
        <v>331</v>
      </c>
      <c r="F12" s="1649"/>
      <c r="G12" s="1649"/>
      <c r="H12" s="1649"/>
      <c r="I12" s="1649"/>
      <c r="J12" s="1649"/>
      <c r="K12" s="1649"/>
      <c r="L12" s="917" t="s">
        <v>430</v>
      </c>
      <c r="M12" s="916"/>
    </row>
    <row r="13" spans="1:13" s="861" customFormat="1" ht="16.5">
      <c r="A13" s="867" t="s">
        <v>431</v>
      </c>
      <c r="B13" s="867" t="s">
        <v>432</v>
      </c>
      <c r="C13" s="867" t="s">
        <v>217</v>
      </c>
      <c r="D13" s="867" t="s">
        <v>101</v>
      </c>
      <c r="E13" s="599">
        <v>130</v>
      </c>
      <c r="F13" s="599">
        <v>250</v>
      </c>
      <c r="G13" s="599">
        <v>250</v>
      </c>
      <c r="H13" s="599">
        <v>130</v>
      </c>
      <c r="I13" s="599">
        <v>250</v>
      </c>
      <c r="J13" s="599">
        <v>130</v>
      </c>
      <c r="K13" s="599">
        <v>250</v>
      </c>
      <c r="L13" s="918" t="s">
        <v>351</v>
      </c>
      <c r="M13" s="919"/>
    </row>
    <row r="14" spans="1:13" s="863" customFormat="1" ht="14.25">
      <c r="A14" s="873" t="s">
        <v>433</v>
      </c>
      <c r="B14" s="873"/>
      <c r="C14" s="870" t="s">
        <v>217</v>
      </c>
      <c r="D14" s="870" t="s">
        <v>101</v>
      </c>
      <c r="E14" s="1649" t="s">
        <v>417</v>
      </c>
      <c r="F14" s="1649"/>
      <c r="G14" s="1649"/>
      <c r="H14" s="1649"/>
      <c r="I14" s="1649"/>
      <c r="J14" s="1649"/>
      <c r="K14" s="1649"/>
      <c r="L14" s="917" t="s">
        <v>430</v>
      </c>
      <c r="M14" s="916"/>
    </row>
    <row r="15" spans="1:13" s="863" customFormat="1" ht="14.25">
      <c r="A15" s="870" t="s">
        <v>111</v>
      </c>
      <c r="B15" s="870" t="s">
        <v>112</v>
      </c>
      <c r="C15" s="870" t="s">
        <v>217</v>
      </c>
      <c r="D15" s="870" t="s">
        <v>101</v>
      </c>
      <c r="E15" s="1650" t="s">
        <v>352</v>
      </c>
      <c r="F15" s="1650"/>
      <c r="G15" s="1650"/>
      <c r="H15" s="1650"/>
      <c r="I15" s="1650"/>
      <c r="J15" s="1650"/>
      <c r="K15" s="1650"/>
      <c r="L15" s="917" t="s">
        <v>430</v>
      </c>
      <c r="M15" s="916"/>
    </row>
    <row r="16" spans="1:13" s="863" customFormat="1" ht="14.25">
      <c r="A16" s="870"/>
      <c r="B16" s="870"/>
      <c r="C16" s="870"/>
      <c r="D16" s="870"/>
      <c r="E16" s="1649"/>
      <c r="F16" s="1649"/>
      <c r="G16" s="1649"/>
      <c r="H16" s="1649"/>
      <c r="I16" s="1649"/>
      <c r="J16" s="1649"/>
      <c r="K16" s="1649"/>
      <c r="L16" s="920"/>
      <c r="M16" s="916"/>
    </row>
    <row r="17" spans="1:3" s="863" customFormat="1" ht="13.5">
      <c r="A17" s="874" t="s">
        <v>434</v>
      </c>
      <c r="B17" s="874"/>
      <c r="C17" s="874"/>
    </row>
    <row r="18" spans="1:9" s="125" customFormat="1" ht="13.5">
      <c r="A18" s="1482" t="s">
        <v>123</v>
      </c>
      <c r="B18" s="1503" t="s">
        <v>90</v>
      </c>
      <c r="C18" s="1503"/>
      <c r="D18" s="1504"/>
      <c r="E18" s="1504"/>
      <c r="F18" s="1505" t="s">
        <v>124</v>
      </c>
      <c r="G18" s="1506"/>
      <c r="H18" s="1507" t="s">
        <v>93</v>
      </c>
      <c r="I18" s="1508"/>
    </row>
    <row r="19" spans="1:9" s="125" customFormat="1" ht="13.5">
      <c r="A19" s="1483"/>
      <c r="B19" s="875" t="s">
        <v>125</v>
      </c>
      <c r="C19" s="875" t="s">
        <v>126</v>
      </c>
      <c r="D19" s="876" t="s">
        <v>127</v>
      </c>
      <c r="E19" s="876" t="s">
        <v>97</v>
      </c>
      <c r="F19" s="877" t="s">
        <v>95</v>
      </c>
      <c r="G19" s="878" t="s">
        <v>98</v>
      </c>
      <c r="H19" s="879" t="s">
        <v>95</v>
      </c>
      <c r="I19" s="921" t="s">
        <v>98</v>
      </c>
    </row>
    <row r="20" spans="1:9" s="125" customFormat="1" ht="13.5">
      <c r="A20" s="1484" t="s">
        <v>128</v>
      </c>
      <c r="B20" s="880" t="s">
        <v>129</v>
      </c>
      <c r="C20" s="880" t="s">
        <v>129</v>
      </c>
      <c r="D20" s="881" t="s">
        <v>129</v>
      </c>
      <c r="E20" s="881" t="s">
        <v>129</v>
      </c>
      <c r="F20" s="882" t="s">
        <v>129</v>
      </c>
      <c r="G20" s="883" t="s">
        <v>129</v>
      </c>
      <c r="H20" s="884" t="s">
        <v>130</v>
      </c>
      <c r="I20" s="922" t="s">
        <v>130</v>
      </c>
    </row>
    <row r="21" spans="1:9" s="125" customFormat="1" ht="13.5">
      <c r="A21" s="1485"/>
      <c r="B21" s="885" t="s">
        <v>131</v>
      </c>
      <c r="C21" s="885" t="s">
        <v>131</v>
      </c>
      <c r="D21" s="886" t="s">
        <v>131</v>
      </c>
      <c r="E21" s="886" t="s">
        <v>131</v>
      </c>
      <c r="F21" s="887" t="s">
        <v>131</v>
      </c>
      <c r="G21" s="888" t="s">
        <v>131</v>
      </c>
      <c r="H21" s="889" t="s">
        <v>131</v>
      </c>
      <c r="I21" s="923" t="s">
        <v>131</v>
      </c>
    </row>
    <row r="22" spans="1:9" s="125" customFormat="1" ht="13.5">
      <c r="A22" s="1485"/>
      <c r="B22" s="890" t="s">
        <v>132</v>
      </c>
      <c r="C22" s="890" t="s">
        <v>132</v>
      </c>
      <c r="D22" s="891" t="s">
        <v>132</v>
      </c>
      <c r="E22" s="891" t="s">
        <v>132</v>
      </c>
      <c r="F22" s="892" t="s">
        <v>132</v>
      </c>
      <c r="G22" s="893" t="s">
        <v>132</v>
      </c>
      <c r="H22" s="894" t="s">
        <v>133</v>
      </c>
      <c r="I22" s="924" t="s">
        <v>133</v>
      </c>
    </row>
    <row r="23" spans="1:9" s="125" customFormat="1" ht="13.5">
      <c r="A23" s="1485"/>
      <c r="B23" s="895">
        <v>85</v>
      </c>
      <c r="C23" s="895">
        <f>B23*2</f>
        <v>170</v>
      </c>
      <c r="D23" s="896">
        <v>200</v>
      </c>
      <c r="E23" s="896">
        <v>230</v>
      </c>
      <c r="F23" s="897">
        <v>150</v>
      </c>
      <c r="G23" s="898">
        <f>F23*2</f>
        <v>300</v>
      </c>
      <c r="H23" s="899">
        <v>300</v>
      </c>
      <c r="I23" s="925">
        <f>H23*2</f>
        <v>600</v>
      </c>
    </row>
    <row r="24" spans="1:9" s="125" customFormat="1" ht="13.5">
      <c r="A24" s="1485"/>
      <c r="B24" s="890" t="s">
        <v>134</v>
      </c>
      <c r="C24" s="890" t="s">
        <v>134</v>
      </c>
      <c r="D24" s="891" t="s">
        <v>134</v>
      </c>
      <c r="E24" s="891" t="s">
        <v>134</v>
      </c>
      <c r="F24" s="892" t="s">
        <v>135</v>
      </c>
      <c r="G24" s="893" t="s">
        <v>135</v>
      </c>
      <c r="H24" s="894" t="s">
        <v>136</v>
      </c>
      <c r="I24" s="924" t="s">
        <v>136</v>
      </c>
    </row>
    <row r="25" spans="1:9" s="125" customFormat="1" ht="13.5">
      <c r="A25" s="1485"/>
      <c r="B25" s="895">
        <f aca="true" t="shared" si="0" ref="B25:G25">B23*2</f>
        <v>170</v>
      </c>
      <c r="C25" s="895">
        <f t="shared" si="0"/>
        <v>340</v>
      </c>
      <c r="D25" s="896">
        <f t="shared" si="0"/>
        <v>400</v>
      </c>
      <c r="E25" s="896">
        <f t="shared" si="0"/>
        <v>460</v>
      </c>
      <c r="F25" s="897">
        <f t="shared" si="0"/>
        <v>300</v>
      </c>
      <c r="G25" s="898">
        <f t="shared" si="0"/>
        <v>600</v>
      </c>
      <c r="H25" s="899">
        <v>500</v>
      </c>
      <c r="I25" s="925">
        <f>H25*2</f>
        <v>1000</v>
      </c>
    </row>
    <row r="26" spans="1:9" s="125" customFormat="1" ht="13.5">
      <c r="A26" s="1485"/>
      <c r="B26" s="1498" t="s">
        <v>137</v>
      </c>
      <c r="C26" s="1499"/>
      <c r="D26" s="1499"/>
      <c r="E26" s="1500"/>
      <c r="F26" s="1501" t="s">
        <v>138</v>
      </c>
      <c r="G26" s="1500"/>
      <c r="H26" s="1509" t="s">
        <v>138</v>
      </c>
      <c r="I26" s="1510"/>
    </row>
    <row r="27" spans="1:9" s="125" customFormat="1" ht="13.5">
      <c r="A27" s="1486"/>
      <c r="B27" s="900">
        <f aca="true" t="shared" si="1" ref="B27:G27">B25*2</f>
        <v>340</v>
      </c>
      <c r="C27" s="900">
        <f t="shared" si="1"/>
        <v>680</v>
      </c>
      <c r="D27" s="901">
        <f t="shared" si="1"/>
        <v>800</v>
      </c>
      <c r="E27" s="901">
        <f t="shared" si="1"/>
        <v>920</v>
      </c>
      <c r="F27" s="902">
        <f t="shared" si="1"/>
        <v>600</v>
      </c>
      <c r="G27" s="903">
        <f t="shared" si="1"/>
        <v>1200</v>
      </c>
      <c r="H27" s="904">
        <v>900</v>
      </c>
      <c r="I27" s="926">
        <f>H27*2</f>
        <v>1800</v>
      </c>
    </row>
    <row r="28" spans="1:9" s="125" customFormat="1" ht="13.5">
      <c r="A28" s="1484" t="s">
        <v>139</v>
      </c>
      <c r="B28" s="1493" t="s">
        <v>140</v>
      </c>
      <c r="C28" s="1494"/>
      <c r="D28" s="1494"/>
      <c r="E28" s="1495"/>
      <c r="F28" s="1496" t="s">
        <v>140</v>
      </c>
      <c r="G28" s="1495"/>
      <c r="H28" s="1496" t="s">
        <v>140</v>
      </c>
      <c r="I28" s="1497"/>
    </row>
    <row r="29" spans="1:9" s="125" customFormat="1" ht="13.5">
      <c r="A29" s="1485"/>
      <c r="B29" s="890" t="s">
        <v>129</v>
      </c>
      <c r="C29" s="890" t="s">
        <v>129</v>
      </c>
      <c r="D29" s="891" t="s">
        <v>129</v>
      </c>
      <c r="E29" s="891" t="s">
        <v>129</v>
      </c>
      <c r="F29" s="892" t="s">
        <v>129</v>
      </c>
      <c r="G29" s="893" t="s">
        <v>129</v>
      </c>
      <c r="H29" s="894" t="s">
        <v>130</v>
      </c>
      <c r="I29" s="924" t="s">
        <v>130</v>
      </c>
    </row>
    <row r="30" spans="1:9" s="125" customFormat="1" ht="13.5">
      <c r="A30" s="1485"/>
      <c r="B30" s="905">
        <v>100</v>
      </c>
      <c r="C30" s="905">
        <f>B30*2</f>
        <v>200</v>
      </c>
      <c r="D30" s="906">
        <v>230</v>
      </c>
      <c r="E30" s="906">
        <v>260</v>
      </c>
      <c r="F30" s="907">
        <v>200</v>
      </c>
      <c r="G30" s="908">
        <f>F30*2</f>
        <v>400</v>
      </c>
      <c r="H30" s="909">
        <v>350</v>
      </c>
      <c r="I30" s="927">
        <f>H30*2</f>
        <v>700</v>
      </c>
    </row>
    <row r="31" spans="1:9" s="125" customFormat="1" ht="13.5">
      <c r="A31" s="1485"/>
      <c r="B31" s="890" t="s">
        <v>141</v>
      </c>
      <c r="C31" s="890" t="s">
        <v>141</v>
      </c>
      <c r="D31" s="891" t="s">
        <v>141</v>
      </c>
      <c r="E31" s="891" t="s">
        <v>141</v>
      </c>
      <c r="F31" s="892" t="s">
        <v>132</v>
      </c>
      <c r="G31" s="893" t="s">
        <v>132</v>
      </c>
      <c r="H31" s="894" t="s">
        <v>133</v>
      </c>
      <c r="I31" s="924" t="s">
        <v>133</v>
      </c>
    </row>
    <row r="32" spans="1:9" s="125" customFormat="1" ht="13.5">
      <c r="A32" s="1485"/>
      <c r="B32" s="895">
        <f aca="true" t="shared" si="2" ref="B32:G32">B30*2</f>
        <v>200</v>
      </c>
      <c r="C32" s="895">
        <f t="shared" si="2"/>
        <v>400</v>
      </c>
      <c r="D32" s="896">
        <f t="shared" si="2"/>
        <v>460</v>
      </c>
      <c r="E32" s="896">
        <f t="shared" si="2"/>
        <v>520</v>
      </c>
      <c r="F32" s="897">
        <f t="shared" si="2"/>
        <v>400</v>
      </c>
      <c r="G32" s="898">
        <f t="shared" si="2"/>
        <v>800</v>
      </c>
      <c r="H32" s="899">
        <v>600</v>
      </c>
      <c r="I32" s="925">
        <f>H32*2</f>
        <v>1200</v>
      </c>
    </row>
    <row r="33" spans="1:9" s="125" customFormat="1" ht="13.5">
      <c r="A33" s="1485"/>
      <c r="B33" s="1498" t="s">
        <v>142</v>
      </c>
      <c r="C33" s="1499"/>
      <c r="D33" s="1499"/>
      <c r="E33" s="1500"/>
      <c r="F33" s="1501" t="s">
        <v>143</v>
      </c>
      <c r="G33" s="1500"/>
      <c r="H33" s="1501" t="s">
        <v>144</v>
      </c>
      <c r="I33" s="1502"/>
    </row>
    <row r="34" spans="1:9" s="125" customFormat="1" ht="13.5">
      <c r="A34" s="1486"/>
      <c r="B34" s="900">
        <f aca="true" t="shared" si="3" ref="B34:G34">B32*2</f>
        <v>400</v>
      </c>
      <c r="C34" s="900">
        <f t="shared" si="3"/>
        <v>800</v>
      </c>
      <c r="D34" s="901">
        <f t="shared" si="3"/>
        <v>920</v>
      </c>
      <c r="E34" s="901">
        <f t="shared" si="3"/>
        <v>1040</v>
      </c>
      <c r="F34" s="902">
        <f t="shared" si="3"/>
        <v>800</v>
      </c>
      <c r="G34" s="903">
        <f t="shared" si="3"/>
        <v>1600</v>
      </c>
      <c r="H34" s="904">
        <v>1000</v>
      </c>
      <c r="I34" s="926">
        <f>H34*2</f>
        <v>2000</v>
      </c>
    </row>
    <row r="35" spans="1:9" s="125" customFormat="1" ht="13.5">
      <c r="A35" s="1487" t="s">
        <v>145</v>
      </c>
      <c r="B35" s="1490" t="s">
        <v>146</v>
      </c>
      <c r="C35" s="1491"/>
      <c r="D35" s="1491"/>
      <c r="E35" s="1491"/>
      <c r="F35" s="1491"/>
      <c r="G35" s="1491"/>
      <c r="H35" s="1491"/>
      <c r="I35" s="1492"/>
    </row>
    <row r="36" spans="1:9" s="125" customFormat="1" ht="13.5">
      <c r="A36" s="1488"/>
      <c r="B36" s="1475" t="s">
        <v>147</v>
      </c>
      <c r="C36" s="1476"/>
      <c r="D36" s="1476"/>
      <c r="E36" s="1476"/>
      <c r="F36" s="1476"/>
      <c r="G36" s="1476"/>
      <c r="H36" s="1476"/>
      <c r="I36" s="1477"/>
    </row>
    <row r="37" spans="1:9" s="125" customFormat="1" ht="13.5">
      <c r="A37" s="1488"/>
      <c r="B37" s="1475" t="s">
        <v>148</v>
      </c>
      <c r="C37" s="1476"/>
      <c r="D37" s="1476"/>
      <c r="E37" s="1476"/>
      <c r="F37" s="1476"/>
      <c r="G37" s="1476"/>
      <c r="H37" s="1476"/>
      <c r="I37" s="1477"/>
    </row>
    <row r="38" spans="1:9" s="125" customFormat="1" ht="13.5">
      <c r="A38" s="1488"/>
      <c r="B38" s="1475" t="s">
        <v>149</v>
      </c>
      <c r="C38" s="1476"/>
      <c r="D38" s="1476"/>
      <c r="E38" s="1476"/>
      <c r="F38" s="1476"/>
      <c r="G38" s="1476"/>
      <c r="H38" s="1476"/>
      <c r="I38" s="1477"/>
    </row>
    <row r="39" spans="1:9" s="125" customFormat="1" ht="13.5">
      <c r="A39" s="1488"/>
      <c r="B39" s="1475" t="s">
        <v>150</v>
      </c>
      <c r="C39" s="1476"/>
      <c r="D39" s="1476"/>
      <c r="E39" s="1476"/>
      <c r="F39" s="1476"/>
      <c r="G39" s="1476"/>
      <c r="H39" s="1476"/>
      <c r="I39" s="1477"/>
    </row>
    <row r="40" spans="1:9" s="125" customFormat="1" ht="13.5">
      <c r="A40" s="1488"/>
      <c r="B40" s="1475" t="s">
        <v>151</v>
      </c>
      <c r="C40" s="1476"/>
      <c r="D40" s="1476"/>
      <c r="E40" s="1476"/>
      <c r="F40" s="1476"/>
      <c r="G40" s="1476"/>
      <c r="H40" s="1476"/>
      <c r="I40" s="1477"/>
    </row>
    <row r="41" spans="1:9" s="125" customFormat="1" ht="13.5">
      <c r="A41" s="1488"/>
      <c r="B41" s="1475" t="s">
        <v>152</v>
      </c>
      <c r="C41" s="1476"/>
      <c r="D41" s="1476"/>
      <c r="E41" s="1476"/>
      <c r="F41" s="1476"/>
      <c r="G41" s="1476"/>
      <c r="H41" s="1476"/>
      <c r="I41" s="1477"/>
    </row>
    <row r="42" spans="1:9" s="125" customFormat="1" ht="13.5">
      <c r="A42" s="1489"/>
      <c r="B42" s="1478" t="s">
        <v>153</v>
      </c>
      <c r="C42" s="1479"/>
      <c r="D42" s="1479"/>
      <c r="E42" s="1479"/>
      <c r="F42" s="1479"/>
      <c r="G42" s="1479"/>
      <c r="H42" s="1479"/>
      <c r="I42" s="1480"/>
    </row>
  </sheetData>
  <sheetProtection/>
  <mergeCells count="40">
    <mergeCell ref="A3:L3"/>
    <mergeCell ref="E4:G4"/>
    <mergeCell ref="H4:I4"/>
    <mergeCell ref="J4:K4"/>
    <mergeCell ref="E8:K8"/>
    <mergeCell ref="E12:K12"/>
    <mergeCell ref="B4:B5"/>
    <mergeCell ref="C4:C5"/>
    <mergeCell ref="D4:D5"/>
    <mergeCell ref="L4:L5"/>
    <mergeCell ref="H26:I26"/>
    <mergeCell ref="B28:E28"/>
    <mergeCell ref="F28:G28"/>
    <mergeCell ref="H28:I28"/>
    <mergeCell ref="E14:K14"/>
    <mergeCell ref="E15:K15"/>
    <mergeCell ref="E16:K16"/>
    <mergeCell ref="B18:E18"/>
    <mergeCell ref="F18:G18"/>
    <mergeCell ref="H18:I18"/>
    <mergeCell ref="B42:I42"/>
    <mergeCell ref="A4:A5"/>
    <mergeCell ref="A18:A19"/>
    <mergeCell ref="A20:A27"/>
    <mergeCell ref="A28:A34"/>
    <mergeCell ref="A35:A42"/>
    <mergeCell ref="B33:E33"/>
    <mergeCell ref="F33:G33"/>
    <mergeCell ref="H33:I33"/>
    <mergeCell ref="B35:I35"/>
    <mergeCell ref="M4:M5"/>
    <mergeCell ref="A1:M2"/>
    <mergeCell ref="B38:I38"/>
    <mergeCell ref="B39:I39"/>
    <mergeCell ref="B40:I40"/>
    <mergeCell ref="B41:I41"/>
    <mergeCell ref="B36:I36"/>
    <mergeCell ref="B37:I37"/>
    <mergeCell ref="B26:E26"/>
    <mergeCell ref="F26:G26"/>
  </mergeCells>
  <printOptions/>
  <pageMargins left="0.7" right="0.7" top="0.75" bottom="0.75" header="0.3" footer="0.3"/>
  <pageSetup horizontalDpi="180" verticalDpi="18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44" sqref="J44"/>
    </sheetView>
  </sheetViews>
  <sheetFormatPr defaultColWidth="9.00390625" defaultRowHeight="16.5"/>
  <cols>
    <col min="1" max="1" width="41.00390625" style="840" customWidth="1"/>
    <col min="2" max="2" width="8.25390625" style="688" customWidth="1"/>
    <col min="3" max="3" width="13.25390625" style="688" customWidth="1"/>
    <col min="4" max="4" width="12.125" style="688" customWidth="1"/>
    <col min="5" max="5" width="11.75390625" style="688" customWidth="1"/>
    <col min="6" max="6" width="11.25390625" style="688" customWidth="1"/>
    <col min="7" max="7" width="12.00390625" style="688" customWidth="1"/>
    <col min="8" max="8" width="11.875" style="688" customWidth="1"/>
    <col min="9" max="9" width="15.00390625" style="688" bestFit="1" customWidth="1"/>
    <col min="10" max="10" width="38.625" style="688" customWidth="1"/>
    <col min="11" max="11" width="9.00390625" style="688" bestFit="1" customWidth="1"/>
    <col min="12" max="16384" width="9.00390625" style="688" customWidth="1"/>
  </cols>
  <sheetData>
    <row r="1" spans="1:10" ht="12" customHeight="1">
      <c r="A1" s="1455" t="s">
        <v>435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20.25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2.75">
      <c r="A3" s="1465" t="s">
        <v>436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22.5" customHeight="1">
      <c r="A4" s="1459" t="s">
        <v>87</v>
      </c>
      <c r="B4" s="1460" t="s">
        <v>89</v>
      </c>
      <c r="C4" s="1572" t="s">
        <v>90</v>
      </c>
      <c r="D4" s="1522"/>
      <c r="E4" s="1523"/>
      <c r="F4" s="1460" t="s">
        <v>437</v>
      </c>
      <c r="G4" s="1460"/>
      <c r="H4" s="1460" t="s">
        <v>93</v>
      </c>
      <c r="I4" s="1460"/>
      <c r="J4" s="1460" t="s">
        <v>94</v>
      </c>
    </row>
    <row r="5" spans="1:10" ht="24.75" customHeight="1">
      <c r="A5" s="1458"/>
      <c r="B5" s="1460"/>
      <c r="C5" s="767" t="s">
        <v>95</v>
      </c>
      <c r="D5" s="767" t="s">
        <v>438</v>
      </c>
      <c r="E5" s="767" t="s">
        <v>97</v>
      </c>
      <c r="F5" s="767" t="s">
        <v>95</v>
      </c>
      <c r="G5" s="767" t="s">
        <v>98</v>
      </c>
      <c r="H5" s="767" t="s">
        <v>95</v>
      </c>
      <c r="I5" s="767" t="s">
        <v>98</v>
      </c>
      <c r="J5" s="1460"/>
    </row>
    <row r="6" spans="1:10" ht="15">
      <c r="A6" s="848" t="s">
        <v>99</v>
      </c>
      <c r="B6" s="767" t="s">
        <v>101</v>
      </c>
      <c r="C6" s="724">
        <v>775</v>
      </c>
      <c r="D6" s="724">
        <v>1162</v>
      </c>
      <c r="E6" s="724">
        <v>1450</v>
      </c>
      <c r="F6" s="724">
        <v>878</v>
      </c>
      <c r="G6" s="724">
        <v>1320</v>
      </c>
      <c r="H6" s="724">
        <v>878</v>
      </c>
      <c r="I6" s="724">
        <v>1320</v>
      </c>
      <c r="J6" s="835"/>
    </row>
    <row r="7" spans="1:10" ht="12.75" hidden="1">
      <c r="A7" s="848" t="s">
        <v>239</v>
      </c>
      <c r="B7" s="767" t="s">
        <v>117</v>
      </c>
      <c r="C7" s="769"/>
      <c r="D7" s="769"/>
      <c r="E7" s="769"/>
      <c r="F7" s="769"/>
      <c r="G7" s="769"/>
      <c r="H7" s="769"/>
      <c r="I7" s="769"/>
      <c r="J7" s="843"/>
    </row>
    <row r="8" spans="1:10" ht="12.75" hidden="1">
      <c r="A8" s="848" t="s">
        <v>439</v>
      </c>
      <c r="B8" s="767" t="s">
        <v>101</v>
      </c>
      <c r="C8" s="768"/>
      <c r="D8" s="768"/>
      <c r="E8" s="768"/>
      <c r="F8" s="768"/>
      <c r="G8" s="769"/>
      <c r="H8" s="769"/>
      <c r="I8" s="769"/>
      <c r="J8" s="843"/>
    </row>
    <row r="9" spans="1:10" ht="12.75" hidden="1">
      <c r="A9" s="848" t="s">
        <v>376</v>
      </c>
      <c r="B9" s="767" t="s">
        <v>101</v>
      </c>
      <c r="C9" s="768"/>
      <c r="D9" s="768"/>
      <c r="E9" s="768"/>
      <c r="F9" s="768"/>
      <c r="G9" s="769"/>
      <c r="H9" s="769"/>
      <c r="I9" s="769"/>
      <c r="J9" s="843"/>
    </row>
    <row r="10" spans="1:10" ht="12.75" hidden="1">
      <c r="A10" s="849" t="s">
        <v>257</v>
      </c>
      <c r="B10" s="831" t="s">
        <v>101</v>
      </c>
      <c r="C10" s="832"/>
      <c r="D10" s="832"/>
      <c r="E10" s="832"/>
      <c r="F10" s="832"/>
      <c r="G10" s="832"/>
      <c r="H10" s="769"/>
      <c r="I10" s="769"/>
      <c r="J10" s="843"/>
    </row>
    <row r="11" spans="1:10" ht="15" hidden="1">
      <c r="A11" s="848" t="s">
        <v>230</v>
      </c>
      <c r="B11" s="767" t="s">
        <v>101</v>
      </c>
      <c r="C11" s="832" t="s">
        <v>229</v>
      </c>
      <c r="D11" s="832" t="s">
        <v>229</v>
      </c>
      <c r="E11" s="832" t="s">
        <v>229</v>
      </c>
      <c r="F11" s="832" t="s">
        <v>229</v>
      </c>
      <c r="G11" s="832" t="s">
        <v>229</v>
      </c>
      <c r="H11" s="771"/>
      <c r="I11" s="771"/>
      <c r="J11" s="856"/>
    </row>
    <row r="12" spans="1:10" ht="15" hidden="1">
      <c r="A12" s="848" t="s">
        <v>118</v>
      </c>
      <c r="B12" s="767" t="s">
        <v>117</v>
      </c>
      <c r="C12" s="1718"/>
      <c r="D12" s="1719"/>
      <c r="E12" s="1719"/>
      <c r="F12" s="1719"/>
      <c r="G12" s="1719"/>
      <c r="H12" s="1719"/>
      <c r="I12" s="1720"/>
      <c r="J12" s="856"/>
    </row>
    <row r="13" spans="1:10" ht="12.75">
      <c r="A13" s="850" t="s">
        <v>107</v>
      </c>
      <c r="B13" s="831" t="s">
        <v>101</v>
      </c>
      <c r="C13" s="1710" t="s">
        <v>247</v>
      </c>
      <c r="D13" s="1710"/>
      <c r="E13" s="1710"/>
      <c r="F13" s="1710"/>
      <c r="G13" s="1710"/>
      <c r="H13" s="1710"/>
      <c r="I13" s="1710"/>
      <c r="J13" s="857"/>
    </row>
    <row r="14" spans="1:11" ht="15">
      <c r="A14" s="855" t="s">
        <v>162</v>
      </c>
      <c r="B14" s="727" t="s">
        <v>159</v>
      </c>
      <c r="C14" s="137">
        <f>VLOOKUP(K14,AJUSTMENT!B:C,2,0)</f>
        <v>115</v>
      </c>
      <c r="D14" s="23">
        <f>C14*2</f>
        <v>230</v>
      </c>
      <c r="E14" s="23">
        <f>C14*2</f>
        <v>230</v>
      </c>
      <c r="F14" s="23">
        <f>C14</f>
        <v>115</v>
      </c>
      <c r="G14" s="23">
        <f>D14</f>
        <v>230</v>
      </c>
      <c r="H14" s="23">
        <f>C14*1.5</f>
        <v>172.5</v>
      </c>
      <c r="I14" s="23">
        <f>D14*1.5</f>
        <v>345</v>
      </c>
      <c r="J14" s="318" t="s">
        <v>165</v>
      </c>
      <c r="K14" s="688" t="s">
        <v>81</v>
      </c>
    </row>
    <row r="15" spans="1:11" ht="15">
      <c r="A15" s="855" t="s">
        <v>162</v>
      </c>
      <c r="B15" s="727" t="s">
        <v>159</v>
      </c>
      <c r="C15" s="137">
        <f>VLOOKUP(K15,AJUSTMENT!B:C,2,0)</f>
        <v>120</v>
      </c>
      <c r="D15" s="23">
        <f>C15*2</f>
        <v>240</v>
      </c>
      <c r="E15" s="23">
        <f>C15*2</f>
        <v>240</v>
      </c>
      <c r="F15" s="23">
        <f aca="true" t="shared" si="0" ref="F15:G17">C15</f>
        <v>120</v>
      </c>
      <c r="G15" s="23">
        <f t="shared" si="0"/>
        <v>240</v>
      </c>
      <c r="H15" s="23">
        <f aca="true" t="shared" si="1" ref="H15:I17">C15*1.5</f>
        <v>180</v>
      </c>
      <c r="I15" s="23">
        <f t="shared" si="1"/>
        <v>360</v>
      </c>
      <c r="J15" s="318" t="s">
        <v>440</v>
      </c>
      <c r="K15" s="688" t="s">
        <v>82</v>
      </c>
    </row>
    <row r="16" spans="1:11" ht="15">
      <c r="A16" s="855" t="s">
        <v>162</v>
      </c>
      <c r="B16" s="727" t="s">
        <v>159</v>
      </c>
      <c r="C16" s="137">
        <f>VLOOKUP(K16,AJUSTMENT!B:C,2,0)</f>
        <v>145</v>
      </c>
      <c r="D16" s="23">
        <f>C16*2</f>
        <v>290</v>
      </c>
      <c r="E16" s="23">
        <f>C16*2</f>
        <v>290</v>
      </c>
      <c r="F16" s="23">
        <f t="shared" si="0"/>
        <v>145</v>
      </c>
      <c r="G16" s="23">
        <f t="shared" si="0"/>
        <v>290</v>
      </c>
      <c r="H16" s="23">
        <f t="shared" si="1"/>
        <v>217.5</v>
      </c>
      <c r="I16" s="23">
        <f t="shared" si="1"/>
        <v>435</v>
      </c>
      <c r="J16" s="318" t="s">
        <v>441</v>
      </c>
      <c r="K16" s="688" t="s">
        <v>83</v>
      </c>
    </row>
    <row r="17" spans="1:11" ht="15">
      <c r="A17" s="855" t="s">
        <v>162</v>
      </c>
      <c r="B17" s="727" t="s">
        <v>159</v>
      </c>
      <c r="C17" s="137">
        <f>VLOOKUP(K17,AJUSTMENT!B:C,2,0)</f>
        <v>160</v>
      </c>
      <c r="D17" s="23">
        <f>C17*2</f>
        <v>320</v>
      </c>
      <c r="E17" s="23">
        <f>C17*2</f>
        <v>320</v>
      </c>
      <c r="F17" s="23">
        <f t="shared" si="0"/>
        <v>160</v>
      </c>
      <c r="G17" s="23">
        <f t="shared" si="0"/>
        <v>320</v>
      </c>
      <c r="H17" s="23">
        <f t="shared" si="1"/>
        <v>240</v>
      </c>
      <c r="I17" s="23">
        <f t="shared" si="1"/>
        <v>480</v>
      </c>
      <c r="J17" s="318" t="s">
        <v>163</v>
      </c>
      <c r="K17" s="688" t="s">
        <v>84</v>
      </c>
    </row>
    <row r="18" spans="1:10" ht="12.75">
      <c r="A18" s="847" t="s">
        <v>442</v>
      </c>
      <c r="B18" s="765" t="s">
        <v>101</v>
      </c>
      <c r="C18" s="1461" t="s">
        <v>443</v>
      </c>
      <c r="D18" s="1461"/>
      <c r="E18" s="1461"/>
      <c r="F18" s="1461"/>
      <c r="G18" s="1461"/>
      <c r="H18" s="1461"/>
      <c r="I18" s="1461"/>
      <c r="J18" s="858" t="s">
        <v>444</v>
      </c>
    </row>
    <row r="19" spans="1:10" ht="12.75">
      <c r="A19" s="848" t="s">
        <v>445</v>
      </c>
      <c r="B19" s="767" t="s">
        <v>117</v>
      </c>
      <c r="C19" s="1710" t="s">
        <v>233</v>
      </c>
      <c r="D19" s="1710"/>
      <c r="E19" s="1710"/>
      <c r="F19" s="1710"/>
      <c r="G19" s="1710"/>
      <c r="H19" s="1710"/>
      <c r="I19" s="1710"/>
      <c r="J19" s="858" t="s">
        <v>446</v>
      </c>
    </row>
    <row r="20" spans="1:10" ht="15">
      <c r="A20" s="848" t="s">
        <v>447</v>
      </c>
      <c r="B20" s="767" t="s">
        <v>251</v>
      </c>
      <c r="C20" s="724">
        <v>64</v>
      </c>
      <c r="D20" s="724">
        <v>96</v>
      </c>
      <c r="E20" s="724">
        <v>96</v>
      </c>
      <c r="F20" s="724">
        <v>64</v>
      </c>
      <c r="G20" s="724">
        <v>96</v>
      </c>
      <c r="H20" s="724">
        <v>64</v>
      </c>
      <c r="I20" s="724">
        <v>96</v>
      </c>
      <c r="J20" s="859"/>
    </row>
    <row r="21" spans="1:10" ht="12.75">
      <c r="A21" s="848" t="s">
        <v>448</v>
      </c>
      <c r="B21" s="767" t="s">
        <v>117</v>
      </c>
      <c r="C21" s="1540" t="s">
        <v>449</v>
      </c>
      <c r="D21" s="1541"/>
      <c r="E21" s="1541"/>
      <c r="F21" s="1541"/>
      <c r="G21" s="1541"/>
      <c r="H21" s="1541"/>
      <c r="I21" s="1542"/>
      <c r="J21" s="859" t="s">
        <v>444</v>
      </c>
    </row>
    <row r="22" spans="1:10" s="28" customFormat="1" ht="15">
      <c r="A22" s="767" t="s">
        <v>191</v>
      </c>
      <c r="B22" s="757" t="s">
        <v>117</v>
      </c>
      <c r="C22" s="1710" t="s">
        <v>450</v>
      </c>
      <c r="D22" s="1710"/>
      <c r="E22" s="1710"/>
      <c r="F22" s="1710"/>
      <c r="G22" s="1710"/>
      <c r="H22" s="1710"/>
      <c r="I22" s="1710"/>
      <c r="J22" s="860" t="s">
        <v>451</v>
      </c>
    </row>
    <row r="23" spans="1:10" s="28" customFormat="1" ht="15">
      <c r="A23" s="828" t="s">
        <v>452</v>
      </c>
      <c r="B23" s="757" t="s">
        <v>117</v>
      </c>
      <c r="C23" s="1540" t="s">
        <v>453</v>
      </c>
      <c r="D23" s="1541"/>
      <c r="E23" s="1541"/>
      <c r="F23" s="1541"/>
      <c r="G23" s="1541"/>
      <c r="H23" s="1541"/>
      <c r="I23" s="1542"/>
      <c r="J23" s="860" t="s">
        <v>454</v>
      </c>
    </row>
    <row r="24" spans="1:8" ht="12.75">
      <c r="A24" s="1670" t="s">
        <v>455</v>
      </c>
      <c r="B24" s="1711" t="s">
        <v>90</v>
      </c>
      <c r="C24" s="1712"/>
      <c r="D24" s="1713"/>
      <c r="E24" s="1714" t="s">
        <v>456</v>
      </c>
      <c r="F24" s="1715"/>
      <c r="G24" s="1716" t="s">
        <v>457</v>
      </c>
      <c r="H24" s="1717"/>
    </row>
    <row r="25" spans="1:8" ht="12.75">
      <c r="A25" s="1671"/>
      <c r="B25" s="728" t="s">
        <v>95</v>
      </c>
      <c r="C25" s="729" t="s">
        <v>98</v>
      </c>
      <c r="D25" s="729" t="s">
        <v>458</v>
      </c>
      <c r="E25" s="730" t="s">
        <v>95</v>
      </c>
      <c r="F25" s="731" t="s">
        <v>98</v>
      </c>
      <c r="G25" s="732" t="s">
        <v>95</v>
      </c>
      <c r="H25" s="733" t="s">
        <v>98</v>
      </c>
    </row>
    <row r="26" spans="1:8" ht="18.75" customHeight="1">
      <c r="A26" s="1672" t="s">
        <v>459</v>
      </c>
      <c r="B26" s="1682" t="s">
        <v>268</v>
      </c>
      <c r="C26" s="1683"/>
      <c r="D26" s="1683"/>
      <c r="E26" s="1691" t="s">
        <v>460</v>
      </c>
      <c r="F26" s="1692"/>
      <c r="G26" s="1708" t="s">
        <v>460</v>
      </c>
      <c r="H26" s="1709"/>
    </row>
    <row r="27" spans="1:8" ht="12.75">
      <c r="A27" s="1673"/>
      <c r="B27" s="735" t="s">
        <v>131</v>
      </c>
      <c r="C27" s="734" t="s">
        <v>131</v>
      </c>
      <c r="D27" s="736" t="s">
        <v>131</v>
      </c>
      <c r="E27" s="735" t="s">
        <v>131</v>
      </c>
      <c r="F27" s="737" t="s">
        <v>131</v>
      </c>
      <c r="G27" s="738" t="s">
        <v>131</v>
      </c>
      <c r="H27" s="739" t="s">
        <v>131</v>
      </c>
    </row>
    <row r="28" spans="1:8" ht="12.75">
      <c r="A28" s="1673"/>
      <c r="B28" s="1682" t="s">
        <v>461</v>
      </c>
      <c r="C28" s="1683"/>
      <c r="D28" s="1683"/>
      <c r="E28" s="1691" t="s">
        <v>462</v>
      </c>
      <c r="F28" s="1692"/>
      <c r="G28" s="1706" t="s">
        <v>462</v>
      </c>
      <c r="H28" s="1707"/>
    </row>
    <row r="29" spans="1:8" ht="12.75">
      <c r="A29" s="1673"/>
      <c r="B29" s="740">
        <v>120</v>
      </c>
      <c r="C29" s="741">
        <v>240</v>
      </c>
      <c r="D29" s="742">
        <v>280</v>
      </c>
      <c r="E29" s="740">
        <v>200</v>
      </c>
      <c r="F29" s="743">
        <v>400</v>
      </c>
      <c r="G29" s="744">
        <v>300</v>
      </c>
      <c r="H29" s="745">
        <v>600</v>
      </c>
    </row>
    <row r="30" spans="1:8" ht="12.75">
      <c r="A30" s="1673"/>
      <c r="B30" s="1682" t="s">
        <v>463</v>
      </c>
      <c r="C30" s="1683"/>
      <c r="D30" s="1683"/>
      <c r="E30" s="1691" t="s">
        <v>461</v>
      </c>
      <c r="F30" s="1692"/>
      <c r="G30" s="1708" t="s">
        <v>461</v>
      </c>
      <c r="H30" s="1709"/>
    </row>
    <row r="31" spans="1:8" ht="12.75">
      <c r="A31" s="1673"/>
      <c r="B31" s="740">
        <v>200</v>
      </c>
      <c r="C31" s="741">
        <v>400</v>
      </c>
      <c r="D31" s="742">
        <v>480</v>
      </c>
      <c r="E31" s="740">
        <v>400</v>
      </c>
      <c r="F31" s="743">
        <v>800</v>
      </c>
      <c r="G31" s="744">
        <v>500</v>
      </c>
      <c r="H31" s="745">
        <v>1000</v>
      </c>
    </row>
    <row r="32" spans="1:8" ht="12.75">
      <c r="A32" s="1673"/>
      <c r="B32" s="1682" t="s">
        <v>464</v>
      </c>
      <c r="C32" s="1683"/>
      <c r="D32" s="1683"/>
      <c r="E32" s="1691" t="s">
        <v>465</v>
      </c>
      <c r="F32" s="1692"/>
      <c r="G32" s="1683" t="s">
        <v>465</v>
      </c>
      <c r="H32" s="1687"/>
    </row>
    <row r="33" spans="1:8" ht="12.75">
      <c r="A33" s="1673"/>
      <c r="B33" s="746">
        <v>300</v>
      </c>
      <c r="C33" s="747">
        <v>600</v>
      </c>
      <c r="D33" s="748">
        <v>750</v>
      </c>
      <c r="E33" s="746">
        <v>600</v>
      </c>
      <c r="F33" s="749">
        <v>1200</v>
      </c>
      <c r="G33" s="750">
        <v>700</v>
      </c>
      <c r="H33" s="751">
        <v>1400</v>
      </c>
    </row>
    <row r="34" spans="1:8" ht="19.5" customHeight="1">
      <c r="A34" s="1674" t="s">
        <v>466</v>
      </c>
      <c r="B34" s="1700" t="s">
        <v>268</v>
      </c>
      <c r="C34" s="1701"/>
      <c r="D34" s="1701"/>
      <c r="E34" s="1702" t="s">
        <v>460</v>
      </c>
      <c r="F34" s="1703"/>
      <c r="G34" s="1704" t="s">
        <v>460</v>
      </c>
      <c r="H34" s="1705"/>
    </row>
    <row r="35" spans="1:8" ht="12.75">
      <c r="A35" s="1673"/>
      <c r="B35" s="740">
        <v>120</v>
      </c>
      <c r="C35" s="741">
        <v>240</v>
      </c>
      <c r="D35" s="742">
        <v>280</v>
      </c>
      <c r="E35" s="735">
        <v>200</v>
      </c>
      <c r="F35" s="737">
        <v>400</v>
      </c>
      <c r="G35" s="738">
        <v>300</v>
      </c>
      <c r="H35" s="739">
        <v>600</v>
      </c>
    </row>
    <row r="36" spans="1:8" ht="12.75">
      <c r="A36" s="1673"/>
      <c r="B36" s="1682" t="s">
        <v>461</v>
      </c>
      <c r="C36" s="1683"/>
      <c r="D36" s="1683"/>
      <c r="E36" s="1691" t="s">
        <v>462</v>
      </c>
      <c r="F36" s="1692"/>
      <c r="G36" s="1706" t="s">
        <v>462</v>
      </c>
      <c r="H36" s="1707"/>
    </row>
    <row r="37" spans="1:8" ht="12.75">
      <c r="A37" s="1673"/>
      <c r="B37" s="740">
        <v>200</v>
      </c>
      <c r="C37" s="741">
        <v>400</v>
      </c>
      <c r="D37" s="742">
        <v>480</v>
      </c>
      <c r="E37" s="740">
        <v>400</v>
      </c>
      <c r="F37" s="743">
        <v>800</v>
      </c>
      <c r="G37" s="744">
        <v>500</v>
      </c>
      <c r="H37" s="745">
        <v>1000</v>
      </c>
    </row>
    <row r="38" spans="1:8" ht="12.75">
      <c r="A38" s="1673"/>
      <c r="B38" s="1682" t="s">
        <v>1113</v>
      </c>
      <c r="C38" s="1683"/>
      <c r="D38" s="1683"/>
      <c r="E38" s="1691" t="s">
        <v>468</v>
      </c>
      <c r="F38" s="1692"/>
      <c r="G38" s="1683" t="s">
        <v>468</v>
      </c>
      <c r="H38" s="1687"/>
    </row>
    <row r="39" spans="1:8" ht="12.75">
      <c r="A39" s="1673"/>
      <c r="B39" s="746">
        <v>300</v>
      </c>
      <c r="C39" s="747">
        <v>600</v>
      </c>
      <c r="D39" s="748">
        <v>750</v>
      </c>
      <c r="E39" s="746">
        <v>600</v>
      </c>
      <c r="F39" s="749">
        <v>1200</v>
      </c>
      <c r="G39" s="750">
        <v>700</v>
      </c>
      <c r="H39" s="751">
        <v>1400</v>
      </c>
    </row>
    <row r="40" spans="1:8" ht="12.75">
      <c r="A40" s="1675" t="s">
        <v>455</v>
      </c>
      <c r="B40" s="1693" t="s">
        <v>90</v>
      </c>
      <c r="C40" s="1694"/>
      <c r="D40" s="1695"/>
      <c r="E40" s="1696" t="s">
        <v>456</v>
      </c>
      <c r="F40" s="1697"/>
      <c r="G40" s="1698" t="s">
        <v>469</v>
      </c>
      <c r="H40" s="1699"/>
    </row>
    <row r="41" spans="1:8" ht="12.75">
      <c r="A41" s="1676"/>
      <c r="B41" s="728" t="s">
        <v>95</v>
      </c>
      <c r="C41" s="729" t="s">
        <v>98</v>
      </c>
      <c r="D41" s="729" t="s">
        <v>458</v>
      </c>
      <c r="E41" s="730" t="s">
        <v>95</v>
      </c>
      <c r="F41" s="731" t="s">
        <v>98</v>
      </c>
      <c r="G41" s="732" t="s">
        <v>95</v>
      </c>
      <c r="H41" s="733" t="s">
        <v>98</v>
      </c>
    </row>
    <row r="42" spans="1:8" ht="18.75" customHeight="1">
      <c r="A42" s="1677" t="s">
        <v>470</v>
      </c>
      <c r="B42" s="1678" t="s">
        <v>268</v>
      </c>
      <c r="C42" s="1679"/>
      <c r="D42" s="1679"/>
      <c r="E42" s="1678" t="s">
        <v>140</v>
      </c>
      <c r="F42" s="1680"/>
      <c r="G42" s="1679" t="s">
        <v>460</v>
      </c>
      <c r="H42" s="1681"/>
    </row>
    <row r="43" spans="1:8" ht="12.75">
      <c r="A43" s="1673"/>
      <c r="B43" s="735" t="s">
        <v>131</v>
      </c>
      <c r="C43" s="734" t="s">
        <v>131</v>
      </c>
      <c r="D43" s="736" t="s">
        <v>131</v>
      </c>
      <c r="E43" s="735" t="s">
        <v>471</v>
      </c>
      <c r="F43" s="737" t="s">
        <v>471</v>
      </c>
      <c r="G43" s="738" t="s">
        <v>131</v>
      </c>
      <c r="H43" s="739" t="s">
        <v>131</v>
      </c>
    </row>
    <row r="44" spans="1:8" ht="12.75">
      <c r="A44" s="1673"/>
      <c r="B44" s="1682" t="s">
        <v>472</v>
      </c>
      <c r="C44" s="1683"/>
      <c r="D44" s="1683"/>
      <c r="E44" s="1682" t="s">
        <v>460</v>
      </c>
      <c r="F44" s="1686" t="s">
        <v>473</v>
      </c>
      <c r="G44" s="1683" t="s">
        <v>462</v>
      </c>
      <c r="H44" s="1687" t="s">
        <v>473</v>
      </c>
    </row>
    <row r="45" spans="1:8" ht="12.75">
      <c r="A45" s="1673"/>
      <c r="B45" s="740">
        <v>100</v>
      </c>
      <c r="C45" s="741">
        <v>200</v>
      </c>
      <c r="D45" s="742">
        <v>260</v>
      </c>
      <c r="E45" s="740">
        <v>500</v>
      </c>
      <c r="F45" s="743">
        <v>1000</v>
      </c>
      <c r="G45" s="744">
        <v>400</v>
      </c>
      <c r="H45" s="745">
        <v>800</v>
      </c>
    </row>
    <row r="46" spans="1:8" ht="12.75">
      <c r="A46" s="1673"/>
      <c r="B46" s="1682" t="s">
        <v>465</v>
      </c>
      <c r="C46" s="1683"/>
      <c r="D46" s="1683"/>
      <c r="E46" s="1682" t="s">
        <v>474</v>
      </c>
      <c r="F46" s="1686"/>
      <c r="G46" s="1683" t="s">
        <v>468</v>
      </c>
      <c r="H46" s="1687"/>
    </row>
    <row r="47" spans="1:8" ht="12.75">
      <c r="A47" s="1673"/>
      <c r="B47" s="746">
        <v>200</v>
      </c>
      <c r="C47" s="747">
        <v>400</v>
      </c>
      <c r="D47" s="748">
        <v>520</v>
      </c>
      <c r="E47" s="752">
        <v>1000</v>
      </c>
      <c r="F47" s="753">
        <v>2000</v>
      </c>
      <c r="G47" s="750">
        <v>700</v>
      </c>
      <c r="H47" s="751">
        <v>1400</v>
      </c>
    </row>
    <row r="48" spans="1:8" ht="39.75" customHeight="1">
      <c r="A48" s="1656" t="s">
        <v>475</v>
      </c>
      <c r="B48" s="1688" t="s">
        <v>476</v>
      </c>
      <c r="C48" s="1688"/>
      <c r="D48" s="1689"/>
      <c r="E48" s="1689"/>
      <c r="F48" s="1689"/>
      <c r="G48" s="1689"/>
      <c r="H48" s="1690"/>
    </row>
    <row r="49" spans="1:8" ht="42.75" customHeight="1">
      <c r="A49" s="1657"/>
      <c r="B49" s="1663" t="s">
        <v>477</v>
      </c>
      <c r="C49" s="1663"/>
      <c r="D49" s="1664"/>
      <c r="E49" s="1664"/>
      <c r="F49" s="1664"/>
      <c r="G49" s="1664"/>
      <c r="H49" s="1665"/>
    </row>
    <row r="50" spans="1:8" ht="45.75" customHeight="1">
      <c r="A50" s="1657"/>
      <c r="B50" s="1684" t="s">
        <v>478</v>
      </c>
      <c r="C50" s="1663"/>
      <c r="D50" s="1663"/>
      <c r="E50" s="1663"/>
      <c r="F50" s="1663"/>
      <c r="G50" s="1663"/>
      <c r="H50" s="1685"/>
    </row>
    <row r="51" spans="1:8" ht="51" customHeight="1">
      <c r="A51" s="1657"/>
      <c r="B51" s="1663" t="s">
        <v>479</v>
      </c>
      <c r="C51" s="1663"/>
      <c r="D51" s="1664"/>
      <c r="E51" s="1664"/>
      <c r="F51" s="1664"/>
      <c r="G51" s="1664"/>
      <c r="H51" s="1665"/>
    </row>
    <row r="52" spans="1:8" ht="39" customHeight="1">
      <c r="A52" s="1657"/>
      <c r="B52" s="1661" t="s">
        <v>480</v>
      </c>
      <c r="C52" s="1663"/>
      <c r="D52" s="1664"/>
      <c r="E52" s="1664"/>
      <c r="F52" s="1664"/>
      <c r="G52" s="1664"/>
      <c r="H52" s="1665"/>
    </row>
    <row r="53" spans="1:8" ht="62.25" customHeight="1">
      <c r="A53" s="1658"/>
      <c r="B53" s="1684" t="s">
        <v>481</v>
      </c>
      <c r="C53" s="1663"/>
      <c r="D53" s="1664"/>
      <c r="E53" s="1664"/>
      <c r="F53" s="1664"/>
      <c r="G53" s="1664"/>
      <c r="H53" s="1665"/>
    </row>
    <row r="54" spans="1:8" ht="51" customHeight="1">
      <c r="A54" s="1658"/>
      <c r="B54" s="1660" t="s">
        <v>482</v>
      </c>
      <c r="C54" s="1663"/>
      <c r="D54" s="1663"/>
      <c r="E54" s="1663"/>
      <c r="F54" s="1663"/>
      <c r="G54" s="1663"/>
      <c r="H54" s="1685"/>
    </row>
    <row r="55" spans="1:8" ht="41.25" customHeight="1">
      <c r="A55" s="1658"/>
      <c r="B55" s="1660" t="s">
        <v>483</v>
      </c>
      <c r="C55" s="1661"/>
      <c r="D55" s="1661"/>
      <c r="E55" s="1661"/>
      <c r="F55" s="1661"/>
      <c r="G55" s="1661"/>
      <c r="H55" s="1662"/>
    </row>
    <row r="56" spans="1:8" ht="63" customHeight="1">
      <c r="A56" s="1658"/>
      <c r="B56" s="1660" t="s">
        <v>484</v>
      </c>
      <c r="C56" s="1661"/>
      <c r="D56" s="1661"/>
      <c r="E56" s="1661"/>
      <c r="F56" s="1661"/>
      <c r="G56" s="1661"/>
      <c r="H56" s="1662"/>
    </row>
    <row r="57" spans="1:8" ht="35.25" customHeight="1">
      <c r="A57" s="1658"/>
      <c r="B57" s="1660" t="s">
        <v>485</v>
      </c>
      <c r="C57" s="1661"/>
      <c r="D57" s="1661"/>
      <c r="E57" s="1661"/>
      <c r="F57" s="1661"/>
      <c r="G57" s="1661"/>
      <c r="H57" s="1662"/>
    </row>
    <row r="58" spans="1:8" ht="43.5" customHeight="1">
      <c r="A58" s="1658"/>
      <c r="B58" s="1660" t="s">
        <v>486</v>
      </c>
      <c r="C58" s="1663"/>
      <c r="D58" s="1664"/>
      <c r="E58" s="1664"/>
      <c r="F58" s="1664"/>
      <c r="G58" s="1664"/>
      <c r="H58" s="1665"/>
    </row>
    <row r="59" spans="1:8" ht="42.75" customHeight="1">
      <c r="A59" s="1658"/>
      <c r="B59" s="1660" t="s">
        <v>487</v>
      </c>
      <c r="C59" s="1661"/>
      <c r="D59" s="1661"/>
      <c r="E59" s="1661"/>
      <c r="F59" s="1661"/>
      <c r="G59" s="1661"/>
      <c r="H59" s="1662"/>
    </row>
    <row r="60" spans="1:8" ht="66" customHeight="1">
      <c r="A60" s="1659"/>
      <c r="B60" s="1666" t="s">
        <v>488</v>
      </c>
      <c r="C60" s="1667"/>
      <c r="D60" s="1668"/>
      <c r="E60" s="1668"/>
      <c r="F60" s="1668"/>
      <c r="G60" s="1668"/>
      <c r="H60" s="1669"/>
    </row>
  </sheetData>
  <sheetProtection/>
  <mergeCells count="70">
    <mergeCell ref="A3:J3"/>
    <mergeCell ref="C4:E4"/>
    <mergeCell ref="F4:G4"/>
    <mergeCell ref="H4:I4"/>
    <mergeCell ref="C12:I12"/>
    <mergeCell ref="C13:I13"/>
    <mergeCell ref="C18:I18"/>
    <mergeCell ref="C19:I19"/>
    <mergeCell ref="C21:I21"/>
    <mergeCell ref="C22:I22"/>
    <mergeCell ref="C23:I23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B36:D36"/>
    <mergeCell ref="E36:F36"/>
    <mergeCell ref="G36:H36"/>
    <mergeCell ref="E44:F44"/>
    <mergeCell ref="G44:H44"/>
    <mergeCell ref="B38:D38"/>
    <mergeCell ref="E38:F38"/>
    <mergeCell ref="G38:H38"/>
    <mergeCell ref="B40:D40"/>
    <mergeCell ref="E40:F40"/>
    <mergeCell ref="G40:H40"/>
    <mergeCell ref="B53:H53"/>
    <mergeCell ref="B54:H54"/>
    <mergeCell ref="B55:H55"/>
    <mergeCell ref="B56:H56"/>
    <mergeCell ref="B46:D46"/>
    <mergeCell ref="E46:F46"/>
    <mergeCell ref="G46:H46"/>
    <mergeCell ref="B48:H48"/>
    <mergeCell ref="B49:H49"/>
    <mergeCell ref="B50:H50"/>
    <mergeCell ref="A26:A33"/>
    <mergeCell ref="A34:A39"/>
    <mergeCell ref="A40:A41"/>
    <mergeCell ref="A42:A47"/>
    <mergeCell ref="B51:H51"/>
    <mergeCell ref="B52:H52"/>
    <mergeCell ref="B42:D42"/>
    <mergeCell ref="E42:F42"/>
    <mergeCell ref="G42:H42"/>
    <mergeCell ref="B44:D44"/>
    <mergeCell ref="A48:A60"/>
    <mergeCell ref="B4:B5"/>
    <mergeCell ref="J4:J5"/>
    <mergeCell ref="A1:J2"/>
    <mergeCell ref="B57:H57"/>
    <mergeCell ref="B58:H58"/>
    <mergeCell ref="B59:H59"/>
    <mergeCell ref="B60:H60"/>
    <mergeCell ref="A4:A5"/>
    <mergeCell ref="A24:A2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B41" sqref="B41:D41"/>
    </sheetView>
  </sheetViews>
  <sheetFormatPr defaultColWidth="9.00390625" defaultRowHeight="16.5"/>
  <cols>
    <col min="1" max="1" width="43.00390625" style="840" customWidth="1"/>
    <col min="2" max="2" width="16.875" style="840" bestFit="1" customWidth="1"/>
    <col min="3" max="3" width="6.625" style="688" bestFit="1" customWidth="1"/>
    <col min="4" max="4" width="10.375" style="688" bestFit="1" customWidth="1"/>
    <col min="5" max="6" width="12.00390625" style="688" bestFit="1" customWidth="1"/>
    <col min="7" max="7" width="10.375" style="688" bestFit="1" customWidth="1"/>
    <col min="8" max="8" width="12.00390625" style="688" bestFit="1" customWidth="1"/>
    <col min="9" max="9" width="10.375" style="688" bestFit="1" customWidth="1"/>
    <col min="10" max="10" width="12.00390625" style="688" bestFit="1" customWidth="1"/>
    <col min="11" max="11" width="42.375" style="688" customWidth="1"/>
    <col min="12" max="12" width="9.00390625" style="688" bestFit="1" customWidth="1"/>
    <col min="13" max="16384" width="9.00390625" style="688" customWidth="1"/>
  </cols>
  <sheetData>
    <row r="1" spans="1:11" ht="12" customHeight="1">
      <c r="A1" s="1455" t="s">
        <v>489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</row>
    <row r="2" spans="1:11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</row>
    <row r="3" spans="1:11" ht="12.75">
      <c r="A3" s="1465" t="s">
        <v>490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</row>
    <row r="4" spans="1:11" ht="12.75">
      <c r="A4" s="1610" t="s">
        <v>87</v>
      </c>
      <c r="B4" s="1610" t="s">
        <v>491</v>
      </c>
      <c r="C4" s="1469" t="s">
        <v>89</v>
      </c>
      <c r="D4" s="1466" t="s">
        <v>90</v>
      </c>
      <c r="E4" s="1467"/>
      <c r="F4" s="1468"/>
      <c r="G4" s="1469" t="s">
        <v>437</v>
      </c>
      <c r="H4" s="1469"/>
      <c r="I4" s="1469" t="s">
        <v>93</v>
      </c>
      <c r="J4" s="1469"/>
      <c r="K4" s="1469" t="s">
        <v>94</v>
      </c>
    </row>
    <row r="5" spans="1:11" ht="12.75">
      <c r="A5" s="1612"/>
      <c r="B5" s="1612"/>
      <c r="C5" s="1469"/>
      <c r="D5" s="765" t="s">
        <v>95</v>
      </c>
      <c r="E5" s="765" t="s">
        <v>96</v>
      </c>
      <c r="F5" s="765" t="s">
        <v>97</v>
      </c>
      <c r="G5" s="765" t="s">
        <v>95</v>
      </c>
      <c r="H5" s="765" t="s">
        <v>98</v>
      </c>
      <c r="I5" s="765" t="s">
        <v>95</v>
      </c>
      <c r="J5" s="765" t="s">
        <v>98</v>
      </c>
      <c r="K5" s="1469"/>
    </row>
    <row r="6" spans="1:11" ht="15">
      <c r="A6" s="847" t="s">
        <v>99</v>
      </c>
      <c r="B6" s="765" t="s">
        <v>100</v>
      </c>
      <c r="C6" s="765" t="s">
        <v>101</v>
      </c>
      <c r="D6" s="724">
        <v>775</v>
      </c>
      <c r="E6" s="724">
        <v>1162</v>
      </c>
      <c r="F6" s="724">
        <v>1450</v>
      </c>
      <c r="G6" s="724">
        <v>878</v>
      </c>
      <c r="H6" s="724">
        <v>1320</v>
      </c>
      <c r="I6" s="724">
        <v>878</v>
      </c>
      <c r="J6" s="724">
        <v>1320</v>
      </c>
      <c r="K6" s="834"/>
    </row>
    <row r="7" spans="1:11" ht="15">
      <c r="A7" s="848" t="s">
        <v>239</v>
      </c>
      <c r="B7" s="767"/>
      <c r="C7" s="767" t="s">
        <v>117</v>
      </c>
      <c r="D7" s="724"/>
      <c r="E7" s="724"/>
      <c r="F7" s="724"/>
      <c r="G7" s="724"/>
      <c r="H7" s="724"/>
      <c r="I7" s="724"/>
      <c r="J7" s="724"/>
      <c r="K7" s="843"/>
    </row>
    <row r="8" spans="1:11" ht="15">
      <c r="A8" s="848" t="s">
        <v>439</v>
      </c>
      <c r="B8" s="767"/>
      <c r="C8" s="767" t="s">
        <v>101</v>
      </c>
      <c r="D8" s="724"/>
      <c r="E8" s="724"/>
      <c r="F8" s="724"/>
      <c r="G8" s="724"/>
      <c r="H8" s="724"/>
      <c r="I8" s="724"/>
      <c r="J8" s="724"/>
      <c r="K8" s="843"/>
    </row>
    <row r="9" spans="1:11" ht="15">
      <c r="A9" s="848" t="s">
        <v>376</v>
      </c>
      <c r="B9" s="767"/>
      <c r="C9" s="767" t="s">
        <v>101</v>
      </c>
      <c r="D9" s="724"/>
      <c r="E9" s="724"/>
      <c r="F9" s="724"/>
      <c r="G9" s="724"/>
      <c r="H9" s="724"/>
      <c r="I9" s="724"/>
      <c r="J9" s="724"/>
      <c r="K9" s="843"/>
    </row>
    <row r="10" spans="1:11" ht="15">
      <c r="A10" s="849" t="s">
        <v>257</v>
      </c>
      <c r="B10" s="841"/>
      <c r="C10" s="831" t="s">
        <v>101</v>
      </c>
      <c r="D10" s="724"/>
      <c r="E10" s="724"/>
      <c r="F10" s="724"/>
      <c r="G10" s="724"/>
      <c r="H10" s="724"/>
      <c r="I10" s="724"/>
      <c r="J10" s="724"/>
      <c r="K10" s="843"/>
    </row>
    <row r="11" spans="1:11" ht="15">
      <c r="A11" s="848" t="s">
        <v>188</v>
      </c>
      <c r="B11" s="767" t="s">
        <v>189</v>
      </c>
      <c r="C11" s="767" t="s">
        <v>117</v>
      </c>
      <c r="D11" s="724">
        <v>20</v>
      </c>
      <c r="E11" s="724">
        <v>20</v>
      </c>
      <c r="F11" s="724">
        <v>20</v>
      </c>
      <c r="G11" s="724">
        <v>20</v>
      </c>
      <c r="H11" s="724">
        <v>20</v>
      </c>
      <c r="I11" s="724">
        <v>20</v>
      </c>
      <c r="J11" s="724">
        <v>20</v>
      </c>
      <c r="K11" s="832"/>
    </row>
    <row r="12" spans="1:11" ht="15">
      <c r="A12" s="848" t="s">
        <v>230</v>
      </c>
      <c r="B12" s="767"/>
      <c r="C12" s="767" t="s">
        <v>101</v>
      </c>
      <c r="D12" s="724" t="s">
        <v>229</v>
      </c>
      <c r="E12" s="724" t="s">
        <v>229</v>
      </c>
      <c r="F12" s="724" t="s">
        <v>229</v>
      </c>
      <c r="G12" s="724" t="s">
        <v>229</v>
      </c>
      <c r="H12" s="724" t="s">
        <v>229</v>
      </c>
      <c r="I12" s="724"/>
      <c r="J12" s="724"/>
      <c r="K12" s="844"/>
    </row>
    <row r="13" spans="1:11" ht="15">
      <c r="A13" s="848" t="s">
        <v>118</v>
      </c>
      <c r="B13" s="767"/>
      <c r="C13" s="767" t="s">
        <v>117</v>
      </c>
      <c r="D13" s="724"/>
      <c r="E13" s="724"/>
      <c r="F13" s="724"/>
      <c r="G13" s="724"/>
      <c r="H13" s="724"/>
      <c r="I13" s="724"/>
      <c r="J13" s="724"/>
      <c r="K13" s="844"/>
    </row>
    <row r="14" spans="1:11" ht="12.75">
      <c r="A14" s="850" t="s">
        <v>107</v>
      </c>
      <c r="B14" s="831" t="s">
        <v>108</v>
      </c>
      <c r="C14" s="831" t="s">
        <v>101</v>
      </c>
      <c r="D14" s="1710" t="s">
        <v>492</v>
      </c>
      <c r="E14" s="1710"/>
      <c r="F14" s="1710"/>
      <c r="G14" s="1710"/>
      <c r="H14" s="1710"/>
      <c r="I14" s="1710"/>
      <c r="J14" s="1710"/>
      <c r="K14" s="835"/>
    </row>
    <row r="15" spans="1:11" s="846" customFormat="1" ht="12.75">
      <c r="A15" s="847" t="s">
        <v>442</v>
      </c>
      <c r="B15" s="765"/>
      <c r="C15" s="765" t="s">
        <v>101</v>
      </c>
      <c r="D15" s="1461" t="s">
        <v>443</v>
      </c>
      <c r="E15" s="1461"/>
      <c r="F15" s="1461"/>
      <c r="G15" s="1461"/>
      <c r="H15" s="1461"/>
      <c r="I15" s="1461"/>
      <c r="J15" s="1461"/>
      <c r="K15" s="845" t="s">
        <v>446</v>
      </c>
    </row>
    <row r="16" spans="1:11" s="846" customFormat="1" ht="12.75">
      <c r="A16" s="847" t="s">
        <v>445</v>
      </c>
      <c r="B16" s="765"/>
      <c r="C16" s="765" t="s">
        <v>117</v>
      </c>
      <c r="D16" s="1461" t="s">
        <v>233</v>
      </c>
      <c r="E16" s="1461"/>
      <c r="F16" s="1461"/>
      <c r="G16" s="1461"/>
      <c r="H16" s="1461"/>
      <c r="I16" s="1461"/>
      <c r="J16" s="1461"/>
      <c r="K16" s="845" t="s">
        <v>446</v>
      </c>
    </row>
    <row r="17" spans="1:11" s="846" customFormat="1" ht="15">
      <c r="A17" s="847" t="s">
        <v>447</v>
      </c>
      <c r="B17" s="851"/>
      <c r="C17" s="765" t="s">
        <v>251</v>
      </c>
      <c r="D17" s="724">
        <v>64</v>
      </c>
      <c r="E17" s="724">
        <v>96</v>
      </c>
      <c r="F17" s="724">
        <v>96</v>
      </c>
      <c r="G17" s="724">
        <v>64</v>
      </c>
      <c r="H17" s="724">
        <v>96</v>
      </c>
      <c r="I17" s="724">
        <v>64</v>
      </c>
      <c r="J17" s="724">
        <v>96</v>
      </c>
      <c r="K17" s="853" t="s">
        <v>418</v>
      </c>
    </row>
    <row r="18" spans="1:12" s="274" customFormat="1" ht="15">
      <c r="A18" s="1264" t="s">
        <v>1115</v>
      </c>
      <c r="B18" s="1001"/>
      <c r="C18" s="1001" t="s">
        <v>1116</v>
      </c>
      <c r="D18" s="1262">
        <f>VLOOKUP(L18,AJUSTMENT!B:C,2,0)</f>
        <v>200</v>
      </c>
      <c r="E18" s="1262">
        <f>2*D18</f>
        <v>400</v>
      </c>
      <c r="F18" s="1262">
        <f>E18</f>
        <v>400</v>
      </c>
      <c r="G18" s="1262">
        <v>200</v>
      </c>
      <c r="H18" s="1262">
        <v>400</v>
      </c>
      <c r="I18" s="1262">
        <v>200</v>
      </c>
      <c r="J18" s="1262">
        <v>400</v>
      </c>
      <c r="K18" s="1263" t="s">
        <v>1117</v>
      </c>
      <c r="L18" s="1344" t="s">
        <v>1160</v>
      </c>
    </row>
    <row r="19" spans="1:11" s="846" customFormat="1" ht="12.75">
      <c r="A19" s="847" t="s">
        <v>448</v>
      </c>
      <c r="B19" s="851"/>
      <c r="C19" s="765" t="s">
        <v>117</v>
      </c>
      <c r="D19" s="1566" t="s">
        <v>449</v>
      </c>
      <c r="E19" s="1567"/>
      <c r="F19" s="1567"/>
      <c r="G19" s="1567"/>
      <c r="H19" s="1567"/>
      <c r="I19" s="1567"/>
      <c r="J19" s="1568"/>
      <c r="K19" s="853" t="s">
        <v>446</v>
      </c>
    </row>
    <row r="20" spans="1:11" s="719" customFormat="1" ht="15">
      <c r="A20" s="765" t="s">
        <v>191</v>
      </c>
      <c r="B20" s="765" t="s">
        <v>192</v>
      </c>
      <c r="C20" s="852" t="s">
        <v>117</v>
      </c>
      <c r="D20" s="1461" t="s">
        <v>493</v>
      </c>
      <c r="E20" s="1461"/>
      <c r="F20" s="1461"/>
      <c r="G20" s="1461"/>
      <c r="H20" s="1461"/>
      <c r="I20" s="1461"/>
      <c r="J20" s="1461"/>
      <c r="K20" s="854"/>
    </row>
    <row r="21" spans="1:8" ht="12.75">
      <c r="A21" s="1670" t="s">
        <v>455</v>
      </c>
      <c r="B21" s="1711" t="s">
        <v>90</v>
      </c>
      <c r="C21" s="1712"/>
      <c r="D21" s="1713"/>
      <c r="E21" s="1714" t="s">
        <v>456</v>
      </c>
      <c r="F21" s="1715"/>
      <c r="G21" s="1716" t="s">
        <v>457</v>
      </c>
      <c r="H21" s="1717"/>
    </row>
    <row r="22" spans="1:8" ht="12.75">
      <c r="A22" s="1671"/>
      <c r="B22" s="728" t="s">
        <v>95</v>
      </c>
      <c r="C22" s="729" t="s">
        <v>98</v>
      </c>
      <c r="D22" s="729" t="s">
        <v>458</v>
      </c>
      <c r="E22" s="730" t="s">
        <v>95</v>
      </c>
      <c r="F22" s="731" t="s">
        <v>98</v>
      </c>
      <c r="G22" s="732" t="s">
        <v>95</v>
      </c>
      <c r="H22" s="733" t="s">
        <v>98</v>
      </c>
    </row>
    <row r="23" spans="1:8" ht="12.75">
      <c r="A23" s="1672" t="s">
        <v>459</v>
      </c>
      <c r="B23" s="1682" t="s">
        <v>268</v>
      </c>
      <c r="C23" s="1683"/>
      <c r="D23" s="1683"/>
      <c r="E23" s="1691" t="s">
        <v>460</v>
      </c>
      <c r="F23" s="1692"/>
      <c r="G23" s="1708" t="s">
        <v>460</v>
      </c>
      <c r="H23" s="1709"/>
    </row>
    <row r="24" spans="1:8" ht="12.75">
      <c r="A24" s="1673"/>
      <c r="B24" s="735" t="s">
        <v>131</v>
      </c>
      <c r="C24" s="734" t="s">
        <v>131</v>
      </c>
      <c r="D24" s="736" t="s">
        <v>131</v>
      </c>
      <c r="E24" s="735" t="s">
        <v>131</v>
      </c>
      <c r="F24" s="737" t="s">
        <v>131</v>
      </c>
      <c r="G24" s="738" t="s">
        <v>131</v>
      </c>
      <c r="H24" s="739" t="s">
        <v>131</v>
      </c>
    </row>
    <row r="25" spans="1:8" ht="12.75">
      <c r="A25" s="1673"/>
      <c r="B25" s="1682" t="s">
        <v>461</v>
      </c>
      <c r="C25" s="1683"/>
      <c r="D25" s="1683"/>
      <c r="E25" s="1691" t="s">
        <v>462</v>
      </c>
      <c r="F25" s="1692"/>
      <c r="G25" s="1706" t="s">
        <v>462</v>
      </c>
      <c r="H25" s="1707"/>
    </row>
    <row r="26" spans="1:8" ht="12.75">
      <c r="A26" s="1673"/>
      <c r="B26" s="740">
        <v>120</v>
      </c>
      <c r="C26" s="741">
        <v>240</v>
      </c>
      <c r="D26" s="742">
        <v>280</v>
      </c>
      <c r="E26" s="740">
        <v>200</v>
      </c>
      <c r="F26" s="743">
        <v>400</v>
      </c>
      <c r="G26" s="744">
        <v>300</v>
      </c>
      <c r="H26" s="745">
        <v>600</v>
      </c>
    </row>
    <row r="27" spans="1:8" ht="12.75">
      <c r="A27" s="1673"/>
      <c r="B27" s="1682" t="s">
        <v>463</v>
      </c>
      <c r="C27" s="1683"/>
      <c r="D27" s="1683"/>
      <c r="E27" s="1691" t="s">
        <v>461</v>
      </c>
      <c r="F27" s="1692"/>
      <c r="G27" s="1708" t="s">
        <v>461</v>
      </c>
      <c r="H27" s="1709"/>
    </row>
    <row r="28" spans="1:8" ht="12.75">
      <c r="A28" s="1673"/>
      <c r="B28" s="740">
        <v>200</v>
      </c>
      <c r="C28" s="741">
        <v>400</v>
      </c>
      <c r="D28" s="742">
        <v>480</v>
      </c>
      <c r="E28" s="740">
        <v>400</v>
      </c>
      <c r="F28" s="743">
        <v>800</v>
      </c>
      <c r="G28" s="744">
        <v>500</v>
      </c>
      <c r="H28" s="745">
        <v>1000</v>
      </c>
    </row>
    <row r="29" spans="1:8" ht="12.75">
      <c r="A29" s="1673"/>
      <c r="B29" s="1682" t="s">
        <v>464</v>
      </c>
      <c r="C29" s="1683"/>
      <c r="D29" s="1683"/>
      <c r="E29" s="1691" t="s">
        <v>465</v>
      </c>
      <c r="F29" s="1692"/>
      <c r="G29" s="1683" t="s">
        <v>465</v>
      </c>
      <c r="H29" s="1687"/>
    </row>
    <row r="30" spans="1:8" ht="12.75">
      <c r="A30" s="1673"/>
      <c r="B30" s="746">
        <v>300</v>
      </c>
      <c r="C30" s="747">
        <v>600</v>
      </c>
      <c r="D30" s="748">
        <v>750</v>
      </c>
      <c r="E30" s="746">
        <v>600</v>
      </c>
      <c r="F30" s="749">
        <v>1200</v>
      </c>
      <c r="G30" s="750">
        <v>700</v>
      </c>
      <c r="H30" s="751">
        <v>1400</v>
      </c>
    </row>
    <row r="31" spans="1:8" ht="12.75">
      <c r="A31" s="1674" t="s">
        <v>466</v>
      </c>
      <c r="B31" s="1700" t="s">
        <v>268</v>
      </c>
      <c r="C31" s="1701"/>
      <c r="D31" s="1701"/>
      <c r="E31" s="1702" t="s">
        <v>460</v>
      </c>
      <c r="F31" s="1703"/>
      <c r="G31" s="1704" t="s">
        <v>460</v>
      </c>
      <c r="H31" s="1705"/>
    </row>
    <row r="32" spans="1:8" ht="12.75">
      <c r="A32" s="1673"/>
      <c r="B32" s="740">
        <v>120</v>
      </c>
      <c r="C32" s="741">
        <v>240</v>
      </c>
      <c r="D32" s="742">
        <v>280</v>
      </c>
      <c r="E32" s="735">
        <v>200</v>
      </c>
      <c r="F32" s="737">
        <v>400</v>
      </c>
      <c r="G32" s="738">
        <v>300</v>
      </c>
      <c r="H32" s="739">
        <v>600</v>
      </c>
    </row>
    <row r="33" spans="1:8" ht="12.75">
      <c r="A33" s="1673"/>
      <c r="B33" s="1682" t="s">
        <v>461</v>
      </c>
      <c r="C33" s="1683"/>
      <c r="D33" s="1683"/>
      <c r="E33" s="1691" t="s">
        <v>462</v>
      </c>
      <c r="F33" s="1692"/>
      <c r="G33" s="1706" t="s">
        <v>462</v>
      </c>
      <c r="H33" s="1707"/>
    </row>
    <row r="34" spans="1:8" ht="12.75">
      <c r="A34" s="1673"/>
      <c r="B34" s="740">
        <v>200</v>
      </c>
      <c r="C34" s="741">
        <v>400</v>
      </c>
      <c r="D34" s="742">
        <v>480</v>
      </c>
      <c r="E34" s="740">
        <v>400</v>
      </c>
      <c r="F34" s="743">
        <v>800</v>
      </c>
      <c r="G34" s="744">
        <v>500</v>
      </c>
      <c r="H34" s="745">
        <v>1000</v>
      </c>
    </row>
    <row r="35" spans="1:8" ht="12.75">
      <c r="A35" s="1673"/>
      <c r="B35" s="1682" t="s">
        <v>1113</v>
      </c>
      <c r="C35" s="1683"/>
      <c r="D35" s="1683"/>
      <c r="E35" s="1691" t="s">
        <v>468</v>
      </c>
      <c r="F35" s="1692"/>
      <c r="G35" s="1683" t="s">
        <v>468</v>
      </c>
      <c r="H35" s="1687"/>
    </row>
    <row r="36" spans="1:8" ht="12.75">
      <c r="A36" s="1673"/>
      <c r="B36" s="746">
        <v>300</v>
      </c>
      <c r="C36" s="747">
        <v>600</v>
      </c>
      <c r="D36" s="748">
        <v>750</v>
      </c>
      <c r="E36" s="746">
        <v>600</v>
      </c>
      <c r="F36" s="749">
        <v>1200</v>
      </c>
      <c r="G36" s="750">
        <v>700</v>
      </c>
      <c r="H36" s="751">
        <v>1400</v>
      </c>
    </row>
    <row r="37" spans="1:8" ht="12.75">
      <c r="A37" s="1675" t="s">
        <v>455</v>
      </c>
      <c r="B37" s="1693" t="s">
        <v>90</v>
      </c>
      <c r="C37" s="1694"/>
      <c r="D37" s="1695"/>
      <c r="E37" s="1696" t="s">
        <v>456</v>
      </c>
      <c r="F37" s="1697"/>
      <c r="G37" s="1698" t="s">
        <v>469</v>
      </c>
      <c r="H37" s="1699"/>
    </row>
    <row r="38" spans="1:8" ht="12.75">
      <c r="A38" s="1676"/>
      <c r="B38" s="728" t="s">
        <v>95</v>
      </c>
      <c r="C38" s="729" t="s">
        <v>98</v>
      </c>
      <c r="D38" s="729" t="s">
        <v>458</v>
      </c>
      <c r="E38" s="730" t="s">
        <v>95</v>
      </c>
      <c r="F38" s="731" t="s">
        <v>98</v>
      </c>
      <c r="G38" s="732" t="s">
        <v>95</v>
      </c>
      <c r="H38" s="733" t="s">
        <v>98</v>
      </c>
    </row>
    <row r="39" spans="1:8" ht="12.75">
      <c r="A39" s="1677" t="s">
        <v>470</v>
      </c>
      <c r="B39" s="1678" t="s">
        <v>268</v>
      </c>
      <c r="C39" s="1679"/>
      <c r="D39" s="1679"/>
      <c r="E39" s="1678" t="s">
        <v>140</v>
      </c>
      <c r="F39" s="1680"/>
      <c r="G39" s="1679" t="s">
        <v>460</v>
      </c>
      <c r="H39" s="1681"/>
    </row>
    <row r="40" spans="1:8" ht="12.75">
      <c r="A40" s="1673"/>
      <c r="B40" s="735" t="s">
        <v>131</v>
      </c>
      <c r="C40" s="734" t="s">
        <v>131</v>
      </c>
      <c r="D40" s="736" t="s">
        <v>131</v>
      </c>
      <c r="E40" s="735" t="s">
        <v>471</v>
      </c>
      <c r="F40" s="737" t="s">
        <v>471</v>
      </c>
      <c r="G40" s="738" t="s">
        <v>131</v>
      </c>
      <c r="H40" s="739" t="s">
        <v>131</v>
      </c>
    </row>
    <row r="41" spans="1:8" ht="12.75">
      <c r="A41" s="1673"/>
      <c r="B41" s="1682" t="s">
        <v>472</v>
      </c>
      <c r="C41" s="1683"/>
      <c r="D41" s="1683"/>
      <c r="E41" s="1682" t="s">
        <v>460</v>
      </c>
      <c r="F41" s="1686" t="s">
        <v>473</v>
      </c>
      <c r="G41" s="1683" t="s">
        <v>462</v>
      </c>
      <c r="H41" s="1687" t="s">
        <v>473</v>
      </c>
    </row>
    <row r="42" spans="1:8" ht="12.75">
      <c r="A42" s="1673"/>
      <c r="B42" s="740">
        <v>100</v>
      </c>
      <c r="C42" s="741">
        <v>200</v>
      </c>
      <c r="D42" s="742">
        <v>260</v>
      </c>
      <c r="E42" s="740">
        <v>500</v>
      </c>
      <c r="F42" s="743">
        <v>1000</v>
      </c>
      <c r="G42" s="744">
        <v>400</v>
      </c>
      <c r="H42" s="745">
        <v>800</v>
      </c>
    </row>
    <row r="43" spans="1:8" ht="12.75">
      <c r="A43" s="1673"/>
      <c r="B43" s="1682" t="s">
        <v>465</v>
      </c>
      <c r="C43" s="1683"/>
      <c r="D43" s="1683"/>
      <c r="E43" s="1682" t="s">
        <v>474</v>
      </c>
      <c r="F43" s="1686"/>
      <c r="G43" s="1683" t="s">
        <v>468</v>
      </c>
      <c r="H43" s="1687"/>
    </row>
    <row r="44" spans="1:8" ht="12.75">
      <c r="A44" s="1673"/>
      <c r="B44" s="746">
        <v>200</v>
      </c>
      <c r="C44" s="747">
        <v>400</v>
      </c>
      <c r="D44" s="748">
        <v>520</v>
      </c>
      <c r="E44" s="752">
        <v>1000</v>
      </c>
      <c r="F44" s="753">
        <v>2000</v>
      </c>
      <c r="G44" s="750">
        <v>700</v>
      </c>
      <c r="H44" s="751">
        <v>1400</v>
      </c>
    </row>
    <row r="45" spans="1:8" ht="12.75">
      <c r="A45" s="1656" t="s">
        <v>475</v>
      </c>
      <c r="B45" s="1688" t="s">
        <v>476</v>
      </c>
      <c r="C45" s="1688"/>
      <c r="D45" s="1689"/>
      <c r="E45" s="1689"/>
      <c r="F45" s="1689"/>
      <c r="G45" s="1689"/>
      <c r="H45" s="1690"/>
    </row>
    <row r="46" spans="1:8" ht="12.75">
      <c r="A46" s="1657"/>
      <c r="B46" s="1663" t="s">
        <v>477</v>
      </c>
      <c r="C46" s="1663"/>
      <c r="D46" s="1664"/>
      <c r="E46" s="1664"/>
      <c r="F46" s="1664"/>
      <c r="G46" s="1664"/>
      <c r="H46" s="1665"/>
    </row>
    <row r="47" spans="1:8" ht="12.75">
      <c r="A47" s="1657"/>
      <c r="B47" s="1684" t="s">
        <v>478</v>
      </c>
      <c r="C47" s="1663"/>
      <c r="D47" s="1663"/>
      <c r="E47" s="1663"/>
      <c r="F47" s="1663"/>
      <c r="G47" s="1663"/>
      <c r="H47" s="1685"/>
    </row>
    <row r="48" spans="1:8" ht="12.75">
      <c r="A48" s="1657"/>
      <c r="B48" s="1663" t="s">
        <v>479</v>
      </c>
      <c r="C48" s="1663"/>
      <c r="D48" s="1664"/>
      <c r="E48" s="1664"/>
      <c r="F48" s="1664"/>
      <c r="G48" s="1664"/>
      <c r="H48" s="1665"/>
    </row>
    <row r="49" spans="1:8" ht="12.75">
      <c r="A49" s="1657"/>
      <c r="B49" s="1661" t="s">
        <v>480</v>
      </c>
      <c r="C49" s="1663"/>
      <c r="D49" s="1664"/>
      <c r="E49" s="1664"/>
      <c r="F49" s="1664"/>
      <c r="G49" s="1664"/>
      <c r="H49" s="1665"/>
    </row>
    <row r="50" spans="1:8" ht="12.75">
      <c r="A50" s="1658"/>
      <c r="B50" s="1684" t="s">
        <v>481</v>
      </c>
      <c r="C50" s="1663"/>
      <c r="D50" s="1664"/>
      <c r="E50" s="1664"/>
      <c r="F50" s="1664"/>
      <c r="G50" s="1664"/>
      <c r="H50" s="1665"/>
    </row>
    <row r="51" spans="1:8" ht="12.75">
      <c r="A51" s="1658"/>
      <c r="B51" s="1660" t="s">
        <v>482</v>
      </c>
      <c r="C51" s="1663"/>
      <c r="D51" s="1663"/>
      <c r="E51" s="1663"/>
      <c r="F51" s="1663"/>
      <c r="G51" s="1663"/>
      <c r="H51" s="1685"/>
    </row>
    <row r="52" spans="1:8" ht="12.75">
      <c r="A52" s="1658"/>
      <c r="B52" s="1660" t="s">
        <v>483</v>
      </c>
      <c r="C52" s="1661"/>
      <c r="D52" s="1661"/>
      <c r="E52" s="1661"/>
      <c r="F52" s="1661"/>
      <c r="G52" s="1661"/>
      <c r="H52" s="1662"/>
    </row>
    <row r="53" spans="1:8" ht="12.75">
      <c r="A53" s="1658"/>
      <c r="B53" s="1660" t="s">
        <v>484</v>
      </c>
      <c r="C53" s="1661"/>
      <c r="D53" s="1661"/>
      <c r="E53" s="1661"/>
      <c r="F53" s="1661"/>
      <c r="G53" s="1661"/>
      <c r="H53" s="1662"/>
    </row>
    <row r="54" spans="1:8" ht="12.75">
      <c r="A54" s="1658"/>
      <c r="B54" s="1660" t="s">
        <v>494</v>
      </c>
      <c r="C54" s="1661"/>
      <c r="D54" s="1661"/>
      <c r="E54" s="1661"/>
      <c r="F54" s="1661"/>
      <c r="G54" s="1661"/>
      <c r="H54" s="1662"/>
    </row>
    <row r="55" spans="1:8" ht="12.75">
      <c r="A55" s="1658"/>
      <c r="B55" s="1660" t="s">
        <v>486</v>
      </c>
      <c r="C55" s="1663"/>
      <c r="D55" s="1664"/>
      <c r="E55" s="1664"/>
      <c r="F55" s="1664"/>
      <c r="G55" s="1664"/>
      <c r="H55" s="1665"/>
    </row>
    <row r="56" spans="1:8" ht="12.75">
      <c r="A56" s="1658"/>
      <c r="B56" s="1660" t="s">
        <v>487</v>
      </c>
      <c r="C56" s="1661"/>
      <c r="D56" s="1661"/>
      <c r="E56" s="1661"/>
      <c r="F56" s="1661"/>
      <c r="G56" s="1661"/>
      <c r="H56" s="1662"/>
    </row>
    <row r="57" spans="1:8" ht="12.75">
      <c r="A57" s="1659"/>
      <c r="B57" s="1666" t="s">
        <v>495</v>
      </c>
      <c r="C57" s="1667"/>
      <c r="D57" s="1668"/>
      <c r="E57" s="1668"/>
      <c r="F57" s="1668"/>
      <c r="G57" s="1668"/>
      <c r="H57" s="1669"/>
    </row>
  </sheetData>
  <sheetProtection/>
  <mergeCells count="69">
    <mergeCell ref="A3:K3"/>
    <mergeCell ref="D4:F4"/>
    <mergeCell ref="G4:H4"/>
    <mergeCell ref="I4:J4"/>
    <mergeCell ref="D14:J14"/>
    <mergeCell ref="D15:J15"/>
    <mergeCell ref="D16:J16"/>
    <mergeCell ref="D19:J19"/>
    <mergeCell ref="D20:J20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B31:D31"/>
    <mergeCell ref="E31:F31"/>
    <mergeCell ref="G31:H31"/>
    <mergeCell ref="B33:D33"/>
    <mergeCell ref="E33:F33"/>
    <mergeCell ref="G33:H33"/>
    <mergeCell ref="B41:D41"/>
    <mergeCell ref="E41:F41"/>
    <mergeCell ref="G41:H41"/>
    <mergeCell ref="B35:D35"/>
    <mergeCell ref="E35:F35"/>
    <mergeCell ref="G35:H35"/>
    <mergeCell ref="B37:D37"/>
    <mergeCell ref="E37:F37"/>
    <mergeCell ref="G37:H37"/>
    <mergeCell ref="B49:H49"/>
    <mergeCell ref="B50:H50"/>
    <mergeCell ref="B51:H51"/>
    <mergeCell ref="B52:H52"/>
    <mergeCell ref="B53:H53"/>
    <mergeCell ref="B43:D43"/>
    <mergeCell ref="E43:F43"/>
    <mergeCell ref="G43:H43"/>
    <mergeCell ref="B45:H45"/>
    <mergeCell ref="B46:H46"/>
    <mergeCell ref="A21:A22"/>
    <mergeCell ref="A23:A30"/>
    <mergeCell ref="A31:A36"/>
    <mergeCell ref="A37:A38"/>
    <mergeCell ref="A39:A44"/>
    <mergeCell ref="B48:H48"/>
    <mergeCell ref="B47:H47"/>
    <mergeCell ref="B39:D39"/>
    <mergeCell ref="E39:F39"/>
    <mergeCell ref="G39:H39"/>
    <mergeCell ref="A45:A57"/>
    <mergeCell ref="B4:B5"/>
    <mergeCell ref="C4:C5"/>
    <mergeCell ref="K4:K5"/>
    <mergeCell ref="A1:K2"/>
    <mergeCell ref="B54:H54"/>
    <mergeCell ref="B55:H55"/>
    <mergeCell ref="B56:H56"/>
    <mergeCell ref="B57:H57"/>
    <mergeCell ref="A4:A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32" sqref="B32:D32"/>
    </sheetView>
  </sheetViews>
  <sheetFormatPr defaultColWidth="9.00390625" defaultRowHeight="16.5"/>
  <cols>
    <col min="1" max="1" width="24.125" style="720" customWidth="1"/>
    <col min="2" max="2" width="7.375" style="720" bestFit="1" customWidth="1"/>
    <col min="3" max="3" width="10.375" style="720" bestFit="1" customWidth="1"/>
    <col min="4" max="5" width="12.00390625" style="720" bestFit="1" customWidth="1"/>
    <col min="6" max="6" width="10.375" style="720" bestFit="1" customWidth="1"/>
    <col min="7" max="7" width="12.00390625" style="720" bestFit="1" customWidth="1"/>
    <col min="8" max="8" width="10.375" style="720" bestFit="1" customWidth="1"/>
    <col min="9" max="9" width="12.00390625" style="720" bestFit="1" customWidth="1"/>
    <col min="10" max="10" width="41.375" style="720" bestFit="1" customWidth="1"/>
    <col min="11" max="11" width="9.00390625" style="720" bestFit="1" customWidth="1"/>
    <col min="12" max="16384" width="9.00390625" style="720" customWidth="1"/>
  </cols>
  <sheetData>
    <row r="1" spans="1:10" ht="15">
      <c r="A1" s="1455" t="s">
        <v>496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5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5">
      <c r="A3" s="1465" t="s">
        <v>497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5">
      <c r="A4" s="1721" t="s">
        <v>87</v>
      </c>
      <c r="B4" s="1721" t="s">
        <v>89</v>
      </c>
      <c r="C4" s="1725" t="s">
        <v>90</v>
      </c>
      <c r="D4" s="1726"/>
      <c r="E4" s="1523"/>
      <c r="F4" s="1721" t="s">
        <v>437</v>
      </c>
      <c r="G4" s="1721"/>
      <c r="H4" s="1721" t="s">
        <v>93</v>
      </c>
      <c r="I4" s="1721"/>
      <c r="J4" s="1721" t="s">
        <v>94</v>
      </c>
    </row>
    <row r="5" spans="1:10" ht="15">
      <c r="A5" s="1721"/>
      <c r="B5" s="1721"/>
      <c r="C5" s="825" t="s">
        <v>95</v>
      </c>
      <c r="D5" s="825" t="s">
        <v>96</v>
      </c>
      <c r="E5" s="825" t="s">
        <v>97</v>
      </c>
      <c r="F5" s="825" t="s">
        <v>95</v>
      </c>
      <c r="G5" s="825" t="s">
        <v>98</v>
      </c>
      <c r="H5" s="825" t="s">
        <v>95</v>
      </c>
      <c r="I5" s="825" t="s">
        <v>98</v>
      </c>
      <c r="J5" s="1721"/>
    </row>
    <row r="6" spans="1:10" ht="15">
      <c r="A6" s="767" t="s">
        <v>498</v>
      </c>
      <c r="B6" s="767" t="s">
        <v>159</v>
      </c>
      <c r="C6" s="724">
        <v>775</v>
      </c>
      <c r="D6" s="724">
        <v>1162</v>
      </c>
      <c r="E6" s="724">
        <v>1320</v>
      </c>
      <c r="F6" s="724">
        <v>878</v>
      </c>
      <c r="G6" s="724">
        <v>1320</v>
      </c>
      <c r="H6" s="724">
        <v>878</v>
      </c>
      <c r="I6" s="724">
        <v>1320</v>
      </c>
      <c r="J6" s="835"/>
    </row>
    <row r="7" spans="1:10" ht="15">
      <c r="A7" s="767" t="s">
        <v>239</v>
      </c>
      <c r="B7" s="767" t="s">
        <v>159</v>
      </c>
      <c r="C7" s="826"/>
      <c r="D7" s="826"/>
      <c r="E7" s="826"/>
      <c r="F7" s="826"/>
      <c r="G7" s="826"/>
      <c r="H7" s="826"/>
      <c r="I7" s="826"/>
      <c r="J7" s="835"/>
    </row>
    <row r="8" spans="1:10" ht="15">
      <c r="A8" s="827" t="s">
        <v>241</v>
      </c>
      <c r="B8" s="767" t="s">
        <v>159</v>
      </c>
      <c r="C8" s="826"/>
      <c r="D8" s="826"/>
      <c r="E8" s="826"/>
      <c r="F8" s="826"/>
      <c r="G8" s="826"/>
      <c r="H8" s="826"/>
      <c r="I8" s="826"/>
      <c r="J8" s="835"/>
    </row>
    <row r="9" spans="1:10" ht="15">
      <c r="A9" s="767" t="s">
        <v>243</v>
      </c>
      <c r="B9" s="767" t="s">
        <v>159</v>
      </c>
      <c r="C9" s="826"/>
      <c r="D9" s="826"/>
      <c r="E9" s="826"/>
      <c r="F9" s="826"/>
      <c r="G9" s="826"/>
      <c r="H9" s="826"/>
      <c r="I9" s="826"/>
      <c r="J9" s="835"/>
    </row>
    <row r="10" spans="1:10" ht="15">
      <c r="A10" s="767" t="s">
        <v>191</v>
      </c>
      <c r="B10" s="767" t="s">
        <v>159</v>
      </c>
      <c r="C10" s="724">
        <v>50</v>
      </c>
      <c r="D10" s="724">
        <v>50</v>
      </c>
      <c r="E10" s="724">
        <v>50</v>
      </c>
      <c r="F10" s="724">
        <v>50</v>
      </c>
      <c r="G10" s="724">
        <v>50</v>
      </c>
      <c r="H10" s="724">
        <v>50</v>
      </c>
      <c r="I10" s="724">
        <v>50</v>
      </c>
      <c r="J10" s="835"/>
    </row>
    <row r="11" spans="1:10" ht="15">
      <c r="A11" s="767" t="s">
        <v>171</v>
      </c>
      <c r="B11" s="767" t="s">
        <v>159</v>
      </c>
      <c r="C11" s="1727" t="s">
        <v>492</v>
      </c>
      <c r="D11" s="1727"/>
      <c r="E11" s="1727"/>
      <c r="F11" s="1727"/>
      <c r="G11" s="1727"/>
      <c r="H11" s="1727"/>
      <c r="I11" s="1727"/>
      <c r="J11" s="832"/>
    </row>
    <row r="12" spans="1:11" s="719" customFormat="1" ht="15">
      <c r="A12" s="727" t="s">
        <v>162</v>
      </c>
      <c r="B12" s="727" t="s">
        <v>159</v>
      </c>
      <c r="C12" s="137">
        <f>VLOOKUP(K12,AJUSTMENT!B:C,2,0)</f>
        <v>115</v>
      </c>
      <c r="D12" s="23">
        <f>C12*2</f>
        <v>230</v>
      </c>
      <c r="E12" s="23">
        <f>C12*2</f>
        <v>230</v>
      </c>
      <c r="F12" s="23">
        <f aca="true" t="shared" si="0" ref="F12:G15">C12</f>
        <v>115</v>
      </c>
      <c r="G12" s="23">
        <f t="shared" si="0"/>
        <v>230</v>
      </c>
      <c r="H12" s="23">
        <f aca="true" t="shared" si="1" ref="H12:I15">C12*1.5</f>
        <v>172.5</v>
      </c>
      <c r="I12" s="23">
        <f t="shared" si="1"/>
        <v>345</v>
      </c>
      <c r="J12" s="318" t="s">
        <v>165</v>
      </c>
      <c r="K12" s="688" t="s">
        <v>81</v>
      </c>
    </row>
    <row r="13" spans="1:11" s="719" customFormat="1" ht="15">
      <c r="A13" s="727" t="s">
        <v>162</v>
      </c>
      <c r="B13" s="727" t="s">
        <v>159</v>
      </c>
      <c r="C13" s="137">
        <f>VLOOKUP(K13,AJUSTMENT!B:C,2,0)</f>
        <v>120</v>
      </c>
      <c r="D13" s="23">
        <f>C13*2</f>
        <v>240</v>
      </c>
      <c r="E13" s="23">
        <f>C13*2</f>
        <v>240</v>
      </c>
      <c r="F13" s="23">
        <f t="shared" si="0"/>
        <v>120</v>
      </c>
      <c r="G13" s="23">
        <f t="shared" si="0"/>
        <v>240</v>
      </c>
      <c r="H13" s="23">
        <f t="shared" si="1"/>
        <v>180</v>
      </c>
      <c r="I13" s="23">
        <f t="shared" si="1"/>
        <v>360</v>
      </c>
      <c r="J13" s="318" t="s">
        <v>440</v>
      </c>
      <c r="K13" s="688" t="s">
        <v>82</v>
      </c>
    </row>
    <row r="14" spans="1:11" s="719" customFormat="1" ht="15">
      <c r="A14" s="727" t="s">
        <v>162</v>
      </c>
      <c r="B14" s="727" t="s">
        <v>159</v>
      </c>
      <c r="C14" s="137">
        <f>VLOOKUP(K14,AJUSTMENT!B:C,2,0)</f>
        <v>145</v>
      </c>
      <c r="D14" s="23">
        <f>C14*2</f>
        <v>290</v>
      </c>
      <c r="E14" s="23">
        <f>C14*2</f>
        <v>290</v>
      </c>
      <c r="F14" s="23">
        <f t="shared" si="0"/>
        <v>145</v>
      </c>
      <c r="G14" s="23">
        <f t="shared" si="0"/>
        <v>290</v>
      </c>
      <c r="H14" s="23">
        <f t="shared" si="1"/>
        <v>217.5</v>
      </c>
      <c r="I14" s="23">
        <f t="shared" si="1"/>
        <v>435</v>
      </c>
      <c r="J14" s="318" t="s">
        <v>441</v>
      </c>
      <c r="K14" s="688" t="s">
        <v>83</v>
      </c>
    </row>
    <row r="15" spans="1:11" s="719" customFormat="1" ht="15">
      <c r="A15" s="727" t="s">
        <v>162</v>
      </c>
      <c r="B15" s="727" t="s">
        <v>159</v>
      </c>
      <c r="C15" s="137">
        <f>VLOOKUP(K15,AJUSTMENT!B:C,2,0)</f>
        <v>160</v>
      </c>
      <c r="D15" s="23">
        <f>C15*2</f>
        <v>320</v>
      </c>
      <c r="E15" s="23">
        <f>C15*2</f>
        <v>320</v>
      </c>
      <c r="F15" s="23">
        <f t="shared" si="0"/>
        <v>160</v>
      </c>
      <c r="G15" s="23">
        <f t="shared" si="0"/>
        <v>320</v>
      </c>
      <c r="H15" s="23">
        <f t="shared" si="1"/>
        <v>240</v>
      </c>
      <c r="I15" s="23">
        <f t="shared" si="1"/>
        <v>480</v>
      </c>
      <c r="J15" s="318" t="s">
        <v>163</v>
      </c>
      <c r="K15" s="688" t="s">
        <v>84</v>
      </c>
    </row>
    <row r="16" spans="1:10" ht="15">
      <c r="A16" s="828" t="s">
        <v>499</v>
      </c>
      <c r="B16" s="767" t="s">
        <v>159</v>
      </c>
      <c r="C16" s="1727" t="s">
        <v>492</v>
      </c>
      <c r="D16" s="1727"/>
      <c r="E16" s="1727"/>
      <c r="F16" s="1727"/>
      <c r="G16" s="1727"/>
      <c r="H16" s="1727"/>
      <c r="I16" s="1727"/>
      <c r="J16" s="832"/>
    </row>
    <row r="17" spans="1:10" s="824" customFormat="1" ht="15">
      <c r="A17" s="32" t="s">
        <v>203</v>
      </c>
      <c r="B17" s="829" t="s">
        <v>159</v>
      </c>
      <c r="C17" s="1722"/>
      <c r="D17" s="1723"/>
      <c r="E17" s="1723"/>
      <c r="F17" s="1723"/>
      <c r="G17" s="1723"/>
      <c r="H17" s="1723"/>
      <c r="I17" s="1724"/>
      <c r="J17" s="830"/>
    </row>
    <row r="18" spans="1:8" ht="15">
      <c r="A18" s="1670" t="s">
        <v>455</v>
      </c>
      <c r="B18" s="1711" t="s">
        <v>90</v>
      </c>
      <c r="C18" s="1712"/>
      <c r="D18" s="1713"/>
      <c r="E18" s="1714" t="s">
        <v>456</v>
      </c>
      <c r="F18" s="1715"/>
      <c r="G18" s="1716" t="s">
        <v>457</v>
      </c>
      <c r="H18" s="1717"/>
    </row>
    <row r="19" spans="1:8" ht="15">
      <c r="A19" s="1671"/>
      <c r="B19" s="728" t="s">
        <v>95</v>
      </c>
      <c r="C19" s="729" t="s">
        <v>98</v>
      </c>
      <c r="D19" s="729" t="s">
        <v>458</v>
      </c>
      <c r="E19" s="730" t="s">
        <v>95</v>
      </c>
      <c r="F19" s="731" t="s">
        <v>98</v>
      </c>
      <c r="G19" s="732" t="s">
        <v>95</v>
      </c>
      <c r="H19" s="733" t="s">
        <v>98</v>
      </c>
    </row>
    <row r="20" spans="1:8" ht="15">
      <c r="A20" s="1672" t="s">
        <v>459</v>
      </c>
      <c r="B20" s="1682" t="s">
        <v>268</v>
      </c>
      <c r="C20" s="1683"/>
      <c r="D20" s="1683"/>
      <c r="E20" s="1691" t="s">
        <v>460</v>
      </c>
      <c r="F20" s="1692"/>
      <c r="G20" s="1708" t="s">
        <v>460</v>
      </c>
      <c r="H20" s="1709"/>
    </row>
    <row r="21" spans="1:8" ht="15">
      <c r="A21" s="1673"/>
      <c r="B21" s="735" t="s">
        <v>131</v>
      </c>
      <c r="C21" s="734" t="s">
        <v>131</v>
      </c>
      <c r="D21" s="736" t="s">
        <v>131</v>
      </c>
      <c r="E21" s="735" t="s">
        <v>131</v>
      </c>
      <c r="F21" s="737" t="s">
        <v>131</v>
      </c>
      <c r="G21" s="738" t="s">
        <v>131</v>
      </c>
      <c r="H21" s="739" t="s">
        <v>131</v>
      </c>
    </row>
    <row r="22" spans="1:8" ht="15">
      <c r="A22" s="1673"/>
      <c r="B22" s="1682" t="s">
        <v>461</v>
      </c>
      <c r="C22" s="1683"/>
      <c r="D22" s="1683"/>
      <c r="E22" s="1691" t="s">
        <v>462</v>
      </c>
      <c r="F22" s="1692"/>
      <c r="G22" s="1706" t="s">
        <v>462</v>
      </c>
      <c r="H22" s="1707"/>
    </row>
    <row r="23" spans="1:8" ht="15">
      <c r="A23" s="1673"/>
      <c r="B23" s="740">
        <v>120</v>
      </c>
      <c r="C23" s="741">
        <v>240</v>
      </c>
      <c r="D23" s="742">
        <v>280</v>
      </c>
      <c r="E23" s="740">
        <v>200</v>
      </c>
      <c r="F23" s="743">
        <v>400</v>
      </c>
      <c r="G23" s="744">
        <v>300</v>
      </c>
      <c r="H23" s="745">
        <v>600</v>
      </c>
    </row>
    <row r="24" spans="1:8" ht="15">
      <c r="A24" s="1673"/>
      <c r="B24" s="1682" t="s">
        <v>463</v>
      </c>
      <c r="C24" s="1683"/>
      <c r="D24" s="1683"/>
      <c r="E24" s="1691" t="s">
        <v>461</v>
      </c>
      <c r="F24" s="1692"/>
      <c r="G24" s="1708" t="s">
        <v>461</v>
      </c>
      <c r="H24" s="1709"/>
    </row>
    <row r="25" spans="1:8" ht="15">
      <c r="A25" s="1673"/>
      <c r="B25" s="740">
        <v>200</v>
      </c>
      <c r="C25" s="741">
        <v>400</v>
      </c>
      <c r="D25" s="742">
        <v>480</v>
      </c>
      <c r="E25" s="740">
        <v>400</v>
      </c>
      <c r="F25" s="743">
        <v>800</v>
      </c>
      <c r="G25" s="744">
        <v>500</v>
      </c>
      <c r="H25" s="745">
        <v>1000</v>
      </c>
    </row>
    <row r="26" spans="1:8" ht="15">
      <c r="A26" s="1673"/>
      <c r="B26" s="1682" t="s">
        <v>464</v>
      </c>
      <c r="C26" s="1683"/>
      <c r="D26" s="1683"/>
      <c r="E26" s="1691" t="s">
        <v>465</v>
      </c>
      <c r="F26" s="1692"/>
      <c r="G26" s="1683" t="s">
        <v>465</v>
      </c>
      <c r="H26" s="1687"/>
    </row>
    <row r="27" spans="1:8" ht="15">
      <c r="A27" s="1673"/>
      <c r="B27" s="746">
        <v>300</v>
      </c>
      <c r="C27" s="747">
        <v>600</v>
      </c>
      <c r="D27" s="748">
        <v>750</v>
      </c>
      <c r="E27" s="746">
        <v>600</v>
      </c>
      <c r="F27" s="749">
        <v>1200</v>
      </c>
      <c r="G27" s="750">
        <v>700</v>
      </c>
      <c r="H27" s="751">
        <v>1400</v>
      </c>
    </row>
    <row r="28" spans="1:8" ht="15">
      <c r="A28" s="1674" t="s">
        <v>466</v>
      </c>
      <c r="B28" s="1700" t="s">
        <v>268</v>
      </c>
      <c r="C28" s="1701"/>
      <c r="D28" s="1701"/>
      <c r="E28" s="1702" t="s">
        <v>460</v>
      </c>
      <c r="F28" s="1703"/>
      <c r="G28" s="1704" t="s">
        <v>460</v>
      </c>
      <c r="H28" s="1705"/>
    </row>
    <row r="29" spans="1:8" ht="15">
      <c r="A29" s="1673"/>
      <c r="B29" s="740">
        <v>120</v>
      </c>
      <c r="C29" s="741">
        <v>240</v>
      </c>
      <c r="D29" s="742">
        <v>280</v>
      </c>
      <c r="E29" s="735">
        <v>200</v>
      </c>
      <c r="F29" s="737">
        <v>400</v>
      </c>
      <c r="G29" s="738">
        <v>300</v>
      </c>
      <c r="H29" s="739">
        <v>600</v>
      </c>
    </row>
    <row r="30" spans="1:8" ht="15">
      <c r="A30" s="1673"/>
      <c r="B30" s="1682" t="s">
        <v>461</v>
      </c>
      <c r="C30" s="1683"/>
      <c r="D30" s="1683"/>
      <c r="E30" s="1691" t="s">
        <v>462</v>
      </c>
      <c r="F30" s="1692"/>
      <c r="G30" s="1706" t="s">
        <v>462</v>
      </c>
      <c r="H30" s="1707"/>
    </row>
    <row r="31" spans="1:8" ht="15">
      <c r="A31" s="1673"/>
      <c r="B31" s="740">
        <v>200</v>
      </c>
      <c r="C31" s="741">
        <v>400</v>
      </c>
      <c r="D31" s="742">
        <v>480</v>
      </c>
      <c r="E31" s="740">
        <v>400</v>
      </c>
      <c r="F31" s="743">
        <v>800</v>
      </c>
      <c r="G31" s="744">
        <v>500</v>
      </c>
      <c r="H31" s="745">
        <v>1000</v>
      </c>
    </row>
    <row r="32" spans="1:8" ht="15">
      <c r="A32" s="1673"/>
      <c r="B32" s="1682" t="s">
        <v>1113</v>
      </c>
      <c r="C32" s="1683"/>
      <c r="D32" s="1683"/>
      <c r="E32" s="1691" t="s">
        <v>468</v>
      </c>
      <c r="F32" s="1692"/>
      <c r="G32" s="1683" t="s">
        <v>468</v>
      </c>
      <c r="H32" s="1687"/>
    </row>
    <row r="33" spans="1:8" ht="15">
      <c r="A33" s="1673"/>
      <c r="B33" s="746">
        <v>300</v>
      </c>
      <c r="C33" s="747">
        <v>600</v>
      </c>
      <c r="D33" s="748">
        <v>750</v>
      </c>
      <c r="E33" s="746">
        <v>600</v>
      </c>
      <c r="F33" s="749">
        <v>1200</v>
      </c>
      <c r="G33" s="750">
        <v>700</v>
      </c>
      <c r="H33" s="751">
        <v>1400</v>
      </c>
    </row>
    <row r="34" spans="1:8" ht="15">
      <c r="A34" s="1675" t="s">
        <v>455</v>
      </c>
      <c r="B34" s="1693" t="s">
        <v>90</v>
      </c>
      <c r="C34" s="1694"/>
      <c r="D34" s="1695"/>
      <c r="E34" s="1696" t="s">
        <v>456</v>
      </c>
      <c r="F34" s="1697"/>
      <c r="G34" s="1698" t="s">
        <v>469</v>
      </c>
      <c r="H34" s="1699"/>
    </row>
    <row r="35" spans="1:8" ht="15">
      <c r="A35" s="1676"/>
      <c r="B35" s="728" t="s">
        <v>95</v>
      </c>
      <c r="C35" s="729" t="s">
        <v>98</v>
      </c>
      <c r="D35" s="729" t="s">
        <v>458</v>
      </c>
      <c r="E35" s="730" t="s">
        <v>95</v>
      </c>
      <c r="F35" s="731" t="s">
        <v>98</v>
      </c>
      <c r="G35" s="732" t="s">
        <v>95</v>
      </c>
      <c r="H35" s="733" t="s">
        <v>98</v>
      </c>
    </row>
    <row r="36" spans="1:8" ht="15">
      <c r="A36" s="1677" t="s">
        <v>470</v>
      </c>
      <c r="B36" s="1678" t="s">
        <v>268</v>
      </c>
      <c r="C36" s="1679"/>
      <c r="D36" s="1679"/>
      <c r="E36" s="1678" t="s">
        <v>140</v>
      </c>
      <c r="F36" s="1680"/>
      <c r="G36" s="1679" t="s">
        <v>460</v>
      </c>
      <c r="H36" s="1681"/>
    </row>
    <row r="37" spans="1:8" ht="15">
      <c r="A37" s="1673"/>
      <c r="B37" s="735" t="s">
        <v>131</v>
      </c>
      <c r="C37" s="734" t="s">
        <v>131</v>
      </c>
      <c r="D37" s="736" t="s">
        <v>131</v>
      </c>
      <c r="E37" s="735" t="s">
        <v>471</v>
      </c>
      <c r="F37" s="737" t="s">
        <v>471</v>
      </c>
      <c r="G37" s="738" t="s">
        <v>131</v>
      </c>
      <c r="H37" s="739" t="s">
        <v>131</v>
      </c>
    </row>
    <row r="38" spans="1:8" ht="15">
      <c r="A38" s="1673"/>
      <c r="B38" s="1682" t="s">
        <v>472</v>
      </c>
      <c r="C38" s="1683"/>
      <c r="D38" s="1683"/>
      <c r="E38" s="1682" t="s">
        <v>460</v>
      </c>
      <c r="F38" s="1686" t="s">
        <v>473</v>
      </c>
      <c r="G38" s="1683" t="s">
        <v>462</v>
      </c>
      <c r="H38" s="1687" t="s">
        <v>473</v>
      </c>
    </row>
    <row r="39" spans="1:8" ht="15">
      <c r="A39" s="1673"/>
      <c r="B39" s="740">
        <v>100</v>
      </c>
      <c r="C39" s="741">
        <v>200</v>
      </c>
      <c r="D39" s="742">
        <v>260</v>
      </c>
      <c r="E39" s="740">
        <v>650</v>
      </c>
      <c r="F39" s="743">
        <v>650</v>
      </c>
      <c r="G39" s="744">
        <v>400</v>
      </c>
      <c r="H39" s="745">
        <v>800</v>
      </c>
    </row>
    <row r="40" spans="1:8" ht="15">
      <c r="A40" s="1673"/>
      <c r="B40" s="1682" t="s">
        <v>465</v>
      </c>
      <c r="C40" s="1683"/>
      <c r="D40" s="1683"/>
      <c r="E40" s="1682" t="s">
        <v>474</v>
      </c>
      <c r="F40" s="1686"/>
      <c r="G40" s="1683" t="s">
        <v>468</v>
      </c>
      <c r="H40" s="1687"/>
    </row>
    <row r="41" spans="1:8" ht="15">
      <c r="A41" s="1673"/>
      <c r="B41" s="746">
        <v>200</v>
      </c>
      <c r="C41" s="747">
        <v>400</v>
      </c>
      <c r="D41" s="748">
        <v>520</v>
      </c>
      <c r="E41" s="752">
        <v>1200</v>
      </c>
      <c r="F41" s="753">
        <v>1200</v>
      </c>
      <c r="G41" s="750">
        <v>700</v>
      </c>
      <c r="H41" s="751">
        <v>1400</v>
      </c>
    </row>
    <row r="42" spans="1:8" ht="15">
      <c r="A42" s="1656" t="s">
        <v>475</v>
      </c>
      <c r="B42" s="1688" t="s">
        <v>476</v>
      </c>
      <c r="C42" s="1688"/>
      <c r="D42" s="1689"/>
      <c r="E42" s="1689"/>
      <c r="F42" s="1689"/>
      <c r="G42" s="1689"/>
      <c r="H42" s="1690"/>
    </row>
    <row r="43" spans="1:8" ht="15">
      <c r="A43" s="1657"/>
      <c r="B43" s="1663" t="s">
        <v>477</v>
      </c>
      <c r="C43" s="1663"/>
      <c r="D43" s="1664"/>
      <c r="E43" s="1664"/>
      <c r="F43" s="1664"/>
      <c r="G43" s="1664"/>
      <c r="H43" s="1665"/>
    </row>
    <row r="44" spans="1:8" ht="15">
      <c r="A44" s="1657"/>
      <c r="B44" s="1684" t="s">
        <v>478</v>
      </c>
      <c r="C44" s="1663"/>
      <c r="D44" s="1663"/>
      <c r="E44" s="1663"/>
      <c r="F44" s="1663"/>
      <c r="G44" s="1663"/>
      <c r="H44" s="1685"/>
    </row>
    <row r="45" spans="1:8" ht="15">
      <c r="A45" s="1657"/>
      <c r="B45" s="1663" t="s">
        <v>479</v>
      </c>
      <c r="C45" s="1663"/>
      <c r="D45" s="1664"/>
      <c r="E45" s="1664"/>
      <c r="F45" s="1664"/>
      <c r="G45" s="1664"/>
      <c r="H45" s="1665"/>
    </row>
    <row r="46" spans="1:8" ht="15">
      <c r="A46" s="1657"/>
      <c r="B46" s="1661" t="s">
        <v>480</v>
      </c>
      <c r="C46" s="1663"/>
      <c r="D46" s="1664"/>
      <c r="E46" s="1664"/>
      <c r="F46" s="1664"/>
      <c r="G46" s="1664"/>
      <c r="H46" s="1665"/>
    </row>
    <row r="47" spans="1:8" ht="15">
      <c r="A47" s="1658"/>
      <c r="B47" s="1684" t="s">
        <v>481</v>
      </c>
      <c r="C47" s="1663"/>
      <c r="D47" s="1664"/>
      <c r="E47" s="1664"/>
      <c r="F47" s="1664"/>
      <c r="G47" s="1664"/>
      <c r="H47" s="1665"/>
    </row>
    <row r="48" spans="1:8" ht="15">
      <c r="A48" s="1658"/>
      <c r="B48" s="1660" t="s">
        <v>482</v>
      </c>
      <c r="C48" s="1663"/>
      <c r="D48" s="1663"/>
      <c r="E48" s="1663"/>
      <c r="F48" s="1663"/>
      <c r="G48" s="1663"/>
      <c r="H48" s="1685"/>
    </row>
    <row r="49" spans="1:8" ht="15">
      <c r="A49" s="1658"/>
      <c r="B49" s="1660" t="s">
        <v>483</v>
      </c>
      <c r="C49" s="1661"/>
      <c r="D49" s="1661"/>
      <c r="E49" s="1661"/>
      <c r="F49" s="1661"/>
      <c r="G49" s="1661"/>
      <c r="H49" s="1662"/>
    </row>
    <row r="50" spans="1:8" ht="15">
      <c r="A50" s="1658"/>
      <c r="B50" s="1660" t="s">
        <v>484</v>
      </c>
      <c r="C50" s="1661"/>
      <c r="D50" s="1661"/>
      <c r="E50" s="1661"/>
      <c r="F50" s="1661"/>
      <c r="G50" s="1661"/>
      <c r="H50" s="1662"/>
    </row>
    <row r="51" spans="1:8" ht="15">
      <c r="A51" s="1658"/>
      <c r="B51" s="1660" t="s">
        <v>485</v>
      </c>
      <c r="C51" s="1661"/>
      <c r="D51" s="1661"/>
      <c r="E51" s="1661"/>
      <c r="F51" s="1661"/>
      <c r="G51" s="1661"/>
      <c r="H51" s="1662"/>
    </row>
    <row r="52" spans="1:8" ht="15">
      <c r="A52" s="1658"/>
      <c r="B52" s="1660" t="s">
        <v>486</v>
      </c>
      <c r="C52" s="1663"/>
      <c r="D52" s="1664"/>
      <c r="E52" s="1664"/>
      <c r="F52" s="1664"/>
      <c r="G52" s="1664"/>
      <c r="H52" s="1665"/>
    </row>
    <row r="53" spans="1:8" ht="15">
      <c r="A53" s="1658"/>
      <c r="B53" s="1660" t="s">
        <v>487</v>
      </c>
      <c r="C53" s="1661"/>
      <c r="D53" s="1661"/>
      <c r="E53" s="1661"/>
      <c r="F53" s="1661"/>
      <c r="G53" s="1661"/>
      <c r="H53" s="1662"/>
    </row>
    <row r="54" spans="1:8" ht="15">
      <c r="A54" s="1659"/>
      <c r="B54" s="1666" t="s">
        <v>488</v>
      </c>
      <c r="C54" s="1667"/>
      <c r="D54" s="1668"/>
      <c r="E54" s="1668"/>
      <c r="F54" s="1668"/>
      <c r="G54" s="1668"/>
      <c r="H54" s="1669"/>
    </row>
  </sheetData>
  <sheetProtection/>
  <mergeCells count="66">
    <mergeCell ref="A3:J3"/>
    <mergeCell ref="C4:E4"/>
    <mergeCell ref="F4:G4"/>
    <mergeCell ref="H4:I4"/>
    <mergeCell ref="C11:I11"/>
    <mergeCell ref="C16:I16"/>
    <mergeCell ref="J4:J5"/>
    <mergeCell ref="C17:I17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B40:D40"/>
    <mergeCell ref="E40:F40"/>
    <mergeCell ref="G40:H40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A1:J2"/>
    <mergeCell ref="B54:H54"/>
    <mergeCell ref="A4:A5"/>
    <mergeCell ref="A18:A19"/>
    <mergeCell ref="A20:A27"/>
    <mergeCell ref="A28:A33"/>
    <mergeCell ref="A34:A35"/>
    <mergeCell ref="A36:A41"/>
    <mergeCell ref="A42:A54"/>
    <mergeCell ref="B4:B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7" sqref="A17"/>
    </sheetView>
  </sheetViews>
  <sheetFormatPr defaultColWidth="9.00390625" defaultRowHeight="16.5"/>
  <cols>
    <col min="1" max="1" width="23.875" style="840" bestFit="1" customWidth="1"/>
    <col min="2" max="2" width="6.625" style="688" bestFit="1" customWidth="1"/>
    <col min="3" max="3" width="10.375" style="688" bestFit="1" customWidth="1"/>
    <col min="4" max="5" width="12.00390625" style="688" bestFit="1" customWidth="1"/>
    <col min="6" max="6" width="10.375" style="688" bestFit="1" customWidth="1"/>
    <col min="7" max="7" width="12.00390625" style="688" bestFit="1" customWidth="1"/>
    <col min="8" max="8" width="10.375" style="688" bestFit="1" customWidth="1"/>
    <col min="9" max="9" width="12.00390625" style="688" bestFit="1" customWidth="1"/>
    <col min="10" max="10" width="39.875" style="688" customWidth="1"/>
    <col min="11" max="11" width="9.00390625" style="688" bestFit="1" customWidth="1"/>
    <col min="12" max="16384" width="9.00390625" style="688" customWidth="1"/>
  </cols>
  <sheetData>
    <row r="1" spans="1:10" ht="12" customHeight="1">
      <c r="A1" s="1455" t="s">
        <v>500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2.75">
      <c r="A3" s="1465" t="s">
        <v>501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2.75">
      <c r="A4" s="1610" t="s">
        <v>87</v>
      </c>
      <c r="B4" s="1469" t="s">
        <v>89</v>
      </c>
      <c r="C4" s="1466" t="s">
        <v>90</v>
      </c>
      <c r="D4" s="1467"/>
      <c r="E4" s="1468"/>
      <c r="F4" s="1469" t="s">
        <v>437</v>
      </c>
      <c r="G4" s="1469"/>
      <c r="H4" s="1469" t="s">
        <v>93</v>
      </c>
      <c r="I4" s="1469"/>
      <c r="J4" s="1469" t="s">
        <v>94</v>
      </c>
    </row>
    <row r="5" spans="1:10" ht="12.75">
      <c r="A5" s="1612"/>
      <c r="B5" s="1469"/>
      <c r="C5" s="765" t="s">
        <v>95</v>
      </c>
      <c r="D5" s="765" t="s">
        <v>96</v>
      </c>
      <c r="E5" s="765" t="s">
        <v>97</v>
      </c>
      <c r="F5" s="765" t="s">
        <v>95</v>
      </c>
      <c r="G5" s="765" t="s">
        <v>98</v>
      </c>
      <c r="H5" s="765" t="s">
        <v>95</v>
      </c>
      <c r="I5" s="765" t="s">
        <v>98</v>
      </c>
      <c r="J5" s="1469"/>
    </row>
    <row r="6" spans="1:10" ht="15">
      <c r="A6" s="765" t="s">
        <v>498</v>
      </c>
      <c r="B6" s="765" t="s">
        <v>101</v>
      </c>
      <c r="C6" s="724">
        <v>775</v>
      </c>
      <c r="D6" s="724">
        <v>1162</v>
      </c>
      <c r="E6" s="724">
        <v>1450</v>
      </c>
      <c r="F6" s="724">
        <v>878</v>
      </c>
      <c r="G6" s="724">
        <v>1320</v>
      </c>
      <c r="H6" s="724">
        <v>878</v>
      </c>
      <c r="I6" s="724">
        <v>1320</v>
      </c>
      <c r="J6" s="834"/>
    </row>
    <row r="7" spans="1:10" ht="12.75">
      <c r="A7" s="767" t="s">
        <v>439</v>
      </c>
      <c r="B7" s="767" t="s">
        <v>101</v>
      </c>
      <c r="C7" s="768"/>
      <c r="D7" s="768"/>
      <c r="E7" s="768"/>
      <c r="F7" s="768"/>
      <c r="G7" s="769"/>
      <c r="H7" s="769"/>
      <c r="I7" s="769"/>
      <c r="J7" s="843"/>
    </row>
    <row r="8" spans="1:10" ht="12.75">
      <c r="A8" s="767" t="s">
        <v>376</v>
      </c>
      <c r="B8" s="767" t="s">
        <v>101</v>
      </c>
      <c r="C8" s="768"/>
      <c r="D8" s="768"/>
      <c r="E8" s="768"/>
      <c r="F8" s="768"/>
      <c r="G8" s="769"/>
      <c r="H8" s="769"/>
      <c r="I8" s="769"/>
      <c r="J8" s="843"/>
    </row>
    <row r="9" spans="1:10" ht="12.75">
      <c r="A9" s="841" t="s">
        <v>257</v>
      </c>
      <c r="B9" s="831" t="s">
        <v>101</v>
      </c>
      <c r="C9" s="832"/>
      <c r="D9" s="832"/>
      <c r="E9" s="832"/>
      <c r="F9" s="832"/>
      <c r="G9" s="832"/>
      <c r="H9" s="769"/>
      <c r="I9" s="769"/>
      <c r="J9" s="843"/>
    </row>
    <row r="10" spans="1:10" ht="15">
      <c r="A10" s="767" t="s">
        <v>188</v>
      </c>
      <c r="B10" s="767" t="s">
        <v>117</v>
      </c>
      <c r="C10" s="724">
        <v>50</v>
      </c>
      <c r="D10" s="724">
        <v>50</v>
      </c>
      <c r="E10" s="724">
        <v>50</v>
      </c>
      <c r="F10" s="724">
        <v>50</v>
      </c>
      <c r="G10" s="724">
        <v>50</v>
      </c>
      <c r="H10" s="724">
        <v>50</v>
      </c>
      <c r="I10" s="724">
        <v>50</v>
      </c>
      <c r="J10" s="832"/>
    </row>
    <row r="11" spans="1:10" ht="15">
      <c r="A11" s="767" t="s">
        <v>230</v>
      </c>
      <c r="B11" s="767" t="s">
        <v>101</v>
      </c>
      <c r="C11" s="832" t="s">
        <v>229</v>
      </c>
      <c r="D11" s="832" t="s">
        <v>229</v>
      </c>
      <c r="E11" s="832" t="s">
        <v>229</v>
      </c>
      <c r="F11" s="832" t="s">
        <v>229</v>
      </c>
      <c r="G11" s="832" t="s">
        <v>229</v>
      </c>
      <c r="H11" s="771"/>
      <c r="I11" s="771"/>
      <c r="J11" s="844"/>
    </row>
    <row r="12" spans="1:10" ht="15">
      <c r="A12" s="767" t="s">
        <v>118</v>
      </c>
      <c r="B12" s="767" t="s">
        <v>117</v>
      </c>
      <c r="C12" s="1718"/>
      <c r="D12" s="1719"/>
      <c r="E12" s="1719"/>
      <c r="F12" s="1719"/>
      <c r="G12" s="1719"/>
      <c r="H12" s="1719"/>
      <c r="I12" s="1720"/>
      <c r="J12" s="844"/>
    </row>
    <row r="13" spans="1:10" ht="12.75">
      <c r="A13" s="831" t="s">
        <v>107</v>
      </c>
      <c r="B13" s="831" t="s">
        <v>101</v>
      </c>
      <c r="C13" s="1710" t="s">
        <v>492</v>
      </c>
      <c r="D13" s="1710"/>
      <c r="E13" s="1710"/>
      <c r="F13" s="1710"/>
      <c r="G13" s="1710"/>
      <c r="H13" s="1710"/>
      <c r="I13" s="1710"/>
      <c r="J13" s="835"/>
    </row>
    <row r="14" spans="1:10" ht="12.75">
      <c r="A14" s="831" t="s">
        <v>502</v>
      </c>
      <c r="B14" s="831" t="s">
        <v>117</v>
      </c>
      <c r="C14" s="1540" t="s">
        <v>503</v>
      </c>
      <c r="D14" s="1541"/>
      <c r="E14" s="1541"/>
      <c r="F14" s="1541"/>
      <c r="G14" s="1541"/>
      <c r="H14" s="1541"/>
      <c r="I14" s="1542"/>
      <c r="J14" s="839"/>
    </row>
    <row r="15" spans="1:10" ht="12.75">
      <c r="A15" s="767" t="s">
        <v>504</v>
      </c>
      <c r="B15" s="767" t="s">
        <v>117</v>
      </c>
      <c r="C15" s="1461" t="s">
        <v>503</v>
      </c>
      <c r="D15" s="1461"/>
      <c r="E15" s="1461"/>
      <c r="F15" s="1461"/>
      <c r="G15" s="1461"/>
      <c r="H15" s="1461"/>
      <c r="I15" s="1461"/>
      <c r="J15" s="845"/>
    </row>
    <row r="16" spans="1:10" ht="15">
      <c r="A16" s="842" t="s">
        <v>505</v>
      </c>
      <c r="B16" s="773" t="s">
        <v>117</v>
      </c>
      <c r="C16" s="724">
        <v>400</v>
      </c>
      <c r="D16" s="724">
        <v>700</v>
      </c>
      <c r="E16" s="724">
        <v>700</v>
      </c>
      <c r="F16" s="724"/>
      <c r="G16" s="724"/>
      <c r="H16" s="724"/>
      <c r="I16" s="724"/>
      <c r="J16" s="724">
        <v>100</v>
      </c>
    </row>
    <row r="17" spans="1:11" s="274" customFormat="1" ht="15">
      <c r="A17" s="1001" t="s">
        <v>1115</v>
      </c>
      <c r="B17" s="1001" t="s">
        <v>1116</v>
      </c>
      <c r="C17" s="1262">
        <f>VLOOKUP(K17,AJUSTMENT!B:C,2,0)</f>
        <v>200</v>
      </c>
      <c r="D17" s="1262">
        <f>2*C17</f>
        <v>400</v>
      </c>
      <c r="E17" s="1262">
        <f>D17</f>
        <v>400</v>
      </c>
      <c r="F17" s="1262">
        <v>200</v>
      </c>
      <c r="G17" s="1262">
        <v>400</v>
      </c>
      <c r="H17" s="1262">
        <v>200</v>
      </c>
      <c r="I17" s="1262">
        <v>400</v>
      </c>
      <c r="J17" s="1263" t="s">
        <v>1117</v>
      </c>
      <c r="K17" s="1344" t="s">
        <v>1160</v>
      </c>
    </row>
    <row r="18" spans="1:10" ht="12.75">
      <c r="A18" s="772" t="s">
        <v>116</v>
      </c>
      <c r="B18" s="773" t="s">
        <v>117</v>
      </c>
      <c r="C18" s="1710" t="s">
        <v>492</v>
      </c>
      <c r="D18" s="1710"/>
      <c r="E18" s="1710"/>
      <c r="F18" s="1710"/>
      <c r="G18" s="1710"/>
      <c r="H18" s="1710"/>
      <c r="I18" s="1710"/>
      <c r="J18" s="836"/>
    </row>
    <row r="19" spans="1:10" s="28" customFormat="1" ht="15">
      <c r="A19" s="767" t="s">
        <v>191</v>
      </c>
      <c r="B19" s="757" t="s">
        <v>117</v>
      </c>
      <c r="C19" s="1710" t="s">
        <v>506</v>
      </c>
      <c r="D19" s="1710"/>
      <c r="E19" s="1710"/>
      <c r="F19" s="1710"/>
      <c r="G19" s="1710"/>
      <c r="H19" s="1710"/>
      <c r="I19" s="1710"/>
      <c r="J19" s="761"/>
    </row>
    <row r="20" ht="12"/>
    <row r="21" spans="1:8" s="720" customFormat="1" ht="15">
      <c r="A21" s="1670" t="s">
        <v>455</v>
      </c>
      <c r="B21" s="1711" t="s">
        <v>90</v>
      </c>
      <c r="C21" s="1712"/>
      <c r="D21" s="1713"/>
      <c r="E21" s="1714" t="s">
        <v>456</v>
      </c>
      <c r="F21" s="1715"/>
      <c r="G21" s="1716" t="s">
        <v>457</v>
      </c>
      <c r="H21" s="1717"/>
    </row>
    <row r="22" spans="1:8" s="720" customFormat="1" ht="15">
      <c r="A22" s="1671"/>
      <c r="B22" s="728" t="s">
        <v>95</v>
      </c>
      <c r="C22" s="729" t="s">
        <v>98</v>
      </c>
      <c r="D22" s="729" t="s">
        <v>458</v>
      </c>
      <c r="E22" s="730" t="s">
        <v>95</v>
      </c>
      <c r="F22" s="731" t="s">
        <v>98</v>
      </c>
      <c r="G22" s="732" t="s">
        <v>95</v>
      </c>
      <c r="H22" s="733" t="s">
        <v>98</v>
      </c>
    </row>
    <row r="23" spans="1:8" s="720" customFormat="1" ht="15">
      <c r="A23" s="1672" t="s">
        <v>459</v>
      </c>
      <c r="B23" s="1682" t="s">
        <v>268</v>
      </c>
      <c r="C23" s="1683"/>
      <c r="D23" s="1683"/>
      <c r="E23" s="1691" t="s">
        <v>460</v>
      </c>
      <c r="F23" s="1692"/>
      <c r="G23" s="1708" t="s">
        <v>460</v>
      </c>
      <c r="H23" s="1709"/>
    </row>
    <row r="24" spans="1:8" s="720" customFormat="1" ht="15">
      <c r="A24" s="1673"/>
      <c r="B24" s="735" t="s">
        <v>131</v>
      </c>
      <c r="C24" s="734" t="s">
        <v>131</v>
      </c>
      <c r="D24" s="736" t="s">
        <v>131</v>
      </c>
      <c r="E24" s="735" t="s">
        <v>131</v>
      </c>
      <c r="F24" s="737" t="s">
        <v>131</v>
      </c>
      <c r="G24" s="738" t="s">
        <v>131</v>
      </c>
      <c r="H24" s="739" t="s">
        <v>131</v>
      </c>
    </row>
    <row r="25" spans="1:8" s="720" customFormat="1" ht="15">
      <c r="A25" s="1673"/>
      <c r="B25" s="1682" t="s">
        <v>461</v>
      </c>
      <c r="C25" s="1683"/>
      <c r="D25" s="1683"/>
      <c r="E25" s="1691" t="s">
        <v>462</v>
      </c>
      <c r="F25" s="1692"/>
      <c r="G25" s="1706" t="s">
        <v>462</v>
      </c>
      <c r="H25" s="1707"/>
    </row>
    <row r="26" spans="1:8" s="720" customFormat="1" ht="15">
      <c r="A26" s="1673"/>
      <c r="B26" s="740">
        <v>120</v>
      </c>
      <c r="C26" s="741">
        <v>240</v>
      </c>
      <c r="D26" s="742">
        <v>280</v>
      </c>
      <c r="E26" s="740">
        <v>200</v>
      </c>
      <c r="F26" s="743">
        <v>400</v>
      </c>
      <c r="G26" s="744">
        <v>300</v>
      </c>
      <c r="H26" s="745">
        <v>600</v>
      </c>
    </row>
    <row r="27" spans="1:8" s="720" customFormat="1" ht="15">
      <c r="A27" s="1673"/>
      <c r="B27" s="1682" t="s">
        <v>463</v>
      </c>
      <c r="C27" s="1683"/>
      <c r="D27" s="1683"/>
      <c r="E27" s="1691" t="s">
        <v>461</v>
      </c>
      <c r="F27" s="1692"/>
      <c r="G27" s="1708" t="s">
        <v>461</v>
      </c>
      <c r="H27" s="1709"/>
    </row>
    <row r="28" spans="1:8" s="720" customFormat="1" ht="15">
      <c r="A28" s="1673"/>
      <c r="B28" s="740">
        <v>200</v>
      </c>
      <c r="C28" s="741">
        <v>400</v>
      </c>
      <c r="D28" s="742">
        <v>480</v>
      </c>
      <c r="E28" s="740">
        <v>400</v>
      </c>
      <c r="F28" s="743">
        <v>800</v>
      </c>
      <c r="G28" s="744">
        <v>500</v>
      </c>
      <c r="H28" s="745">
        <v>1000</v>
      </c>
    </row>
    <row r="29" spans="1:8" s="720" customFormat="1" ht="15">
      <c r="A29" s="1673"/>
      <c r="B29" s="1682" t="s">
        <v>464</v>
      </c>
      <c r="C29" s="1683"/>
      <c r="D29" s="1683"/>
      <c r="E29" s="1691" t="s">
        <v>465</v>
      </c>
      <c r="F29" s="1692"/>
      <c r="G29" s="1683" t="s">
        <v>465</v>
      </c>
      <c r="H29" s="1687"/>
    </row>
    <row r="30" spans="1:8" s="720" customFormat="1" ht="15">
      <c r="A30" s="1673"/>
      <c r="B30" s="746">
        <v>300</v>
      </c>
      <c r="C30" s="747">
        <v>600</v>
      </c>
      <c r="D30" s="748">
        <v>750</v>
      </c>
      <c r="E30" s="746">
        <v>600</v>
      </c>
      <c r="F30" s="749">
        <v>1200</v>
      </c>
      <c r="G30" s="750">
        <v>700</v>
      </c>
      <c r="H30" s="751">
        <v>1400</v>
      </c>
    </row>
    <row r="31" spans="1:8" s="720" customFormat="1" ht="15">
      <c r="A31" s="1674" t="s">
        <v>466</v>
      </c>
      <c r="B31" s="1700" t="s">
        <v>268</v>
      </c>
      <c r="C31" s="1701"/>
      <c r="D31" s="1701"/>
      <c r="E31" s="1702" t="s">
        <v>460</v>
      </c>
      <c r="F31" s="1703"/>
      <c r="G31" s="1704" t="s">
        <v>460</v>
      </c>
      <c r="H31" s="1705"/>
    </row>
    <row r="32" spans="1:8" s="720" customFormat="1" ht="15">
      <c r="A32" s="1673"/>
      <c r="B32" s="740">
        <v>120</v>
      </c>
      <c r="C32" s="741">
        <v>240</v>
      </c>
      <c r="D32" s="742">
        <v>280</v>
      </c>
      <c r="E32" s="735">
        <v>200</v>
      </c>
      <c r="F32" s="737">
        <v>400</v>
      </c>
      <c r="G32" s="738">
        <v>300</v>
      </c>
      <c r="H32" s="739">
        <v>600</v>
      </c>
    </row>
    <row r="33" spans="1:8" s="720" customFormat="1" ht="15">
      <c r="A33" s="1673"/>
      <c r="B33" s="1682" t="s">
        <v>461</v>
      </c>
      <c r="C33" s="1683"/>
      <c r="D33" s="1683"/>
      <c r="E33" s="1691" t="s">
        <v>462</v>
      </c>
      <c r="F33" s="1692"/>
      <c r="G33" s="1706" t="s">
        <v>462</v>
      </c>
      <c r="H33" s="1707"/>
    </row>
    <row r="34" spans="1:8" s="720" customFormat="1" ht="15">
      <c r="A34" s="1673"/>
      <c r="B34" s="740">
        <v>200</v>
      </c>
      <c r="C34" s="741">
        <v>400</v>
      </c>
      <c r="D34" s="742">
        <v>480</v>
      </c>
      <c r="E34" s="740">
        <v>400</v>
      </c>
      <c r="F34" s="743">
        <v>800</v>
      </c>
      <c r="G34" s="744">
        <v>500</v>
      </c>
      <c r="H34" s="745">
        <v>1000</v>
      </c>
    </row>
    <row r="35" spans="1:8" s="720" customFormat="1" ht="15">
      <c r="A35" s="1673"/>
      <c r="B35" s="1682" t="s">
        <v>1113</v>
      </c>
      <c r="C35" s="1683"/>
      <c r="D35" s="1683"/>
      <c r="E35" s="1691" t="s">
        <v>468</v>
      </c>
      <c r="F35" s="1692"/>
      <c r="G35" s="1683" t="s">
        <v>468</v>
      </c>
      <c r="H35" s="1687"/>
    </row>
    <row r="36" spans="1:8" s="720" customFormat="1" ht="15">
      <c r="A36" s="1673"/>
      <c r="B36" s="746">
        <v>300</v>
      </c>
      <c r="C36" s="747">
        <v>600</v>
      </c>
      <c r="D36" s="748">
        <v>750</v>
      </c>
      <c r="E36" s="746">
        <v>600</v>
      </c>
      <c r="F36" s="749">
        <v>1200</v>
      </c>
      <c r="G36" s="750">
        <v>700</v>
      </c>
      <c r="H36" s="751">
        <v>1400</v>
      </c>
    </row>
    <row r="37" spans="1:8" s="720" customFormat="1" ht="15">
      <c r="A37" s="1675" t="s">
        <v>455</v>
      </c>
      <c r="B37" s="1693" t="s">
        <v>90</v>
      </c>
      <c r="C37" s="1694"/>
      <c r="D37" s="1695"/>
      <c r="E37" s="1696" t="s">
        <v>456</v>
      </c>
      <c r="F37" s="1697"/>
      <c r="G37" s="1698" t="s">
        <v>469</v>
      </c>
      <c r="H37" s="1699"/>
    </row>
    <row r="38" spans="1:8" s="720" customFormat="1" ht="15">
      <c r="A38" s="1676"/>
      <c r="B38" s="728" t="s">
        <v>95</v>
      </c>
      <c r="C38" s="729" t="s">
        <v>98</v>
      </c>
      <c r="D38" s="729" t="s">
        <v>458</v>
      </c>
      <c r="E38" s="730" t="s">
        <v>95</v>
      </c>
      <c r="F38" s="731" t="s">
        <v>98</v>
      </c>
      <c r="G38" s="732" t="s">
        <v>95</v>
      </c>
      <c r="H38" s="733" t="s">
        <v>98</v>
      </c>
    </row>
    <row r="39" spans="1:8" s="720" customFormat="1" ht="15">
      <c r="A39" s="1677" t="s">
        <v>470</v>
      </c>
      <c r="B39" s="1678" t="s">
        <v>268</v>
      </c>
      <c r="C39" s="1679"/>
      <c r="D39" s="1679"/>
      <c r="E39" s="1678" t="s">
        <v>140</v>
      </c>
      <c r="F39" s="1680"/>
      <c r="G39" s="1679" t="s">
        <v>460</v>
      </c>
      <c r="H39" s="1681"/>
    </row>
    <row r="40" spans="1:8" s="720" customFormat="1" ht="15">
      <c r="A40" s="1673"/>
      <c r="B40" s="735" t="s">
        <v>131</v>
      </c>
      <c r="C40" s="734" t="s">
        <v>131</v>
      </c>
      <c r="D40" s="736" t="s">
        <v>131</v>
      </c>
      <c r="E40" s="735" t="s">
        <v>471</v>
      </c>
      <c r="F40" s="737" t="s">
        <v>471</v>
      </c>
      <c r="G40" s="738" t="s">
        <v>131</v>
      </c>
      <c r="H40" s="739" t="s">
        <v>131</v>
      </c>
    </row>
    <row r="41" spans="1:8" s="720" customFormat="1" ht="15">
      <c r="A41" s="1673"/>
      <c r="B41" s="1682" t="s">
        <v>472</v>
      </c>
      <c r="C41" s="1683"/>
      <c r="D41" s="1683"/>
      <c r="E41" s="1682" t="s">
        <v>460</v>
      </c>
      <c r="F41" s="1686" t="s">
        <v>473</v>
      </c>
      <c r="G41" s="1683" t="s">
        <v>462</v>
      </c>
      <c r="H41" s="1687" t="s">
        <v>473</v>
      </c>
    </row>
    <row r="42" spans="1:8" s="720" customFormat="1" ht="15">
      <c r="A42" s="1673"/>
      <c r="B42" s="740">
        <v>100</v>
      </c>
      <c r="C42" s="741">
        <v>200</v>
      </c>
      <c r="D42" s="742">
        <v>260</v>
      </c>
      <c r="E42" s="740">
        <v>650</v>
      </c>
      <c r="F42" s="743">
        <v>650</v>
      </c>
      <c r="G42" s="744">
        <v>400</v>
      </c>
      <c r="H42" s="745">
        <v>800</v>
      </c>
    </row>
    <row r="43" spans="1:8" s="720" customFormat="1" ht="15">
      <c r="A43" s="1673"/>
      <c r="B43" s="1682" t="s">
        <v>465</v>
      </c>
      <c r="C43" s="1683"/>
      <c r="D43" s="1683"/>
      <c r="E43" s="1682" t="s">
        <v>474</v>
      </c>
      <c r="F43" s="1686"/>
      <c r="G43" s="1683" t="s">
        <v>468</v>
      </c>
      <c r="H43" s="1687"/>
    </row>
    <row r="44" spans="1:8" s="720" customFormat="1" ht="15">
      <c r="A44" s="1673"/>
      <c r="B44" s="746">
        <v>200</v>
      </c>
      <c r="C44" s="747">
        <v>400</v>
      </c>
      <c r="D44" s="748">
        <v>520</v>
      </c>
      <c r="E44" s="752">
        <v>1200</v>
      </c>
      <c r="F44" s="753">
        <v>1200</v>
      </c>
      <c r="G44" s="750">
        <v>700</v>
      </c>
      <c r="H44" s="751">
        <v>1400</v>
      </c>
    </row>
    <row r="45" spans="1:8" s="720" customFormat="1" ht="15">
      <c r="A45" s="1656" t="s">
        <v>475</v>
      </c>
      <c r="B45" s="1688" t="s">
        <v>476</v>
      </c>
      <c r="C45" s="1688"/>
      <c r="D45" s="1689"/>
      <c r="E45" s="1689"/>
      <c r="F45" s="1689"/>
      <c r="G45" s="1689"/>
      <c r="H45" s="1690"/>
    </row>
    <row r="46" spans="1:8" s="720" customFormat="1" ht="15">
      <c r="A46" s="1657"/>
      <c r="B46" s="1663" t="s">
        <v>477</v>
      </c>
      <c r="C46" s="1663"/>
      <c r="D46" s="1664"/>
      <c r="E46" s="1664"/>
      <c r="F46" s="1664"/>
      <c r="G46" s="1664"/>
      <c r="H46" s="1665"/>
    </row>
    <row r="47" spans="1:8" s="720" customFormat="1" ht="15">
      <c r="A47" s="1657"/>
      <c r="B47" s="1684" t="s">
        <v>478</v>
      </c>
      <c r="C47" s="1663"/>
      <c r="D47" s="1663"/>
      <c r="E47" s="1663"/>
      <c r="F47" s="1663"/>
      <c r="G47" s="1663"/>
      <c r="H47" s="1685"/>
    </row>
    <row r="48" spans="1:8" s="720" customFormat="1" ht="15">
      <c r="A48" s="1657"/>
      <c r="B48" s="1663" t="s">
        <v>479</v>
      </c>
      <c r="C48" s="1663"/>
      <c r="D48" s="1664"/>
      <c r="E48" s="1664"/>
      <c r="F48" s="1664"/>
      <c r="G48" s="1664"/>
      <c r="H48" s="1665"/>
    </row>
    <row r="49" spans="1:8" s="720" customFormat="1" ht="15">
      <c r="A49" s="1657"/>
      <c r="B49" s="1661" t="s">
        <v>480</v>
      </c>
      <c r="C49" s="1663"/>
      <c r="D49" s="1664"/>
      <c r="E49" s="1664"/>
      <c r="F49" s="1664"/>
      <c r="G49" s="1664"/>
      <c r="H49" s="1665"/>
    </row>
    <row r="50" spans="1:8" s="720" customFormat="1" ht="15">
      <c r="A50" s="1658"/>
      <c r="B50" s="1684" t="s">
        <v>481</v>
      </c>
      <c r="C50" s="1663"/>
      <c r="D50" s="1664"/>
      <c r="E50" s="1664"/>
      <c r="F50" s="1664"/>
      <c r="G50" s="1664"/>
      <c r="H50" s="1665"/>
    </row>
    <row r="51" spans="1:8" s="720" customFormat="1" ht="15">
      <c r="A51" s="1658"/>
      <c r="B51" s="1660" t="s">
        <v>482</v>
      </c>
      <c r="C51" s="1663"/>
      <c r="D51" s="1663"/>
      <c r="E51" s="1663"/>
      <c r="F51" s="1663"/>
      <c r="G51" s="1663"/>
      <c r="H51" s="1685"/>
    </row>
    <row r="52" spans="1:8" s="720" customFormat="1" ht="15">
      <c r="A52" s="1658"/>
      <c r="B52" s="1660" t="s">
        <v>483</v>
      </c>
      <c r="C52" s="1661"/>
      <c r="D52" s="1661"/>
      <c r="E52" s="1661"/>
      <c r="F52" s="1661"/>
      <c r="G52" s="1661"/>
      <c r="H52" s="1662"/>
    </row>
    <row r="53" spans="1:8" s="720" customFormat="1" ht="15">
      <c r="A53" s="1658"/>
      <c r="B53" s="1660" t="s">
        <v>484</v>
      </c>
      <c r="C53" s="1661"/>
      <c r="D53" s="1661"/>
      <c r="E53" s="1661"/>
      <c r="F53" s="1661"/>
      <c r="G53" s="1661"/>
      <c r="H53" s="1662"/>
    </row>
    <row r="54" spans="1:8" s="720" customFormat="1" ht="15">
      <c r="A54" s="1658"/>
      <c r="B54" s="1660" t="s">
        <v>494</v>
      </c>
      <c r="C54" s="1661"/>
      <c r="D54" s="1661"/>
      <c r="E54" s="1661"/>
      <c r="F54" s="1661"/>
      <c r="G54" s="1661"/>
      <c r="H54" s="1662"/>
    </row>
    <row r="55" spans="1:8" s="720" customFormat="1" ht="15">
      <c r="A55" s="1658"/>
      <c r="B55" s="1660" t="s">
        <v>486</v>
      </c>
      <c r="C55" s="1663"/>
      <c r="D55" s="1664"/>
      <c r="E55" s="1664"/>
      <c r="F55" s="1664"/>
      <c r="G55" s="1664"/>
      <c r="H55" s="1665"/>
    </row>
    <row r="56" spans="1:8" s="720" customFormat="1" ht="15">
      <c r="A56" s="1658"/>
      <c r="B56" s="1660" t="s">
        <v>487</v>
      </c>
      <c r="C56" s="1661"/>
      <c r="D56" s="1661"/>
      <c r="E56" s="1661"/>
      <c r="F56" s="1661"/>
      <c r="G56" s="1661"/>
      <c r="H56" s="1662"/>
    </row>
    <row r="57" spans="1:8" s="720" customFormat="1" ht="15">
      <c r="A57" s="1659"/>
      <c r="B57" s="1666" t="s">
        <v>495</v>
      </c>
      <c r="C57" s="1667"/>
      <c r="D57" s="1668"/>
      <c r="E57" s="1668"/>
      <c r="F57" s="1668"/>
      <c r="G57" s="1668"/>
      <c r="H57" s="1669"/>
    </row>
  </sheetData>
  <sheetProtection/>
  <mergeCells count="69">
    <mergeCell ref="A3:J3"/>
    <mergeCell ref="C4:E4"/>
    <mergeCell ref="F4:G4"/>
    <mergeCell ref="H4:I4"/>
    <mergeCell ref="C12:I12"/>
    <mergeCell ref="C13:I13"/>
    <mergeCell ref="C14:I14"/>
    <mergeCell ref="C15:I15"/>
    <mergeCell ref="C18:I18"/>
    <mergeCell ref="C19:I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B31:D31"/>
    <mergeCell ref="E31:F31"/>
    <mergeCell ref="G31:H31"/>
    <mergeCell ref="B33:D33"/>
    <mergeCell ref="E33:F33"/>
    <mergeCell ref="G33:H33"/>
    <mergeCell ref="E41:F41"/>
    <mergeCell ref="G41:H41"/>
    <mergeCell ref="B35:D35"/>
    <mergeCell ref="E35:F35"/>
    <mergeCell ref="G35:H35"/>
    <mergeCell ref="B37:D37"/>
    <mergeCell ref="E37:F37"/>
    <mergeCell ref="G37:H37"/>
    <mergeCell ref="B50:H50"/>
    <mergeCell ref="B51:H51"/>
    <mergeCell ref="B52:H52"/>
    <mergeCell ref="B53:H53"/>
    <mergeCell ref="B43:D43"/>
    <mergeCell ref="E43:F43"/>
    <mergeCell ref="G43:H43"/>
    <mergeCell ref="B45:H45"/>
    <mergeCell ref="B46:H46"/>
    <mergeCell ref="B47:H47"/>
    <mergeCell ref="A23:A30"/>
    <mergeCell ref="A31:A36"/>
    <mergeCell ref="A37:A38"/>
    <mergeCell ref="A39:A44"/>
    <mergeCell ref="B48:H48"/>
    <mergeCell ref="B49:H49"/>
    <mergeCell ref="B39:D39"/>
    <mergeCell ref="E39:F39"/>
    <mergeCell ref="G39:H39"/>
    <mergeCell ref="B41:D41"/>
    <mergeCell ref="A45:A57"/>
    <mergeCell ref="B4:B5"/>
    <mergeCell ref="J4:J5"/>
    <mergeCell ref="A1:J2"/>
    <mergeCell ref="B54:H54"/>
    <mergeCell ref="B55:H55"/>
    <mergeCell ref="B56:H56"/>
    <mergeCell ref="B57:H57"/>
    <mergeCell ref="A4:A5"/>
    <mergeCell ref="A21:A22"/>
  </mergeCell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7" sqref="A17"/>
    </sheetView>
  </sheetViews>
  <sheetFormatPr defaultColWidth="9.00390625" defaultRowHeight="16.5"/>
  <cols>
    <col min="1" max="1" width="26.125" style="840" customWidth="1"/>
    <col min="2" max="2" width="8.25390625" style="688" customWidth="1"/>
    <col min="3" max="3" width="13.25390625" style="688" customWidth="1"/>
    <col min="4" max="4" width="12.125" style="688" customWidth="1"/>
    <col min="5" max="5" width="11.75390625" style="688" customWidth="1"/>
    <col min="6" max="6" width="11.25390625" style="688" customWidth="1"/>
    <col min="7" max="7" width="12.00390625" style="688" customWidth="1"/>
    <col min="8" max="8" width="11.875" style="688" customWidth="1"/>
    <col min="9" max="9" width="14.25390625" style="688" customWidth="1"/>
    <col min="10" max="10" width="39.25390625" style="688" customWidth="1"/>
    <col min="11" max="11" width="9.00390625" style="688" bestFit="1" customWidth="1"/>
    <col min="12" max="16384" width="9.00390625" style="688" customWidth="1"/>
  </cols>
  <sheetData>
    <row r="1" spans="1:10" ht="15.75" customHeight="1">
      <c r="A1" s="1728" t="s">
        <v>507</v>
      </c>
      <c r="B1" s="1728"/>
      <c r="C1" s="1728"/>
      <c r="D1" s="1728"/>
      <c r="E1" s="1728"/>
      <c r="F1" s="1728"/>
      <c r="G1" s="1728"/>
      <c r="H1" s="1728"/>
      <c r="I1" s="1728"/>
      <c r="J1" s="1728"/>
    </row>
    <row r="2" spans="1:10" ht="20.25" customHeight="1">
      <c r="A2" s="1729"/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1465" t="s">
        <v>508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22.5" customHeight="1">
      <c r="A4" s="1610" t="s">
        <v>87</v>
      </c>
      <c r="B4" s="1469" t="s">
        <v>89</v>
      </c>
      <c r="C4" s="1466" t="s">
        <v>90</v>
      </c>
      <c r="D4" s="1467"/>
      <c r="E4" s="1468"/>
      <c r="F4" s="1469" t="s">
        <v>437</v>
      </c>
      <c r="G4" s="1469"/>
      <c r="H4" s="1469" t="s">
        <v>93</v>
      </c>
      <c r="I4" s="1469"/>
      <c r="J4" s="1469" t="s">
        <v>94</v>
      </c>
    </row>
    <row r="5" spans="1:10" ht="24.75" customHeight="1">
      <c r="A5" s="1612"/>
      <c r="B5" s="1469"/>
      <c r="C5" s="765" t="s">
        <v>95</v>
      </c>
      <c r="D5" s="765" t="s">
        <v>96</v>
      </c>
      <c r="E5" s="765" t="s">
        <v>97</v>
      </c>
      <c r="F5" s="765" t="s">
        <v>95</v>
      </c>
      <c r="G5" s="765" t="s">
        <v>98</v>
      </c>
      <c r="H5" s="765" t="s">
        <v>95</v>
      </c>
      <c r="I5" s="765" t="s">
        <v>98</v>
      </c>
      <c r="J5" s="1469"/>
    </row>
    <row r="6" spans="1:10" ht="15">
      <c r="A6" s="765" t="s">
        <v>509</v>
      </c>
      <c r="B6" s="765" t="s">
        <v>101</v>
      </c>
      <c r="C6" s="724">
        <v>825</v>
      </c>
      <c r="D6" s="724">
        <v>1225</v>
      </c>
      <c r="E6" s="724">
        <v>1400</v>
      </c>
      <c r="F6" s="724">
        <v>925</v>
      </c>
      <c r="G6" s="724">
        <v>1400</v>
      </c>
      <c r="H6" s="724">
        <v>925</v>
      </c>
      <c r="I6" s="724">
        <v>1400</v>
      </c>
      <c r="J6" s="834"/>
    </row>
    <row r="7" spans="1:10" ht="12.75">
      <c r="A7" s="767" t="s">
        <v>439</v>
      </c>
      <c r="B7" s="767" t="s">
        <v>101</v>
      </c>
      <c r="C7" s="768"/>
      <c r="D7" s="768"/>
      <c r="E7" s="768"/>
      <c r="F7" s="768"/>
      <c r="G7" s="769"/>
      <c r="H7" s="769"/>
      <c r="I7" s="769"/>
      <c r="J7" s="843"/>
    </row>
    <row r="8" spans="1:10" ht="12.75">
      <c r="A8" s="767" t="s">
        <v>376</v>
      </c>
      <c r="B8" s="767" t="s">
        <v>101</v>
      </c>
      <c r="C8" s="768"/>
      <c r="D8" s="768"/>
      <c r="E8" s="768"/>
      <c r="F8" s="768"/>
      <c r="G8" s="769"/>
      <c r="H8" s="769"/>
      <c r="I8" s="769"/>
      <c r="J8" s="843"/>
    </row>
    <row r="9" spans="1:10" ht="12.75">
      <c r="A9" s="841" t="s">
        <v>257</v>
      </c>
      <c r="B9" s="831" t="s">
        <v>101</v>
      </c>
      <c r="C9" s="832"/>
      <c r="D9" s="832"/>
      <c r="E9" s="832"/>
      <c r="F9" s="832"/>
      <c r="G9" s="832"/>
      <c r="H9" s="769"/>
      <c r="I9" s="769"/>
      <c r="J9" s="843"/>
    </row>
    <row r="10" spans="1:10" ht="15">
      <c r="A10" s="767" t="s">
        <v>188</v>
      </c>
      <c r="B10" s="767" t="s">
        <v>117</v>
      </c>
      <c r="C10" s="724">
        <v>50</v>
      </c>
      <c r="D10" s="724">
        <v>50</v>
      </c>
      <c r="E10" s="724">
        <v>50</v>
      </c>
      <c r="F10" s="724">
        <v>50</v>
      </c>
      <c r="G10" s="724">
        <v>50</v>
      </c>
      <c r="H10" s="724">
        <v>50</v>
      </c>
      <c r="I10" s="724">
        <v>50</v>
      </c>
      <c r="J10" s="832"/>
    </row>
    <row r="11" spans="1:10" ht="15">
      <c r="A11" s="767" t="s">
        <v>230</v>
      </c>
      <c r="B11" s="767" t="s">
        <v>101</v>
      </c>
      <c r="C11" s="832" t="s">
        <v>229</v>
      </c>
      <c r="D11" s="832" t="s">
        <v>229</v>
      </c>
      <c r="E11" s="832" t="s">
        <v>229</v>
      </c>
      <c r="F11" s="832" t="s">
        <v>229</v>
      </c>
      <c r="G11" s="832" t="s">
        <v>229</v>
      </c>
      <c r="H11" s="771"/>
      <c r="I11" s="771"/>
      <c r="J11" s="844"/>
    </row>
    <row r="12" spans="1:10" ht="15">
      <c r="A12" s="767" t="s">
        <v>118</v>
      </c>
      <c r="B12" s="767" t="s">
        <v>117</v>
      </c>
      <c r="C12" s="1718"/>
      <c r="D12" s="1719"/>
      <c r="E12" s="1719"/>
      <c r="F12" s="1719"/>
      <c r="G12" s="1719"/>
      <c r="H12" s="1719"/>
      <c r="I12" s="1720"/>
      <c r="J12" s="844"/>
    </row>
    <row r="13" spans="1:10" ht="12.75">
      <c r="A13" s="831" t="s">
        <v>107</v>
      </c>
      <c r="B13" s="831" t="s">
        <v>101</v>
      </c>
      <c r="C13" s="1710" t="s">
        <v>492</v>
      </c>
      <c r="D13" s="1710"/>
      <c r="E13" s="1710"/>
      <c r="F13" s="1710"/>
      <c r="G13" s="1710"/>
      <c r="H13" s="1710"/>
      <c r="I13" s="1710"/>
      <c r="J13" s="835"/>
    </row>
    <row r="14" spans="1:10" ht="12.75">
      <c r="A14" s="831" t="s">
        <v>502</v>
      </c>
      <c r="B14" s="831" t="s">
        <v>117</v>
      </c>
      <c r="C14" s="1540" t="s">
        <v>503</v>
      </c>
      <c r="D14" s="1541"/>
      <c r="E14" s="1541"/>
      <c r="F14" s="1541"/>
      <c r="G14" s="1541"/>
      <c r="H14" s="1541"/>
      <c r="I14" s="1542"/>
      <c r="J14" s="839"/>
    </row>
    <row r="15" spans="1:10" ht="12.75">
      <c r="A15" s="767" t="s">
        <v>504</v>
      </c>
      <c r="B15" s="767" t="s">
        <v>117</v>
      </c>
      <c r="C15" s="1461" t="s">
        <v>503</v>
      </c>
      <c r="D15" s="1461"/>
      <c r="E15" s="1461"/>
      <c r="F15" s="1461"/>
      <c r="G15" s="1461"/>
      <c r="H15" s="1461"/>
      <c r="I15" s="1461"/>
      <c r="J15" s="845"/>
    </row>
    <row r="16" spans="1:10" ht="15">
      <c r="A16" s="842" t="s">
        <v>505</v>
      </c>
      <c r="B16" s="773" t="s">
        <v>117</v>
      </c>
      <c r="C16" s="724">
        <v>400</v>
      </c>
      <c r="D16" s="724">
        <v>700</v>
      </c>
      <c r="E16" s="724">
        <v>700</v>
      </c>
      <c r="F16" s="724"/>
      <c r="G16" s="724"/>
      <c r="H16" s="724"/>
      <c r="I16" s="724"/>
      <c r="J16" s="724">
        <v>100</v>
      </c>
    </row>
    <row r="17" spans="1:11" s="274" customFormat="1" ht="15">
      <c r="A17" s="1001" t="s">
        <v>1115</v>
      </c>
      <c r="B17" s="1001" t="s">
        <v>1116</v>
      </c>
      <c r="C17" s="1262">
        <f>VLOOKUP(K17,AJUSTMENT!B:C,2,0)</f>
        <v>200</v>
      </c>
      <c r="D17" s="1262">
        <f>2*C17</f>
        <v>400</v>
      </c>
      <c r="E17" s="1262">
        <f>D17</f>
        <v>400</v>
      </c>
      <c r="F17" s="1262">
        <v>200</v>
      </c>
      <c r="G17" s="1262">
        <v>400</v>
      </c>
      <c r="H17" s="1262">
        <v>200</v>
      </c>
      <c r="I17" s="1262">
        <v>400</v>
      </c>
      <c r="J17" s="1263" t="s">
        <v>1117</v>
      </c>
      <c r="K17" s="1344" t="s">
        <v>1160</v>
      </c>
    </row>
    <row r="18" spans="1:10" ht="12.75">
      <c r="A18" s="772" t="s">
        <v>116</v>
      </c>
      <c r="B18" s="773" t="s">
        <v>117</v>
      </c>
      <c r="C18" s="1710" t="s">
        <v>492</v>
      </c>
      <c r="D18" s="1710"/>
      <c r="E18" s="1710"/>
      <c r="F18" s="1710"/>
      <c r="G18" s="1710"/>
      <c r="H18" s="1710"/>
      <c r="I18" s="1710"/>
      <c r="J18" s="836"/>
    </row>
    <row r="19" spans="1:10" s="28" customFormat="1" ht="15">
      <c r="A19" s="767" t="s">
        <v>191</v>
      </c>
      <c r="B19" s="757" t="s">
        <v>117</v>
      </c>
      <c r="C19" s="1710" t="s">
        <v>506</v>
      </c>
      <c r="D19" s="1710"/>
      <c r="E19" s="1710"/>
      <c r="F19" s="1710"/>
      <c r="G19" s="1710"/>
      <c r="H19" s="1710"/>
      <c r="I19" s="1710"/>
      <c r="J19" s="761"/>
    </row>
    <row r="20" ht="12"/>
    <row r="21" spans="1:8" s="720" customFormat="1" ht="15">
      <c r="A21" s="1670" t="s">
        <v>455</v>
      </c>
      <c r="B21" s="1711" t="s">
        <v>90</v>
      </c>
      <c r="C21" s="1712"/>
      <c r="D21" s="1713"/>
      <c r="E21" s="1714" t="s">
        <v>456</v>
      </c>
      <c r="F21" s="1715"/>
      <c r="G21" s="1716" t="s">
        <v>457</v>
      </c>
      <c r="H21" s="1717"/>
    </row>
    <row r="22" spans="1:8" s="720" customFormat="1" ht="15">
      <c r="A22" s="1671"/>
      <c r="B22" s="728" t="s">
        <v>95</v>
      </c>
      <c r="C22" s="729" t="s">
        <v>98</v>
      </c>
      <c r="D22" s="729" t="s">
        <v>458</v>
      </c>
      <c r="E22" s="730" t="s">
        <v>95</v>
      </c>
      <c r="F22" s="731" t="s">
        <v>98</v>
      </c>
      <c r="G22" s="732" t="s">
        <v>95</v>
      </c>
      <c r="H22" s="733" t="s">
        <v>98</v>
      </c>
    </row>
    <row r="23" spans="1:8" s="720" customFormat="1" ht="18.75" customHeight="1">
      <c r="A23" s="1672" t="s">
        <v>459</v>
      </c>
      <c r="B23" s="1682" t="s">
        <v>268</v>
      </c>
      <c r="C23" s="1683"/>
      <c r="D23" s="1683"/>
      <c r="E23" s="1691" t="s">
        <v>460</v>
      </c>
      <c r="F23" s="1692"/>
      <c r="G23" s="1708" t="s">
        <v>460</v>
      </c>
      <c r="H23" s="1709"/>
    </row>
    <row r="24" spans="1:8" s="720" customFormat="1" ht="15">
      <c r="A24" s="1673"/>
      <c r="B24" s="735" t="s">
        <v>131</v>
      </c>
      <c r="C24" s="734" t="s">
        <v>131</v>
      </c>
      <c r="D24" s="736" t="s">
        <v>131</v>
      </c>
      <c r="E24" s="735" t="s">
        <v>131</v>
      </c>
      <c r="F24" s="737" t="s">
        <v>131</v>
      </c>
      <c r="G24" s="738" t="s">
        <v>131</v>
      </c>
      <c r="H24" s="739" t="s">
        <v>131</v>
      </c>
    </row>
    <row r="25" spans="1:8" s="720" customFormat="1" ht="15">
      <c r="A25" s="1673"/>
      <c r="B25" s="1682" t="s">
        <v>461</v>
      </c>
      <c r="C25" s="1683"/>
      <c r="D25" s="1683"/>
      <c r="E25" s="1691" t="s">
        <v>462</v>
      </c>
      <c r="F25" s="1692"/>
      <c r="G25" s="1706" t="s">
        <v>462</v>
      </c>
      <c r="H25" s="1707"/>
    </row>
    <row r="26" spans="1:8" s="720" customFormat="1" ht="15">
      <c r="A26" s="1673"/>
      <c r="B26" s="740">
        <v>120</v>
      </c>
      <c r="C26" s="741">
        <v>240</v>
      </c>
      <c r="D26" s="742">
        <v>280</v>
      </c>
      <c r="E26" s="740">
        <v>200</v>
      </c>
      <c r="F26" s="743">
        <v>400</v>
      </c>
      <c r="G26" s="744">
        <v>300</v>
      </c>
      <c r="H26" s="745">
        <v>600</v>
      </c>
    </row>
    <row r="27" spans="1:8" s="720" customFormat="1" ht="15">
      <c r="A27" s="1673"/>
      <c r="B27" s="1682" t="s">
        <v>463</v>
      </c>
      <c r="C27" s="1683"/>
      <c r="D27" s="1683"/>
      <c r="E27" s="1691" t="s">
        <v>461</v>
      </c>
      <c r="F27" s="1692"/>
      <c r="G27" s="1708" t="s">
        <v>461</v>
      </c>
      <c r="H27" s="1709"/>
    </row>
    <row r="28" spans="1:8" s="720" customFormat="1" ht="15">
      <c r="A28" s="1673"/>
      <c r="B28" s="740">
        <v>200</v>
      </c>
      <c r="C28" s="741">
        <v>400</v>
      </c>
      <c r="D28" s="742">
        <v>480</v>
      </c>
      <c r="E28" s="740">
        <v>400</v>
      </c>
      <c r="F28" s="743">
        <v>800</v>
      </c>
      <c r="G28" s="744">
        <v>500</v>
      </c>
      <c r="H28" s="745">
        <v>1000</v>
      </c>
    </row>
    <row r="29" spans="1:8" s="720" customFormat="1" ht="15">
      <c r="A29" s="1673"/>
      <c r="B29" s="1682" t="s">
        <v>464</v>
      </c>
      <c r="C29" s="1683"/>
      <c r="D29" s="1683"/>
      <c r="E29" s="1691" t="s">
        <v>465</v>
      </c>
      <c r="F29" s="1692"/>
      <c r="G29" s="1683" t="s">
        <v>465</v>
      </c>
      <c r="H29" s="1687"/>
    </row>
    <row r="30" spans="1:8" s="720" customFormat="1" ht="15">
      <c r="A30" s="1673"/>
      <c r="B30" s="746">
        <v>300</v>
      </c>
      <c r="C30" s="747">
        <v>600</v>
      </c>
      <c r="D30" s="748">
        <v>750</v>
      </c>
      <c r="E30" s="746">
        <v>600</v>
      </c>
      <c r="F30" s="749">
        <v>1200</v>
      </c>
      <c r="G30" s="750">
        <v>700</v>
      </c>
      <c r="H30" s="751">
        <v>1400</v>
      </c>
    </row>
    <row r="31" spans="1:8" s="720" customFormat="1" ht="19.5" customHeight="1">
      <c r="A31" s="1674" t="s">
        <v>466</v>
      </c>
      <c r="B31" s="1700" t="s">
        <v>268</v>
      </c>
      <c r="C31" s="1701"/>
      <c r="D31" s="1701"/>
      <c r="E31" s="1702" t="s">
        <v>460</v>
      </c>
      <c r="F31" s="1703"/>
      <c r="G31" s="1704" t="s">
        <v>460</v>
      </c>
      <c r="H31" s="1705"/>
    </row>
    <row r="32" spans="1:8" s="720" customFormat="1" ht="15">
      <c r="A32" s="1673"/>
      <c r="B32" s="740">
        <v>120</v>
      </c>
      <c r="C32" s="741">
        <v>240</v>
      </c>
      <c r="D32" s="742">
        <v>280</v>
      </c>
      <c r="E32" s="735">
        <v>200</v>
      </c>
      <c r="F32" s="737">
        <v>400</v>
      </c>
      <c r="G32" s="738">
        <v>300</v>
      </c>
      <c r="H32" s="739">
        <v>600</v>
      </c>
    </row>
    <row r="33" spans="1:8" s="720" customFormat="1" ht="15">
      <c r="A33" s="1673"/>
      <c r="B33" s="1682" t="s">
        <v>461</v>
      </c>
      <c r="C33" s="1683"/>
      <c r="D33" s="1683"/>
      <c r="E33" s="1691" t="s">
        <v>462</v>
      </c>
      <c r="F33" s="1692"/>
      <c r="G33" s="1706" t="s">
        <v>462</v>
      </c>
      <c r="H33" s="1707"/>
    </row>
    <row r="34" spans="1:8" s="720" customFormat="1" ht="15">
      <c r="A34" s="1673"/>
      <c r="B34" s="740">
        <v>200</v>
      </c>
      <c r="C34" s="741">
        <v>400</v>
      </c>
      <c r="D34" s="742">
        <v>480</v>
      </c>
      <c r="E34" s="740">
        <v>400</v>
      </c>
      <c r="F34" s="743">
        <v>800</v>
      </c>
      <c r="G34" s="744">
        <v>500</v>
      </c>
      <c r="H34" s="745">
        <v>1000</v>
      </c>
    </row>
    <row r="35" spans="1:8" s="720" customFormat="1" ht="15">
      <c r="A35" s="1673"/>
      <c r="B35" s="1682" t="s">
        <v>1113</v>
      </c>
      <c r="C35" s="1683"/>
      <c r="D35" s="1683"/>
      <c r="E35" s="1691" t="s">
        <v>468</v>
      </c>
      <c r="F35" s="1692"/>
      <c r="G35" s="1683" t="s">
        <v>468</v>
      </c>
      <c r="H35" s="1687"/>
    </row>
    <row r="36" spans="1:8" s="720" customFormat="1" ht="15">
      <c r="A36" s="1673"/>
      <c r="B36" s="746">
        <v>300</v>
      </c>
      <c r="C36" s="747">
        <v>600</v>
      </c>
      <c r="D36" s="748">
        <v>750</v>
      </c>
      <c r="E36" s="746">
        <v>600</v>
      </c>
      <c r="F36" s="749">
        <v>1200</v>
      </c>
      <c r="G36" s="750">
        <v>700</v>
      </c>
      <c r="H36" s="751">
        <v>1400</v>
      </c>
    </row>
    <row r="37" spans="1:8" s="720" customFormat="1" ht="15">
      <c r="A37" s="1675" t="s">
        <v>455</v>
      </c>
      <c r="B37" s="1693" t="s">
        <v>90</v>
      </c>
      <c r="C37" s="1694"/>
      <c r="D37" s="1695"/>
      <c r="E37" s="1696" t="s">
        <v>456</v>
      </c>
      <c r="F37" s="1697"/>
      <c r="G37" s="1698" t="s">
        <v>469</v>
      </c>
      <c r="H37" s="1699"/>
    </row>
    <row r="38" spans="1:8" s="720" customFormat="1" ht="15">
      <c r="A38" s="1676"/>
      <c r="B38" s="728" t="s">
        <v>95</v>
      </c>
      <c r="C38" s="729" t="s">
        <v>98</v>
      </c>
      <c r="D38" s="729" t="s">
        <v>458</v>
      </c>
      <c r="E38" s="730" t="s">
        <v>95</v>
      </c>
      <c r="F38" s="731" t="s">
        <v>98</v>
      </c>
      <c r="G38" s="732" t="s">
        <v>95</v>
      </c>
      <c r="H38" s="733" t="s">
        <v>98</v>
      </c>
    </row>
    <row r="39" spans="1:8" s="720" customFormat="1" ht="18.75" customHeight="1">
      <c r="A39" s="1677" t="s">
        <v>470</v>
      </c>
      <c r="B39" s="1678" t="s">
        <v>268</v>
      </c>
      <c r="C39" s="1679"/>
      <c r="D39" s="1679"/>
      <c r="E39" s="1678" t="s">
        <v>140</v>
      </c>
      <c r="F39" s="1680"/>
      <c r="G39" s="1679" t="s">
        <v>460</v>
      </c>
      <c r="H39" s="1681"/>
    </row>
    <row r="40" spans="1:8" s="720" customFormat="1" ht="15">
      <c r="A40" s="1673"/>
      <c r="B40" s="735" t="s">
        <v>131</v>
      </c>
      <c r="C40" s="734" t="s">
        <v>131</v>
      </c>
      <c r="D40" s="736" t="s">
        <v>131</v>
      </c>
      <c r="E40" s="735" t="s">
        <v>471</v>
      </c>
      <c r="F40" s="737" t="s">
        <v>471</v>
      </c>
      <c r="G40" s="738" t="s">
        <v>131</v>
      </c>
      <c r="H40" s="739" t="s">
        <v>131</v>
      </c>
    </row>
    <row r="41" spans="1:8" s="720" customFormat="1" ht="15">
      <c r="A41" s="1673"/>
      <c r="B41" s="1682" t="s">
        <v>472</v>
      </c>
      <c r="C41" s="1683"/>
      <c r="D41" s="1683"/>
      <c r="E41" s="1682" t="s">
        <v>460</v>
      </c>
      <c r="F41" s="1686" t="s">
        <v>473</v>
      </c>
      <c r="G41" s="1683" t="s">
        <v>462</v>
      </c>
      <c r="H41" s="1687" t="s">
        <v>473</v>
      </c>
    </row>
    <row r="42" spans="1:8" s="720" customFormat="1" ht="15">
      <c r="A42" s="1673"/>
      <c r="B42" s="740">
        <v>100</v>
      </c>
      <c r="C42" s="741">
        <v>200</v>
      </c>
      <c r="D42" s="742">
        <v>260</v>
      </c>
      <c r="E42" s="740">
        <v>650</v>
      </c>
      <c r="F42" s="743">
        <v>650</v>
      </c>
      <c r="G42" s="744">
        <v>400</v>
      </c>
      <c r="H42" s="745">
        <v>800</v>
      </c>
    </row>
    <row r="43" spans="1:8" s="720" customFormat="1" ht="15">
      <c r="A43" s="1673"/>
      <c r="B43" s="1682" t="s">
        <v>465</v>
      </c>
      <c r="C43" s="1683"/>
      <c r="D43" s="1683"/>
      <c r="E43" s="1682" t="s">
        <v>474</v>
      </c>
      <c r="F43" s="1686"/>
      <c r="G43" s="1683" t="s">
        <v>468</v>
      </c>
      <c r="H43" s="1687"/>
    </row>
    <row r="44" spans="1:8" s="720" customFormat="1" ht="15">
      <c r="A44" s="1673"/>
      <c r="B44" s="746">
        <v>200</v>
      </c>
      <c r="C44" s="747">
        <v>400</v>
      </c>
      <c r="D44" s="748">
        <v>520</v>
      </c>
      <c r="E44" s="752">
        <v>1200</v>
      </c>
      <c r="F44" s="753">
        <v>1200</v>
      </c>
      <c r="G44" s="750">
        <v>700</v>
      </c>
      <c r="H44" s="751">
        <v>1400</v>
      </c>
    </row>
    <row r="45" spans="1:8" s="720" customFormat="1" ht="39.75" customHeight="1">
      <c r="A45" s="1656" t="s">
        <v>475</v>
      </c>
      <c r="B45" s="1688" t="s">
        <v>476</v>
      </c>
      <c r="C45" s="1688"/>
      <c r="D45" s="1689"/>
      <c r="E45" s="1689"/>
      <c r="F45" s="1689"/>
      <c r="G45" s="1689"/>
      <c r="H45" s="1690"/>
    </row>
    <row r="46" spans="1:8" s="720" customFormat="1" ht="39.75" customHeight="1">
      <c r="A46" s="1657"/>
      <c r="B46" s="1663" t="s">
        <v>477</v>
      </c>
      <c r="C46" s="1663"/>
      <c r="D46" s="1664"/>
      <c r="E46" s="1664"/>
      <c r="F46" s="1664"/>
      <c r="G46" s="1664"/>
      <c r="H46" s="1665"/>
    </row>
    <row r="47" spans="1:8" s="720" customFormat="1" ht="39.75" customHeight="1">
      <c r="A47" s="1657"/>
      <c r="B47" s="1684" t="s">
        <v>478</v>
      </c>
      <c r="C47" s="1663"/>
      <c r="D47" s="1663"/>
      <c r="E47" s="1663"/>
      <c r="F47" s="1663"/>
      <c r="G47" s="1663"/>
      <c r="H47" s="1685"/>
    </row>
    <row r="48" spans="1:8" s="720" customFormat="1" ht="39.75" customHeight="1">
      <c r="A48" s="1657"/>
      <c r="B48" s="1663" t="s">
        <v>479</v>
      </c>
      <c r="C48" s="1663"/>
      <c r="D48" s="1664"/>
      <c r="E48" s="1664"/>
      <c r="F48" s="1664"/>
      <c r="G48" s="1664"/>
      <c r="H48" s="1665"/>
    </row>
    <row r="49" spans="1:8" s="720" customFormat="1" ht="39.75" customHeight="1">
      <c r="A49" s="1657"/>
      <c r="B49" s="1661" t="s">
        <v>480</v>
      </c>
      <c r="C49" s="1663"/>
      <c r="D49" s="1664"/>
      <c r="E49" s="1664"/>
      <c r="F49" s="1664"/>
      <c r="G49" s="1664"/>
      <c r="H49" s="1665"/>
    </row>
    <row r="50" spans="1:8" s="720" customFormat="1" ht="39.75" customHeight="1">
      <c r="A50" s="1658"/>
      <c r="B50" s="1684" t="s">
        <v>481</v>
      </c>
      <c r="C50" s="1663"/>
      <c r="D50" s="1664"/>
      <c r="E50" s="1664"/>
      <c r="F50" s="1664"/>
      <c r="G50" s="1664"/>
      <c r="H50" s="1665"/>
    </row>
    <row r="51" spans="1:8" s="720" customFormat="1" ht="39.75" customHeight="1">
      <c r="A51" s="1658"/>
      <c r="B51" s="1660" t="s">
        <v>482</v>
      </c>
      <c r="C51" s="1663"/>
      <c r="D51" s="1663"/>
      <c r="E51" s="1663"/>
      <c r="F51" s="1663"/>
      <c r="G51" s="1663"/>
      <c r="H51" s="1685"/>
    </row>
    <row r="52" spans="1:8" s="720" customFormat="1" ht="39.75" customHeight="1">
      <c r="A52" s="1658"/>
      <c r="B52" s="1660" t="s">
        <v>483</v>
      </c>
      <c r="C52" s="1661"/>
      <c r="D52" s="1661"/>
      <c r="E52" s="1661"/>
      <c r="F52" s="1661"/>
      <c r="G52" s="1661"/>
      <c r="H52" s="1662"/>
    </row>
    <row r="53" spans="1:8" s="720" customFormat="1" ht="39.75" customHeight="1">
      <c r="A53" s="1658"/>
      <c r="B53" s="1660" t="s">
        <v>484</v>
      </c>
      <c r="C53" s="1661"/>
      <c r="D53" s="1661"/>
      <c r="E53" s="1661"/>
      <c r="F53" s="1661"/>
      <c r="G53" s="1661"/>
      <c r="H53" s="1662"/>
    </row>
    <row r="54" spans="1:8" s="720" customFormat="1" ht="39.75" customHeight="1">
      <c r="A54" s="1658"/>
      <c r="B54" s="1660" t="s">
        <v>485</v>
      </c>
      <c r="C54" s="1661"/>
      <c r="D54" s="1661"/>
      <c r="E54" s="1661"/>
      <c r="F54" s="1661"/>
      <c r="G54" s="1661"/>
      <c r="H54" s="1662"/>
    </row>
    <row r="55" spans="1:8" s="720" customFormat="1" ht="39.75" customHeight="1">
      <c r="A55" s="1658"/>
      <c r="B55" s="1660" t="s">
        <v>486</v>
      </c>
      <c r="C55" s="1663"/>
      <c r="D55" s="1664"/>
      <c r="E55" s="1664"/>
      <c r="F55" s="1664"/>
      <c r="G55" s="1664"/>
      <c r="H55" s="1665"/>
    </row>
    <row r="56" spans="1:8" s="720" customFormat="1" ht="39.75" customHeight="1">
      <c r="A56" s="1658"/>
      <c r="B56" s="1660" t="s">
        <v>487</v>
      </c>
      <c r="C56" s="1661"/>
      <c r="D56" s="1661"/>
      <c r="E56" s="1661"/>
      <c r="F56" s="1661"/>
      <c r="G56" s="1661"/>
      <c r="H56" s="1662"/>
    </row>
    <row r="57" spans="1:8" s="720" customFormat="1" ht="39.75" customHeight="1">
      <c r="A57" s="1659"/>
      <c r="B57" s="1666" t="s">
        <v>488</v>
      </c>
      <c r="C57" s="1667"/>
      <c r="D57" s="1668"/>
      <c r="E57" s="1668"/>
      <c r="F57" s="1668"/>
      <c r="G57" s="1668"/>
      <c r="H57" s="1669"/>
    </row>
  </sheetData>
  <sheetProtection/>
  <mergeCells count="69">
    <mergeCell ref="A3:J3"/>
    <mergeCell ref="C4:E4"/>
    <mergeCell ref="F4:G4"/>
    <mergeCell ref="H4:I4"/>
    <mergeCell ref="C12:I12"/>
    <mergeCell ref="C13:I13"/>
    <mergeCell ref="C14:I14"/>
    <mergeCell ref="C15:I15"/>
    <mergeCell ref="C18:I18"/>
    <mergeCell ref="C19:I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B31:D31"/>
    <mergeCell ref="E31:F31"/>
    <mergeCell ref="G31:H31"/>
    <mergeCell ref="B33:D33"/>
    <mergeCell ref="E33:F33"/>
    <mergeCell ref="G33:H33"/>
    <mergeCell ref="E41:F41"/>
    <mergeCell ref="G41:H41"/>
    <mergeCell ref="B35:D35"/>
    <mergeCell ref="E35:F35"/>
    <mergeCell ref="G35:H35"/>
    <mergeCell ref="B37:D37"/>
    <mergeCell ref="E37:F37"/>
    <mergeCell ref="G37:H37"/>
    <mergeCell ref="B50:H50"/>
    <mergeCell ref="B51:H51"/>
    <mergeCell ref="B52:H52"/>
    <mergeCell ref="B53:H53"/>
    <mergeCell ref="B43:D43"/>
    <mergeCell ref="E43:F43"/>
    <mergeCell ref="G43:H43"/>
    <mergeCell ref="B45:H45"/>
    <mergeCell ref="B46:H46"/>
    <mergeCell ref="B47:H47"/>
    <mergeCell ref="A23:A30"/>
    <mergeCell ref="A31:A36"/>
    <mergeCell ref="A37:A38"/>
    <mergeCell ref="A39:A44"/>
    <mergeCell ref="B48:H48"/>
    <mergeCell ref="B49:H49"/>
    <mergeCell ref="B39:D39"/>
    <mergeCell ref="E39:F39"/>
    <mergeCell ref="G39:H39"/>
    <mergeCell ref="B41:D41"/>
    <mergeCell ref="A45:A57"/>
    <mergeCell ref="B4:B5"/>
    <mergeCell ref="J4:J5"/>
    <mergeCell ref="A1:J2"/>
    <mergeCell ref="B54:H54"/>
    <mergeCell ref="B55:H55"/>
    <mergeCell ref="B56:H56"/>
    <mergeCell ref="B57:H57"/>
    <mergeCell ref="A4:A5"/>
    <mergeCell ref="A21:A2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9">
      <selection activeCell="K30" sqref="K30"/>
    </sheetView>
  </sheetViews>
  <sheetFormatPr defaultColWidth="8.75390625" defaultRowHeight="16.5"/>
  <cols>
    <col min="1" max="1" width="20.75390625" style="28" customWidth="1"/>
    <col min="2" max="2" width="15.375" style="28" bestFit="1" customWidth="1"/>
    <col min="3" max="9" width="12.375" style="28" bestFit="1" customWidth="1"/>
    <col min="10" max="10" width="12.00390625" style="28" bestFit="1" customWidth="1"/>
    <col min="11" max="11" width="10.375" style="28" bestFit="1" customWidth="1"/>
    <col min="12" max="12" width="12.00390625" style="28" bestFit="1" customWidth="1"/>
    <col min="13" max="13" width="43.75390625" style="28" customWidth="1"/>
    <col min="14" max="16384" width="8.75390625" style="28" customWidth="1"/>
  </cols>
  <sheetData>
    <row r="1" spans="1:13" ht="12.75" customHeight="1">
      <c r="A1" s="1385" t="s">
        <v>85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</row>
    <row r="2" spans="1:13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</row>
    <row r="3" spans="1:13" ht="15">
      <c r="A3" s="1429" t="s">
        <v>86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1"/>
    </row>
    <row r="4" spans="1:13" ht="15">
      <c r="A4" s="1393" t="s">
        <v>87</v>
      </c>
      <c r="B4" s="1393" t="s">
        <v>88</v>
      </c>
      <c r="C4" s="1393" t="s">
        <v>89</v>
      </c>
      <c r="D4" s="1432" t="s">
        <v>90</v>
      </c>
      <c r="E4" s="1433"/>
      <c r="F4" s="1434"/>
      <c r="G4" s="1393" t="s">
        <v>91</v>
      </c>
      <c r="H4" s="1393"/>
      <c r="I4" s="1393" t="s">
        <v>92</v>
      </c>
      <c r="J4" s="1393"/>
      <c r="K4" s="1393" t="s">
        <v>93</v>
      </c>
      <c r="L4" s="1393"/>
      <c r="M4" s="1393" t="s">
        <v>94</v>
      </c>
    </row>
    <row r="5" spans="1:13" ht="15">
      <c r="A5" s="1393"/>
      <c r="B5" s="1393"/>
      <c r="C5" s="1393"/>
      <c r="D5" s="29" t="s">
        <v>95</v>
      </c>
      <c r="E5" s="29" t="s">
        <v>96</v>
      </c>
      <c r="F5" s="1109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29" t="s">
        <v>95</v>
      </c>
      <c r="L5" s="29" t="s">
        <v>98</v>
      </c>
      <c r="M5" s="1393"/>
    </row>
    <row r="6" spans="1:14" s="59" customFormat="1" ht="15">
      <c r="A6" s="757" t="s">
        <v>99</v>
      </c>
      <c r="B6" s="757" t="s">
        <v>100</v>
      </c>
      <c r="C6" s="757" t="s">
        <v>101</v>
      </c>
      <c r="D6" s="1110">
        <v>640</v>
      </c>
      <c r="E6" s="1110">
        <v>990</v>
      </c>
      <c r="F6" s="1110">
        <v>1320</v>
      </c>
      <c r="G6" s="1110">
        <v>760</v>
      </c>
      <c r="H6" s="1110">
        <v>1180</v>
      </c>
      <c r="I6" s="1110">
        <v>760</v>
      </c>
      <c r="J6" s="1110">
        <v>1180</v>
      </c>
      <c r="K6" s="1110">
        <v>760</v>
      </c>
      <c r="L6" s="1110">
        <v>1180</v>
      </c>
      <c r="M6" s="1105" t="s">
        <v>102</v>
      </c>
      <c r="N6" s="1120"/>
    </row>
    <row r="7" spans="1:14" s="59" customFormat="1" ht="15">
      <c r="A7" s="757" t="s">
        <v>99</v>
      </c>
      <c r="B7" s="757" t="s">
        <v>100</v>
      </c>
      <c r="C7" s="757" t="s">
        <v>101</v>
      </c>
      <c r="D7" s="1110">
        <v>825</v>
      </c>
      <c r="E7" s="1110">
        <v>1225</v>
      </c>
      <c r="F7" s="1110">
        <v>1400</v>
      </c>
      <c r="G7" s="1110">
        <v>925</v>
      </c>
      <c r="H7" s="1110">
        <v>1400</v>
      </c>
      <c r="I7" s="1110">
        <v>925</v>
      </c>
      <c r="J7" s="1110">
        <v>1400</v>
      </c>
      <c r="K7" s="1110">
        <v>925</v>
      </c>
      <c r="L7" s="1110">
        <v>1400</v>
      </c>
      <c r="M7" s="1105" t="s">
        <v>103</v>
      </c>
      <c r="N7" s="1120"/>
    </row>
    <row r="8" spans="1:13" s="1120" customFormat="1" ht="15">
      <c r="A8" s="1016" t="s">
        <v>104</v>
      </c>
      <c r="B8" s="1016" t="s">
        <v>105</v>
      </c>
      <c r="C8" s="1016" t="s">
        <v>101</v>
      </c>
      <c r="D8" s="1110">
        <v>166</v>
      </c>
      <c r="E8" s="1110">
        <v>244</v>
      </c>
      <c r="F8" s="1110">
        <v>454</v>
      </c>
      <c r="G8" s="1110">
        <v>286</v>
      </c>
      <c r="H8" s="1110">
        <v>454</v>
      </c>
      <c r="I8" s="1110">
        <v>286</v>
      </c>
      <c r="J8" s="1110">
        <v>454</v>
      </c>
      <c r="K8" s="1110">
        <v>286</v>
      </c>
      <c r="L8" s="1110">
        <v>454</v>
      </c>
      <c r="M8" s="1122" t="s">
        <v>106</v>
      </c>
    </row>
    <row r="9" spans="1:13" s="1120" customFormat="1" ht="15">
      <c r="A9" s="1016" t="s">
        <v>107</v>
      </c>
      <c r="B9" s="1016" t="s">
        <v>108</v>
      </c>
      <c r="C9" s="1016" t="s">
        <v>101</v>
      </c>
      <c r="D9" s="1417" t="s">
        <v>109</v>
      </c>
      <c r="E9" s="1417"/>
      <c r="F9" s="1417"/>
      <c r="G9" s="1417"/>
      <c r="H9" s="1417"/>
      <c r="I9" s="1417"/>
      <c r="J9" s="1417"/>
      <c r="K9" s="1417"/>
      <c r="L9" s="1417"/>
      <c r="M9" s="1123" t="s">
        <v>110</v>
      </c>
    </row>
    <row r="10" spans="1:13" s="1120" customFormat="1" ht="15">
      <c r="A10" s="1016" t="s">
        <v>111</v>
      </c>
      <c r="B10" s="1016" t="s">
        <v>112</v>
      </c>
      <c r="C10" s="1016" t="s">
        <v>101</v>
      </c>
      <c r="D10" s="1417" t="s">
        <v>113</v>
      </c>
      <c r="E10" s="1417"/>
      <c r="F10" s="1417"/>
      <c r="G10" s="1417"/>
      <c r="H10" s="1417"/>
      <c r="I10" s="1417"/>
      <c r="J10" s="1417"/>
      <c r="K10" s="1417"/>
      <c r="L10" s="1417"/>
      <c r="M10" s="1123" t="s">
        <v>110</v>
      </c>
    </row>
    <row r="11" spans="1:13" s="1120" customFormat="1" ht="15">
      <c r="A11" s="1016" t="s">
        <v>111</v>
      </c>
      <c r="B11" s="1016" t="s">
        <v>112</v>
      </c>
      <c r="C11" s="1016" t="s">
        <v>101</v>
      </c>
      <c r="D11" s="1417" t="s">
        <v>114</v>
      </c>
      <c r="E11" s="1417"/>
      <c r="F11" s="1417"/>
      <c r="G11" s="1417"/>
      <c r="H11" s="1417"/>
      <c r="I11" s="1417"/>
      <c r="J11" s="1417"/>
      <c r="K11" s="1417"/>
      <c r="L11" s="1417"/>
      <c r="M11" s="1122" t="s">
        <v>115</v>
      </c>
    </row>
    <row r="12" spans="1:13" s="1120" customFormat="1" ht="15">
      <c r="A12" s="1017" t="s">
        <v>116</v>
      </c>
      <c r="B12" s="1017"/>
      <c r="C12" s="1016" t="s">
        <v>117</v>
      </c>
      <c r="D12" s="1418" t="s">
        <v>114</v>
      </c>
      <c r="E12" s="1418"/>
      <c r="F12" s="1418"/>
      <c r="G12" s="1418"/>
      <c r="H12" s="1418"/>
      <c r="I12" s="1418"/>
      <c r="J12" s="1418"/>
      <c r="K12" s="1418"/>
      <c r="L12" s="1418"/>
      <c r="M12" s="1122"/>
    </row>
    <row r="13" spans="1:13" s="1120" customFormat="1" ht="15">
      <c r="A13" s="1017" t="s">
        <v>118</v>
      </c>
      <c r="B13" s="1121"/>
      <c r="C13" s="1121" t="s">
        <v>117</v>
      </c>
      <c r="D13" s="1419" t="s">
        <v>119</v>
      </c>
      <c r="E13" s="1420"/>
      <c r="F13" s="1420"/>
      <c r="G13" s="1420"/>
      <c r="H13" s="1420"/>
      <c r="I13" s="1420"/>
      <c r="J13" s="1420"/>
      <c r="K13" s="1420"/>
      <c r="L13" s="1421"/>
      <c r="M13" s="1124" t="s">
        <v>120</v>
      </c>
    </row>
    <row r="14" spans="1:13" s="61" customFormat="1" ht="15">
      <c r="A14" s="1002" t="s">
        <v>121</v>
      </c>
      <c r="B14" s="1002"/>
      <c r="C14" s="1002" t="s">
        <v>117</v>
      </c>
      <c r="D14" s="1422" t="s">
        <v>122</v>
      </c>
      <c r="E14" s="1422"/>
      <c r="F14" s="1422"/>
      <c r="G14" s="1422"/>
      <c r="H14" s="1422"/>
      <c r="I14" s="1422"/>
      <c r="J14" s="1422"/>
      <c r="K14" s="1422"/>
      <c r="L14" s="1422"/>
      <c r="M14" s="1000"/>
    </row>
    <row r="15" spans="1:14" s="274" customFormat="1" ht="15">
      <c r="A15" s="1001" t="s">
        <v>1115</v>
      </c>
      <c r="B15" s="1001"/>
      <c r="C15" s="1001" t="s">
        <v>1116</v>
      </c>
      <c r="D15" s="1262">
        <f>VLOOKUP(N15,AJUSTMENT!B:C,2,0)</f>
        <v>200</v>
      </c>
      <c r="E15" s="1262">
        <f>2*D15</f>
        <v>400</v>
      </c>
      <c r="F15" s="1262">
        <f>E15</f>
        <v>400</v>
      </c>
      <c r="G15" s="1262">
        <f>D15</f>
        <v>200</v>
      </c>
      <c r="H15" s="1262">
        <f>E15</f>
        <v>400</v>
      </c>
      <c r="I15" s="1262">
        <f>D15</f>
        <v>200</v>
      </c>
      <c r="J15" s="1262">
        <f>E15</f>
        <v>400</v>
      </c>
      <c r="K15" s="1262">
        <f>D15</f>
        <v>200</v>
      </c>
      <c r="L15" s="1262">
        <f>E15</f>
        <v>400</v>
      </c>
      <c r="M15" s="1263" t="s">
        <v>1117</v>
      </c>
      <c r="N15" s="1344" t="s">
        <v>1160</v>
      </c>
    </row>
    <row r="16" spans="1:9" s="60" customFormat="1" ht="12">
      <c r="A16" s="1394" t="s">
        <v>123</v>
      </c>
      <c r="B16" s="1423" t="s">
        <v>90</v>
      </c>
      <c r="C16" s="1423"/>
      <c r="D16" s="1424"/>
      <c r="E16" s="1424"/>
      <c r="F16" s="1425" t="s">
        <v>124</v>
      </c>
      <c r="G16" s="1426"/>
      <c r="H16" s="1427" t="s">
        <v>93</v>
      </c>
      <c r="I16" s="1428"/>
    </row>
    <row r="17" spans="1:9" s="60" customFormat="1" ht="12">
      <c r="A17" s="1395"/>
      <c r="B17" s="774" t="s">
        <v>125</v>
      </c>
      <c r="C17" s="774" t="s">
        <v>126</v>
      </c>
      <c r="D17" s="775" t="s">
        <v>127</v>
      </c>
      <c r="E17" s="775" t="s">
        <v>97</v>
      </c>
      <c r="F17" s="776" t="s">
        <v>95</v>
      </c>
      <c r="G17" s="777" t="s">
        <v>98</v>
      </c>
      <c r="H17" s="778" t="s">
        <v>95</v>
      </c>
      <c r="I17" s="817" t="s">
        <v>98</v>
      </c>
    </row>
    <row r="18" spans="1:9" s="60" customFormat="1" ht="12">
      <c r="A18" s="1396" t="s">
        <v>128</v>
      </c>
      <c r="B18" s="779" t="s">
        <v>129</v>
      </c>
      <c r="C18" s="779" t="s">
        <v>129</v>
      </c>
      <c r="D18" s="780" t="s">
        <v>129</v>
      </c>
      <c r="E18" s="780" t="s">
        <v>129</v>
      </c>
      <c r="F18" s="781" t="s">
        <v>129</v>
      </c>
      <c r="G18" s="782" t="s">
        <v>129</v>
      </c>
      <c r="H18" s="783" t="s">
        <v>130</v>
      </c>
      <c r="I18" s="818" t="s">
        <v>130</v>
      </c>
    </row>
    <row r="19" spans="1:9" s="60" customFormat="1" ht="12">
      <c r="A19" s="1397"/>
      <c r="B19" s="938" t="s">
        <v>131</v>
      </c>
      <c r="C19" s="938" t="s">
        <v>131</v>
      </c>
      <c r="D19" s="939" t="s">
        <v>131</v>
      </c>
      <c r="E19" s="939" t="s">
        <v>131</v>
      </c>
      <c r="F19" s="940" t="s">
        <v>131</v>
      </c>
      <c r="G19" s="941" t="s">
        <v>131</v>
      </c>
      <c r="H19" s="942" t="s">
        <v>131</v>
      </c>
      <c r="I19" s="950" t="s">
        <v>131</v>
      </c>
    </row>
    <row r="20" spans="1:9" s="60" customFormat="1" ht="12">
      <c r="A20" s="1397"/>
      <c r="B20" s="789" t="s">
        <v>132</v>
      </c>
      <c r="C20" s="789" t="s">
        <v>132</v>
      </c>
      <c r="D20" s="790" t="s">
        <v>132</v>
      </c>
      <c r="E20" s="790" t="s">
        <v>132</v>
      </c>
      <c r="F20" s="791" t="s">
        <v>132</v>
      </c>
      <c r="G20" s="792" t="s">
        <v>132</v>
      </c>
      <c r="H20" s="793" t="s">
        <v>133</v>
      </c>
      <c r="I20" s="820" t="s">
        <v>133</v>
      </c>
    </row>
    <row r="21" spans="1:9" s="60" customFormat="1" ht="12">
      <c r="A21" s="1397"/>
      <c r="B21" s="794">
        <v>85</v>
      </c>
      <c r="C21" s="794">
        <f>B21*2</f>
        <v>170</v>
      </c>
      <c r="D21" s="795">
        <v>200</v>
      </c>
      <c r="E21" s="795">
        <v>230</v>
      </c>
      <c r="F21" s="796">
        <v>150</v>
      </c>
      <c r="G21" s="797">
        <f>F21*2</f>
        <v>300</v>
      </c>
      <c r="H21" s="798">
        <v>300</v>
      </c>
      <c r="I21" s="821">
        <f>H21*2</f>
        <v>600</v>
      </c>
    </row>
    <row r="22" spans="1:9" s="60" customFormat="1" ht="12">
      <c r="A22" s="1397"/>
      <c r="B22" s="789" t="s">
        <v>134</v>
      </c>
      <c r="C22" s="789" t="s">
        <v>134</v>
      </c>
      <c r="D22" s="790" t="s">
        <v>134</v>
      </c>
      <c r="E22" s="790" t="s">
        <v>134</v>
      </c>
      <c r="F22" s="791" t="s">
        <v>135</v>
      </c>
      <c r="G22" s="792" t="s">
        <v>135</v>
      </c>
      <c r="H22" s="793" t="s">
        <v>136</v>
      </c>
      <c r="I22" s="820" t="s">
        <v>136</v>
      </c>
    </row>
    <row r="23" spans="1:9" s="60" customFormat="1" ht="12">
      <c r="A23" s="1397"/>
      <c r="B23" s="794">
        <f aca="true" t="shared" si="0" ref="B23:G23">B21*2</f>
        <v>170</v>
      </c>
      <c r="C23" s="794">
        <f t="shared" si="0"/>
        <v>340</v>
      </c>
      <c r="D23" s="795">
        <f t="shared" si="0"/>
        <v>400</v>
      </c>
      <c r="E23" s="795">
        <f t="shared" si="0"/>
        <v>460</v>
      </c>
      <c r="F23" s="796">
        <f t="shared" si="0"/>
        <v>300</v>
      </c>
      <c r="G23" s="797">
        <f t="shared" si="0"/>
        <v>600</v>
      </c>
      <c r="H23" s="798">
        <v>500</v>
      </c>
      <c r="I23" s="821">
        <f>H23*2</f>
        <v>1000</v>
      </c>
    </row>
    <row r="24" spans="1:9" s="60" customFormat="1" ht="12">
      <c r="A24" s="1397"/>
      <c r="B24" s="1402" t="s">
        <v>137</v>
      </c>
      <c r="C24" s="1403"/>
      <c r="D24" s="1403"/>
      <c r="E24" s="1404"/>
      <c r="F24" s="1405" t="s">
        <v>138</v>
      </c>
      <c r="G24" s="1404"/>
      <c r="H24" s="1410" t="s">
        <v>138</v>
      </c>
      <c r="I24" s="1411"/>
    </row>
    <row r="25" spans="1:9" s="60" customFormat="1" ht="12">
      <c r="A25" s="1398"/>
      <c r="B25" s="800">
        <f aca="true" t="shared" si="1" ref="B25:G25">B23*2</f>
        <v>340</v>
      </c>
      <c r="C25" s="800">
        <f t="shared" si="1"/>
        <v>680</v>
      </c>
      <c r="D25" s="801">
        <f t="shared" si="1"/>
        <v>800</v>
      </c>
      <c r="E25" s="801">
        <f t="shared" si="1"/>
        <v>920</v>
      </c>
      <c r="F25" s="802">
        <f t="shared" si="1"/>
        <v>600</v>
      </c>
      <c r="G25" s="803">
        <f t="shared" si="1"/>
        <v>1200</v>
      </c>
      <c r="H25" s="804">
        <v>900</v>
      </c>
      <c r="I25" s="822">
        <f>H25*2</f>
        <v>1800</v>
      </c>
    </row>
    <row r="26" spans="1:9" s="60" customFormat="1" ht="12">
      <c r="A26" s="1396" t="s">
        <v>139</v>
      </c>
      <c r="B26" s="1412" t="s">
        <v>140</v>
      </c>
      <c r="C26" s="1413"/>
      <c r="D26" s="1413"/>
      <c r="E26" s="1414"/>
      <c r="F26" s="1415" t="s">
        <v>140</v>
      </c>
      <c r="G26" s="1414"/>
      <c r="H26" s="1415" t="s">
        <v>140</v>
      </c>
      <c r="I26" s="1416"/>
    </row>
    <row r="27" spans="1:9" s="60" customFormat="1" ht="12">
      <c r="A27" s="1397"/>
      <c r="B27" s="789" t="s">
        <v>129</v>
      </c>
      <c r="C27" s="789" t="s">
        <v>129</v>
      </c>
      <c r="D27" s="790" t="s">
        <v>129</v>
      </c>
      <c r="E27" s="790" t="s">
        <v>129</v>
      </c>
      <c r="F27" s="791" t="s">
        <v>129</v>
      </c>
      <c r="G27" s="792" t="s">
        <v>129</v>
      </c>
      <c r="H27" s="793" t="s">
        <v>130</v>
      </c>
      <c r="I27" s="820" t="s">
        <v>130</v>
      </c>
    </row>
    <row r="28" spans="1:9" s="60" customFormat="1" ht="12">
      <c r="A28" s="1397"/>
      <c r="B28" s="943">
        <v>100</v>
      </c>
      <c r="C28" s="943">
        <f>B28*2</f>
        <v>200</v>
      </c>
      <c r="D28" s="944">
        <v>230</v>
      </c>
      <c r="E28" s="944">
        <v>260</v>
      </c>
      <c r="F28" s="945">
        <v>200</v>
      </c>
      <c r="G28" s="946">
        <f>F28*2</f>
        <v>400</v>
      </c>
      <c r="H28" s="947">
        <v>350</v>
      </c>
      <c r="I28" s="951">
        <f>H28*2</f>
        <v>700</v>
      </c>
    </row>
    <row r="29" spans="1:9" s="60" customFormat="1" ht="12">
      <c r="A29" s="1397"/>
      <c r="B29" s="789" t="s">
        <v>141</v>
      </c>
      <c r="C29" s="789" t="s">
        <v>141</v>
      </c>
      <c r="D29" s="790" t="s">
        <v>141</v>
      </c>
      <c r="E29" s="790" t="s">
        <v>141</v>
      </c>
      <c r="F29" s="791" t="s">
        <v>132</v>
      </c>
      <c r="G29" s="792" t="s">
        <v>132</v>
      </c>
      <c r="H29" s="793" t="s">
        <v>133</v>
      </c>
      <c r="I29" s="820" t="s">
        <v>133</v>
      </c>
    </row>
    <row r="30" spans="1:9" s="60" customFormat="1" ht="12">
      <c r="A30" s="1397"/>
      <c r="B30" s="794">
        <f aca="true" t="shared" si="2" ref="B30:G30">B28*2</f>
        <v>200</v>
      </c>
      <c r="C30" s="794">
        <f t="shared" si="2"/>
        <v>400</v>
      </c>
      <c r="D30" s="795">
        <f t="shared" si="2"/>
        <v>460</v>
      </c>
      <c r="E30" s="795">
        <f t="shared" si="2"/>
        <v>520</v>
      </c>
      <c r="F30" s="796">
        <f t="shared" si="2"/>
        <v>400</v>
      </c>
      <c r="G30" s="797">
        <f t="shared" si="2"/>
        <v>800</v>
      </c>
      <c r="H30" s="798">
        <v>600</v>
      </c>
      <c r="I30" s="821">
        <f>H30*2</f>
        <v>1200</v>
      </c>
    </row>
    <row r="31" spans="1:9" s="60" customFormat="1" ht="12">
      <c r="A31" s="1397"/>
      <c r="B31" s="1402" t="s">
        <v>142</v>
      </c>
      <c r="C31" s="1403"/>
      <c r="D31" s="1403"/>
      <c r="E31" s="1404"/>
      <c r="F31" s="1405" t="s">
        <v>143</v>
      </c>
      <c r="G31" s="1404"/>
      <c r="H31" s="1405" t="s">
        <v>144</v>
      </c>
      <c r="I31" s="1406"/>
    </row>
    <row r="32" spans="1:9" s="60" customFormat="1" ht="12">
      <c r="A32" s="1398"/>
      <c r="B32" s="800">
        <f aca="true" t="shared" si="3" ref="B32:G32">B30*2</f>
        <v>400</v>
      </c>
      <c r="C32" s="800">
        <f t="shared" si="3"/>
        <v>800</v>
      </c>
      <c r="D32" s="801">
        <f t="shared" si="3"/>
        <v>920</v>
      </c>
      <c r="E32" s="801">
        <f t="shared" si="3"/>
        <v>1040</v>
      </c>
      <c r="F32" s="802">
        <f t="shared" si="3"/>
        <v>800</v>
      </c>
      <c r="G32" s="803">
        <f t="shared" si="3"/>
        <v>1600</v>
      </c>
      <c r="H32" s="804">
        <v>1000</v>
      </c>
      <c r="I32" s="822">
        <f>H32*2</f>
        <v>2000</v>
      </c>
    </row>
    <row r="33" spans="1:9" s="60" customFormat="1" ht="12">
      <c r="A33" s="1399" t="s">
        <v>145</v>
      </c>
      <c r="B33" s="1407" t="s">
        <v>146</v>
      </c>
      <c r="C33" s="1408"/>
      <c r="D33" s="1408"/>
      <c r="E33" s="1408"/>
      <c r="F33" s="1408"/>
      <c r="G33" s="1408"/>
      <c r="H33" s="1408"/>
      <c r="I33" s="1409"/>
    </row>
    <row r="34" spans="1:9" s="60" customFormat="1" ht="12">
      <c r="A34" s="1400"/>
      <c r="B34" s="1387" t="s">
        <v>147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148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149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150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151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152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1"/>
      <c r="B40" s="1390" t="s">
        <v>153</v>
      </c>
      <c r="C40" s="1391"/>
      <c r="D40" s="1391"/>
      <c r="E40" s="1391"/>
      <c r="F40" s="1391"/>
      <c r="G40" s="1391"/>
      <c r="H40" s="1391"/>
      <c r="I40" s="1392"/>
    </row>
  </sheetData>
  <sheetProtection/>
  <mergeCells count="40">
    <mergeCell ref="A3:M3"/>
    <mergeCell ref="D4:F4"/>
    <mergeCell ref="G4:H4"/>
    <mergeCell ref="I4:J4"/>
    <mergeCell ref="K4:L4"/>
    <mergeCell ref="D9:L9"/>
    <mergeCell ref="B4:B5"/>
    <mergeCell ref="C4:C5"/>
    <mergeCell ref="M4:M5"/>
    <mergeCell ref="D10:L10"/>
    <mergeCell ref="D11:L11"/>
    <mergeCell ref="D12:L12"/>
    <mergeCell ref="D13:L13"/>
    <mergeCell ref="D14:L14"/>
    <mergeCell ref="B16:E16"/>
    <mergeCell ref="F16:G16"/>
    <mergeCell ref="H16:I16"/>
    <mergeCell ref="B24:E24"/>
    <mergeCell ref="F24:G24"/>
    <mergeCell ref="H24:I24"/>
    <mergeCell ref="B26:E26"/>
    <mergeCell ref="F26:G26"/>
    <mergeCell ref="H26:I26"/>
    <mergeCell ref="A33:A40"/>
    <mergeCell ref="B31:E31"/>
    <mergeCell ref="F31:G31"/>
    <mergeCell ref="H31:I31"/>
    <mergeCell ref="B33:I33"/>
    <mergeCell ref="B34:I34"/>
    <mergeCell ref="B35:I35"/>
    <mergeCell ref="A1:M2"/>
    <mergeCell ref="B36:I36"/>
    <mergeCell ref="B37:I37"/>
    <mergeCell ref="B38:I38"/>
    <mergeCell ref="B39:I39"/>
    <mergeCell ref="B40:I40"/>
    <mergeCell ref="A4:A5"/>
    <mergeCell ref="A16:A17"/>
    <mergeCell ref="A18:A25"/>
    <mergeCell ref="A26:A32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32" sqref="B32:D32"/>
    </sheetView>
  </sheetViews>
  <sheetFormatPr defaultColWidth="9.00390625" defaultRowHeight="16.5"/>
  <cols>
    <col min="1" max="1" width="21.25390625" style="762" bestFit="1" customWidth="1"/>
    <col min="2" max="2" width="6.625" style="763" bestFit="1" customWidth="1"/>
    <col min="3" max="3" width="10.375" style="763" bestFit="1" customWidth="1"/>
    <col min="4" max="5" width="12.00390625" style="763" bestFit="1" customWidth="1"/>
    <col min="6" max="6" width="10.375" style="763" bestFit="1" customWidth="1"/>
    <col min="7" max="7" width="12.00390625" style="763" bestFit="1" customWidth="1"/>
    <col min="8" max="8" width="10.375" style="763" bestFit="1" customWidth="1"/>
    <col min="9" max="9" width="12.00390625" style="763" bestFit="1" customWidth="1"/>
    <col min="10" max="10" width="41.375" style="763" bestFit="1" customWidth="1"/>
    <col min="11" max="11" width="9.00390625" style="763" bestFit="1" customWidth="1"/>
    <col min="12" max="16384" width="9.00390625" style="763" customWidth="1"/>
  </cols>
  <sheetData>
    <row r="1" spans="1:10" ht="12" customHeight="1">
      <c r="A1" s="1455" t="s">
        <v>510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2.75">
      <c r="A3" s="1465" t="s">
        <v>511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2.75">
      <c r="A4" s="1610" t="s">
        <v>87</v>
      </c>
      <c r="B4" s="1469" t="s">
        <v>89</v>
      </c>
      <c r="C4" s="1466" t="s">
        <v>90</v>
      </c>
      <c r="D4" s="1467"/>
      <c r="E4" s="1468"/>
      <c r="F4" s="1469" t="s">
        <v>437</v>
      </c>
      <c r="G4" s="1469"/>
      <c r="H4" s="1469" t="s">
        <v>93</v>
      </c>
      <c r="I4" s="1469"/>
      <c r="J4" s="1469" t="s">
        <v>94</v>
      </c>
    </row>
    <row r="5" spans="1:10" ht="12.75">
      <c r="A5" s="1612"/>
      <c r="B5" s="1469"/>
      <c r="C5" s="765" t="s">
        <v>95</v>
      </c>
      <c r="D5" s="765" t="s">
        <v>96</v>
      </c>
      <c r="E5" s="765" t="s">
        <v>97</v>
      </c>
      <c r="F5" s="765" t="s">
        <v>95</v>
      </c>
      <c r="G5" s="765" t="s">
        <v>98</v>
      </c>
      <c r="H5" s="765" t="s">
        <v>95</v>
      </c>
      <c r="I5" s="765" t="s">
        <v>98</v>
      </c>
      <c r="J5" s="1469"/>
    </row>
    <row r="6" spans="1:10" ht="15">
      <c r="A6" s="765" t="s">
        <v>512</v>
      </c>
      <c r="B6" s="765" t="s">
        <v>101</v>
      </c>
      <c r="C6" s="724">
        <v>775</v>
      </c>
      <c r="D6" s="724">
        <v>1162</v>
      </c>
      <c r="E6" s="724">
        <v>1450</v>
      </c>
      <c r="F6" s="724">
        <v>878</v>
      </c>
      <c r="G6" s="724">
        <v>1320</v>
      </c>
      <c r="H6" s="724">
        <v>878</v>
      </c>
      <c r="I6" s="724">
        <v>1320</v>
      </c>
      <c r="J6" s="834"/>
    </row>
    <row r="7" spans="1:10" ht="12.75">
      <c r="A7" s="831" t="s">
        <v>107</v>
      </c>
      <c r="B7" s="831" t="s">
        <v>101</v>
      </c>
      <c r="C7" s="1710" t="s">
        <v>492</v>
      </c>
      <c r="D7" s="1710"/>
      <c r="E7" s="1710"/>
      <c r="F7" s="1710"/>
      <c r="G7" s="1710"/>
      <c r="H7" s="1710"/>
      <c r="I7" s="1710"/>
      <c r="J7" s="835"/>
    </row>
    <row r="8" spans="1:10" s="28" customFormat="1" ht="15">
      <c r="A8" s="767" t="s">
        <v>191</v>
      </c>
      <c r="B8" s="757" t="s">
        <v>117</v>
      </c>
      <c r="C8" s="1710" t="s">
        <v>262</v>
      </c>
      <c r="D8" s="1710"/>
      <c r="E8" s="1710"/>
      <c r="F8" s="1710"/>
      <c r="G8" s="1710"/>
      <c r="H8" s="1710"/>
      <c r="I8" s="1710"/>
      <c r="J8" s="761" t="s">
        <v>513</v>
      </c>
    </row>
    <row r="9" spans="1:11" s="719" customFormat="1" ht="15">
      <c r="A9" s="727" t="s">
        <v>162</v>
      </c>
      <c r="B9" s="727" t="s">
        <v>159</v>
      </c>
      <c r="C9" s="137">
        <f>VLOOKUP(K9,AJUSTMENT!B:C,2,0)</f>
        <v>115</v>
      </c>
      <c r="D9" s="23">
        <f>C9*2</f>
        <v>230</v>
      </c>
      <c r="E9" s="23">
        <f>C9*2</f>
        <v>230</v>
      </c>
      <c r="F9" s="23">
        <f aca="true" t="shared" si="0" ref="F9:G12">C9</f>
        <v>115</v>
      </c>
      <c r="G9" s="23">
        <f t="shared" si="0"/>
        <v>230</v>
      </c>
      <c r="H9" s="23">
        <f aca="true" t="shared" si="1" ref="H9:I12">C9*1.5</f>
        <v>172.5</v>
      </c>
      <c r="I9" s="23">
        <f t="shared" si="1"/>
        <v>345</v>
      </c>
      <c r="J9" s="318" t="s">
        <v>165</v>
      </c>
      <c r="K9" s="688" t="s">
        <v>81</v>
      </c>
    </row>
    <row r="10" spans="1:11" s="719" customFormat="1" ht="15">
      <c r="A10" s="727" t="s">
        <v>162</v>
      </c>
      <c r="B10" s="727" t="s">
        <v>159</v>
      </c>
      <c r="C10" s="137">
        <f>VLOOKUP(K10,AJUSTMENT!B:C,2,0)</f>
        <v>120</v>
      </c>
      <c r="D10" s="23">
        <f>C10*2</f>
        <v>240</v>
      </c>
      <c r="E10" s="23">
        <f>C10*2</f>
        <v>240</v>
      </c>
      <c r="F10" s="23">
        <f t="shared" si="0"/>
        <v>120</v>
      </c>
      <c r="G10" s="23">
        <f t="shared" si="0"/>
        <v>240</v>
      </c>
      <c r="H10" s="23">
        <f t="shared" si="1"/>
        <v>180</v>
      </c>
      <c r="I10" s="23">
        <f t="shared" si="1"/>
        <v>360</v>
      </c>
      <c r="J10" s="318" t="s">
        <v>440</v>
      </c>
      <c r="K10" s="688" t="s">
        <v>82</v>
      </c>
    </row>
    <row r="11" spans="1:11" s="719" customFormat="1" ht="15">
      <c r="A11" s="727" t="s">
        <v>162</v>
      </c>
      <c r="B11" s="727" t="s">
        <v>159</v>
      </c>
      <c r="C11" s="137">
        <f>VLOOKUP(K11,AJUSTMENT!B:C,2,0)</f>
        <v>145</v>
      </c>
      <c r="D11" s="23">
        <f>C11*2</f>
        <v>290</v>
      </c>
      <c r="E11" s="23">
        <f>C11*2</f>
        <v>290</v>
      </c>
      <c r="F11" s="23">
        <f t="shared" si="0"/>
        <v>145</v>
      </c>
      <c r="G11" s="23">
        <f t="shared" si="0"/>
        <v>290</v>
      </c>
      <c r="H11" s="23">
        <f t="shared" si="1"/>
        <v>217.5</v>
      </c>
      <c r="I11" s="23">
        <f t="shared" si="1"/>
        <v>435</v>
      </c>
      <c r="J11" s="318" t="s">
        <v>441</v>
      </c>
      <c r="K11" s="688" t="s">
        <v>83</v>
      </c>
    </row>
    <row r="12" spans="1:11" s="719" customFormat="1" ht="15">
      <c r="A12" s="727" t="s">
        <v>162</v>
      </c>
      <c r="B12" s="727" t="s">
        <v>159</v>
      </c>
      <c r="C12" s="137">
        <f>VLOOKUP(K12,AJUSTMENT!B:C,2,0)</f>
        <v>160</v>
      </c>
      <c r="D12" s="23">
        <f>C12*2</f>
        <v>320</v>
      </c>
      <c r="E12" s="23">
        <f>C12*2</f>
        <v>320</v>
      </c>
      <c r="F12" s="23">
        <f t="shared" si="0"/>
        <v>160</v>
      </c>
      <c r="G12" s="23">
        <f t="shared" si="0"/>
        <v>320</v>
      </c>
      <c r="H12" s="23">
        <f t="shared" si="1"/>
        <v>240</v>
      </c>
      <c r="I12" s="23">
        <f t="shared" si="1"/>
        <v>480</v>
      </c>
      <c r="J12" s="318" t="s">
        <v>163</v>
      </c>
      <c r="K12" s="688" t="s">
        <v>84</v>
      </c>
    </row>
    <row r="13" spans="1:10" ht="12.75">
      <c r="A13" s="772" t="s">
        <v>116</v>
      </c>
      <c r="B13" s="773" t="s">
        <v>117</v>
      </c>
      <c r="C13" s="1710" t="s">
        <v>492</v>
      </c>
      <c r="D13" s="1710"/>
      <c r="E13" s="1710"/>
      <c r="F13" s="1710"/>
      <c r="G13" s="1710"/>
      <c r="H13" s="1710"/>
      <c r="I13" s="1710"/>
      <c r="J13" s="836"/>
    </row>
    <row r="14" spans="1:10" ht="12.75">
      <c r="A14" s="772" t="s">
        <v>514</v>
      </c>
      <c r="B14" s="773" t="s">
        <v>117</v>
      </c>
      <c r="C14" s="1718" t="s">
        <v>515</v>
      </c>
      <c r="D14" s="1719"/>
      <c r="E14" s="1719"/>
      <c r="F14" s="1719"/>
      <c r="G14" s="1719"/>
      <c r="H14" s="1719"/>
      <c r="I14" s="1720"/>
      <c r="J14" s="837"/>
    </row>
    <row r="15" spans="1:10" ht="12.75">
      <c r="A15" s="831" t="s">
        <v>502</v>
      </c>
      <c r="B15" s="831" t="s">
        <v>117</v>
      </c>
      <c r="C15" s="1540" t="s">
        <v>503</v>
      </c>
      <c r="D15" s="1541"/>
      <c r="E15" s="1541"/>
      <c r="F15" s="1541"/>
      <c r="G15" s="1541"/>
      <c r="H15" s="1541"/>
      <c r="I15" s="1542"/>
      <c r="J15" s="839"/>
    </row>
    <row r="16" spans="1:10" ht="12.75">
      <c r="A16" s="767" t="s">
        <v>504</v>
      </c>
      <c r="B16" s="767" t="s">
        <v>117</v>
      </c>
      <c r="C16" s="1461" t="s">
        <v>503</v>
      </c>
      <c r="D16" s="1461"/>
      <c r="E16" s="1461"/>
      <c r="F16" s="1461"/>
      <c r="G16" s="1461"/>
      <c r="H16" s="1461"/>
      <c r="I16" s="1461"/>
      <c r="J16" s="838"/>
    </row>
    <row r="18" spans="1:8" s="720" customFormat="1" ht="15">
      <c r="A18" s="1670" t="s">
        <v>455</v>
      </c>
      <c r="B18" s="1711" t="s">
        <v>90</v>
      </c>
      <c r="C18" s="1712"/>
      <c r="D18" s="1713"/>
      <c r="E18" s="1714" t="s">
        <v>456</v>
      </c>
      <c r="F18" s="1715"/>
      <c r="G18" s="1716" t="s">
        <v>457</v>
      </c>
      <c r="H18" s="1717"/>
    </row>
    <row r="19" spans="1:8" s="720" customFormat="1" ht="15">
      <c r="A19" s="1671"/>
      <c r="B19" s="728" t="s">
        <v>95</v>
      </c>
      <c r="C19" s="729" t="s">
        <v>98</v>
      </c>
      <c r="D19" s="729" t="s">
        <v>458</v>
      </c>
      <c r="E19" s="730" t="s">
        <v>95</v>
      </c>
      <c r="F19" s="731" t="s">
        <v>98</v>
      </c>
      <c r="G19" s="732" t="s">
        <v>95</v>
      </c>
      <c r="H19" s="733" t="s">
        <v>98</v>
      </c>
    </row>
    <row r="20" spans="1:8" s="720" customFormat="1" ht="15">
      <c r="A20" s="1672" t="s">
        <v>459</v>
      </c>
      <c r="B20" s="1682" t="s">
        <v>268</v>
      </c>
      <c r="C20" s="1683"/>
      <c r="D20" s="1683"/>
      <c r="E20" s="1691" t="s">
        <v>460</v>
      </c>
      <c r="F20" s="1692"/>
      <c r="G20" s="1708" t="s">
        <v>460</v>
      </c>
      <c r="H20" s="1709"/>
    </row>
    <row r="21" spans="1:8" s="720" customFormat="1" ht="15">
      <c r="A21" s="1673"/>
      <c r="B21" s="735" t="s">
        <v>131</v>
      </c>
      <c r="C21" s="734" t="s">
        <v>131</v>
      </c>
      <c r="D21" s="736" t="s">
        <v>131</v>
      </c>
      <c r="E21" s="735" t="s">
        <v>131</v>
      </c>
      <c r="F21" s="737" t="s">
        <v>131</v>
      </c>
      <c r="G21" s="738" t="s">
        <v>131</v>
      </c>
      <c r="H21" s="739" t="s">
        <v>131</v>
      </c>
    </row>
    <row r="22" spans="1:8" s="720" customFormat="1" ht="15">
      <c r="A22" s="1673"/>
      <c r="B22" s="1682" t="s">
        <v>461</v>
      </c>
      <c r="C22" s="1683"/>
      <c r="D22" s="1683"/>
      <c r="E22" s="1691" t="s">
        <v>462</v>
      </c>
      <c r="F22" s="1692"/>
      <c r="G22" s="1706" t="s">
        <v>462</v>
      </c>
      <c r="H22" s="1707"/>
    </row>
    <row r="23" spans="1:8" s="720" customFormat="1" ht="15">
      <c r="A23" s="1673"/>
      <c r="B23" s="740">
        <v>120</v>
      </c>
      <c r="C23" s="741">
        <v>240</v>
      </c>
      <c r="D23" s="742">
        <v>280</v>
      </c>
      <c r="E23" s="740">
        <v>200</v>
      </c>
      <c r="F23" s="743">
        <v>400</v>
      </c>
      <c r="G23" s="744">
        <v>300</v>
      </c>
      <c r="H23" s="745">
        <v>600</v>
      </c>
    </row>
    <row r="24" spans="1:8" s="720" customFormat="1" ht="15">
      <c r="A24" s="1673"/>
      <c r="B24" s="1682" t="s">
        <v>463</v>
      </c>
      <c r="C24" s="1683"/>
      <c r="D24" s="1683"/>
      <c r="E24" s="1691" t="s">
        <v>461</v>
      </c>
      <c r="F24" s="1692"/>
      <c r="G24" s="1708" t="s">
        <v>461</v>
      </c>
      <c r="H24" s="1709"/>
    </row>
    <row r="25" spans="1:8" s="720" customFormat="1" ht="15">
      <c r="A25" s="1673"/>
      <c r="B25" s="740">
        <v>200</v>
      </c>
      <c r="C25" s="741">
        <v>400</v>
      </c>
      <c r="D25" s="742">
        <v>480</v>
      </c>
      <c r="E25" s="740">
        <v>400</v>
      </c>
      <c r="F25" s="743">
        <v>800</v>
      </c>
      <c r="G25" s="744">
        <v>500</v>
      </c>
      <c r="H25" s="745">
        <v>1000</v>
      </c>
    </row>
    <row r="26" spans="1:8" s="720" customFormat="1" ht="15">
      <c r="A26" s="1673"/>
      <c r="B26" s="1682" t="s">
        <v>464</v>
      </c>
      <c r="C26" s="1683"/>
      <c r="D26" s="1683"/>
      <c r="E26" s="1691" t="s">
        <v>465</v>
      </c>
      <c r="F26" s="1692"/>
      <c r="G26" s="1683" t="s">
        <v>465</v>
      </c>
      <c r="H26" s="1687"/>
    </row>
    <row r="27" spans="1:8" s="720" customFormat="1" ht="15">
      <c r="A27" s="1673"/>
      <c r="B27" s="746">
        <v>300</v>
      </c>
      <c r="C27" s="747">
        <v>600</v>
      </c>
      <c r="D27" s="748">
        <v>750</v>
      </c>
      <c r="E27" s="746">
        <v>600</v>
      </c>
      <c r="F27" s="749">
        <v>1200</v>
      </c>
      <c r="G27" s="750">
        <v>700</v>
      </c>
      <c r="H27" s="751">
        <v>1400</v>
      </c>
    </row>
    <row r="28" spans="1:8" s="720" customFormat="1" ht="15">
      <c r="A28" s="1674" t="s">
        <v>466</v>
      </c>
      <c r="B28" s="1700" t="s">
        <v>268</v>
      </c>
      <c r="C28" s="1701"/>
      <c r="D28" s="1701"/>
      <c r="E28" s="1702" t="s">
        <v>460</v>
      </c>
      <c r="F28" s="1703"/>
      <c r="G28" s="1704" t="s">
        <v>460</v>
      </c>
      <c r="H28" s="1705"/>
    </row>
    <row r="29" spans="1:8" s="720" customFormat="1" ht="15">
      <c r="A29" s="1673"/>
      <c r="B29" s="740">
        <v>120</v>
      </c>
      <c r="C29" s="741">
        <v>240</v>
      </c>
      <c r="D29" s="742">
        <v>280</v>
      </c>
      <c r="E29" s="735">
        <v>200</v>
      </c>
      <c r="F29" s="737">
        <v>400</v>
      </c>
      <c r="G29" s="738">
        <v>300</v>
      </c>
      <c r="H29" s="739">
        <v>600</v>
      </c>
    </row>
    <row r="30" spans="1:8" s="720" customFormat="1" ht="15">
      <c r="A30" s="1673"/>
      <c r="B30" s="1682" t="s">
        <v>461</v>
      </c>
      <c r="C30" s="1683"/>
      <c r="D30" s="1683"/>
      <c r="E30" s="1691" t="s">
        <v>462</v>
      </c>
      <c r="F30" s="1692"/>
      <c r="G30" s="1706" t="s">
        <v>462</v>
      </c>
      <c r="H30" s="1707"/>
    </row>
    <row r="31" spans="1:8" s="720" customFormat="1" ht="15">
      <c r="A31" s="1673"/>
      <c r="B31" s="740">
        <v>200</v>
      </c>
      <c r="C31" s="741">
        <v>400</v>
      </c>
      <c r="D31" s="742">
        <v>480</v>
      </c>
      <c r="E31" s="740">
        <v>400</v>
      </c>
      <c r="F31" s="743">
        <v>800</v>
      </c>
      <c r="G31" s="744">
        <v>500</v>
      </c>
      <c r="H31" s="745">
        <v>1000</v>
      </c>
    </row>
    <row r="32" spans="1:8" s="720" customFormat="1" ht="15">
      <c r="A32" s="1673"/>
      <c r="B32" s="1682" t="s">
        <v>1113</v>
      </c>
      <c r="C32" s="1683"/>
      <c r="D32" s="1683"/>
      <c r="E32" s="1691" t="s">
        <v>468</v>
      </c>
      <c r="F32" s="1692"/>
      <c r="G32" s="1683" t="s">
        <v>468</v>
      </c>
      <c r="H32" s="1687"/>
    </row>
    <row r="33" spans="1:8" s="720" customFormat="1" ht="15">
      <c r="A33" s="1673"/>
      <c r="B33" s="746">
        <v>300</v>
      </c>
      <c r="C33" s="747">
        <v>600</v>
      </c>
      <c r="D33" s="748">
        <v>750</v>
      </c>
      <c r="E33" s="746">
        <v>600</v>
      </c>
      <c r="F33" s="749">
        <v>1200</v>
      </c>
      <c r="G33" s="750">
        <v>700</v>
      </c>
      <c r="H33" s="751">
        <v>1400</v>
      </c>
    </row>
    <row r="34" spans="1:8" s="720" customFormat="1" ht="15">
      <c r="A34" s="1675" t="s">
        <v>455</v>
      </c>
      <c r="B34" s="1693" t="s">
        <v>90</v>
      </c>
      <c r="C34" s="1694"/>
      <c r="D34" s="1695"/>
      <c r="E34" s="1696" t="s">
        <v>456</v>
      </c>
      <c r="F34" s="1697"/>
      <c r="G34" s="1698" t="s">
        <v>469</v>
      </c>
      <c r="H34" s="1699"/>
    </row>
    <row r="35" spans="1:8" s="720" customFormat="1" ht="15">
      <c r="A35" s="1676"/>
      <c r="B35" s="728" t="s">
        <v>95</v>
      </c>
      <c r="C35" s="729" t="s">
        <v>98</v>
      </c>
      <c r="D35" s="729" t="s">
        <v>458</v>
      </c>
      <c r="E35" s="730" t="s">
        <v>95</v>
      </c>
      <c r="F35" s="731" t="s">
        <v>98</v>
      </c>
      <c r="G35" s="732" t="s">
        <v>95</v>
      </c>
      <c r="H35" s="733" t="s">
        <v>98</v>
      </c>
    </row>
    <row r="36" spans="1:8" s="720" customFormat="1" ht="15">
      <c r="A36" s="1677" t="s">
        <v>470</v>
      </c>
      <c r="B36" s="1678" t="s">
        <v>268</v>
      </c>
      <c r="C36" s="1679"/>
      <c r="D36" s="1679"/>
      <c r="E36" s="1678" t="s">
        <v>140</v>
      </c>
      <c r="F36" s="1680"/>
      <c r="G36" s="1679" t="s">
        <v>460</v>
      </c>
      <c r="H36" s="1681"/>
    </row>
    <row r="37" spans="1:8" s="720" customFormat="1" ht="15">
      <c r="A37" s="1673"/>
      <c r="B37" s="735" t="s">
        <v>131</v>
      </c>
      <c r="C37" s="734" t="s">
        <v>131</v>
      </c>
      <c r="D37" s="736" t="s">
        <v>131</v>
      </c>
      <c r="E37" s="735" t="s">
        <v>471</v>
      </c>
      <c r="F37" s="737" t="s">
        <v>471</v>
      </c>
      <c r="G37" s="738" t="s">
        <v>131</v>
      </c>
      <c r="H37" s="739" t="s">
        <v>131</v>
      </c>
    </row>
    <row r="38" spans="1:8" s="720" customFormat="1" ht="15">
      <c r="A38" s="1673"/>
      <c r="B38" s="1682" t="s">
        <v>472</v>
      </c>
      <c r="C38" s="1683"/>
      <c r="D38" s="1683"/>
      <c r="E38" s="1682" t="s">
        <v>460</v>
      </c>
      <c r="F38" s="1686" t="s">
        <v>473</v>
      </c>
      <c r="G38" s="1683" t="s">
        <v>462</v>
      </c>
      <c r="H38" s="1687" t="s">
        <v>473</v>
      </c>
    </row>
    <row r="39" spans="1:8" s="720" customFormat="1" ht="15">
      <c r="A39" s="1673"/>
      <c r="B39" s="740">
        <v>100</v>
      </c>
      <c r="C39" s="741">
        <v>200</v>
      </c>
      <c r="D39" s="742">
        <v>260</v>
      </c>
      <c r="E39" s="740">
        <v>650</v>
      </c>
      <c r="F39" s="743">
        <v>650</v>
      </c>
      <c r="G39" s="744">
        <v>400</v>
      </c>
      <c r="H39" s="745">
        <v>800</v>
      </c>
    </row>
    <row r="40" spans="1:8" s="720" customFormat="1" ht="15">
      <c r="A40" s="1673"/>
      <c r="B40" s="1682" t="s">
        <v>465</v>
      </c>
      <c r="C40" s="1683"/>
      <c r="D40" s="1683"/>
      <c r="E40" s="1682" t="s">
        <v>474</v>
      </c>
      <c r="F40" s="1686"/>
      <c r="G40" s="1683" t="s">
        <v>468</v>
      </c>
      <c r="H40" s="1687"/>
    </row>
    <row r="41" spans="1:8" s="720" customFormat="1" ht="15">
      <c r="A41" s="1673"/>
      <c r="B41" s="746">
        <v>200</v>
      </c>
      <c r="C41" s="747">
        <v>400</v>
      </c>
      <c r="D41" s="748">
        <v>520</v>
      </c>
      <c r="E41" s="752">
        <v>1200</v>
      </c>
      <c r="F41" s="753">
        <v>1200</v>
      </c>
      <c r="G41" s="750">
        <v>700</v>
      </c>
      <c r="H41" s="751">
        <v>1400</v>
      </c>
    </row>
    <row r="42" spans="1:8" s="688" customFormat="1" ht="12.75">
      <c r="A42" s="1656" t="s">
        <v>475</v>
      </c>
      <c r="B42" s="1688" t="s">
        <v>476</v>
      </c>
      <c r="C42" s="1688"/>
      <c r="D42" s="1689"/>
      <c r="E42" s="1689"/>
      <c r="F42" s="1689"/>
      <c r="G42" s="1689"/>
      <c r="H42" s="1690"/>
    </row>
    <row r="43" spans="1:8" s="688" customFormat="1" ht="12.75">
      <c r="A43" s="1657"/>
      <c r="B43" s="1663" t="s">
        <v>477</v>
      </c>
      <c r="C43" s="1663"/>
      <c r="D43" s="1664"/>
      <c r="E43" s="1664"/>
      <c r="F43" s="1664"/>
      <c r="G43" s="1664"/>
      <c r="H43" s="1665"/>
    </row>
    <row r="44" spans="1:8" s="688" customFormat="1" ht="12.75">
      <c r="A44" s="1657"/>
      <c r="B44" s="1684" t="s">
        <v>478</v>
      </c>
      <c r="C44" s="1663"/>
      <c r="D44" s="1663"/>
      <c r="E44" s="1663"/>
      <c r="F44" s="1663"/>
      <c r="G44" s="1663"/>
      <c r="H44" s="1685"/>
    </row>
    <row r="45" spans="1:8" s="688" customFormat="1" ht="12.75">
      <c r="A45" s="1657"/>
      <c r="B45" s="1663" t="s">
        <v>479</v>
      </c>
      <c r="C45" s="1663"/>
      <c r="D45" s="1664"/>
      <c r="E45" s="1664"/>
      <c r="F45" s="1664"/>
      <c r="G45" s="1664"/>
      <c r="H45" s="1665"/>
    </row>
    <row r="46" spans="1:8" s="688" customFormat="1" ht="12.75">
      <c r="A46" s="1657"/>
      <c r="B46" s="1661" t="s">
        <v>480</v>
      </c>
      <c r="C46" s="1663"/>
      <c r="D46" s="1664"/>
      <c r="E46" s="1664"/>
      <c r="F46" s="1664"/>
      <c r="G46" s="1664"/>
      <c r="H46" s="1665"/>
    </row>
    <row r="47" spans="1:8" s="688" customFormat="1" ht="12.75">
      <c r="A47" s="1658"/>
      <c r="B47" s="1684" t="s">
        <v>481</v>
      </c>
      <c r="C47" s="1663"/>
      <c r="D47" s="1664"/>
      <c r="E47" s="1664"/>
      <c r="F47" s="1664"/>
      <c r="G47" s="1664"/>
      <c r="H47" s="1665"/>
    </row>
    <row r="48" spans="1:8" s="688" customFormat="1" ht="12.75">
      <c r="A48" s="1658"/>
      <c r="B48" s="1660" t="s">
        <v>482</v>
      </c>
      <c r="C48" s="1663"/>
      <c r="D48" s="1663"/>
      <c r="E48" s="1663"/>
      <c r="F48" s="1663"/>
      <c r="G48" s="1663"/>
      <c r="H48" s="1685"/>
    </row>
    <row r="49" spans="1:8" s="688" customFormat="1" ht="12.75">
      <c r="A49" s="1658"/>
      <c r="B49" s="1660" t="s">
        <v>483</v>
      </c>
      <c r="C49" s="1661"/>
      <c r="D49" s="1661"/>
      <c r="E49" s="1661"/>
      <c r="F49" s="1661"/>
      <c r="G49" s="1661"/>
      <c r="H49" s="1662"/>
    </row>
    <row r="50" spans="1:8" s="688" customFormat="1" ht="12.75">
      <c r="A50" s="1658"/>
      <c r="B50" s="1660" t="s">
        <v>484</v>
      </c>
      <c r="C50" s="1661"/>
      <c r="D50" s="1661"/>
      <c r="E50" s="1661"/>
      <c r="F50" s="1661"/>
      <c r="G50" s="1661"/>
      <c r="H50" s="1662"/>
    </row>
    <row r="51" spans="1:8" s="688" customFormat="1" ht="12.75">
      <c r="A51" s="1658"/>
      <c r="B51" s="1660" t="s">
        <v>494</v>
      </c>
      <c r="C51" s="1661"/>
      <c r="D51" s="1661"/>
      <c r="E51" s="1661"/>
      <c r="F51" s="1661"/>
      <c r="G51" s="1661"/>
      <c r="H51" s="1662"/>
    </row>
    <row r="52" spans="1:8" s="688" customFormat="1" ht="12.75">
      <c r="A52" s="1658"/>
      <c r="B52" s="1660" t="s">
        <v>486</v>
      </c>
      <c r="C52" s="1663"/>
      <c r="D52" s="1664"/>
      <c r="E52" s="1664"/>
      <c r="F52" s="1664"/>
      <c r="G52" s="1664"/>
      <c r="H52" s="1665"/>
    </row>
    <row r="53" spans="1:8" s="688" customFormat="1" ht="12.75">
      <c r="A53" s="1658"/>
      <c r="B53" s="1660" t="s">
        <v>487</v>
      </c>
      <c r="C53" s="1661"/>
      <c r="D53" s="1661"/>
      <c r="E53" s="1661"/>
      <c r="F53" s="1661"/>
      <c r="G53" s="1661"/>
      <c r="H53" s="1662"/>
    </row>
    <row r="54" spans="1:8" s="688" customFormat="1" ht="12.75">
      <c r="A54" s="1659"/>
      <c r="B54" s="1666" t="s">
        <v>495</v>
      </c>
      <c r="C54" s="1667"/>
      <c r="D54" s="1668"/>
      <c r="E54" s="1668"/>
      <c r="F54" s="1668"/>
      <c r="G54" s="1668"/>
      <c r="H54" s="1669"/>
    </row>
  </sheetData>
  <sheetProtection/>
  <mergeCells count="69">
    <mergeCell ref="A3:J3"/>
    <mergeCell ref="C4:E4"/>
    <mergeCell ref="F4:G4"/>
    <mergeCell ref="H4:I4"/>
    <mergeCell ref="C7:I7"/>
    <mergeCell ref="C8:I8"/>
    <mergeCell ref="C13:I13"/>
    <mergeCell ref="C14:I14"/>
    <mergeCell ref="C15:I15"/>
    <mergeCell ref="C16:I16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B30:D30"/>
    <mergeCell ref="E30:F30"/>
    <mergeCell ref="G30:H30"/>
    <mergeCell ref="E38:F38"/>
    <mergeCell ref="G38:H38"/>
    <mergeCell ref="B32:D32"/>
    <mergeCell ref="E32:F32"/>
    <mergeCell ref="G32:H32"/>
    <mergeCell ref="B34:D34"/>
    <mergeCell ref="E34:F34"/>
    <mergeCell ref="G34:H34"/>
    <mergeCell ref="B47:H47"/>
    <mergeCell ref="B48:H48"/>
    <mergeCell ref="B49:H49"/>
    <mergeCell ref="B50:H50"/>
    <mergeCell ref="B40:D40"/>
    <mergeCell ref="E40:F40"/>
    <mergeCell ref="G40:H40"/>
    <mergeCell ref="B42:H42"/>
    <mergeCell ref="B43:H43"/>
    <mergeCell ref="B44:H44"/>
    <mergeCell ref="A20:A27"/>
    <mergeCell ref="A28:A33"/>
    <mergeCell ref="A34:A35"/>
    <mergeCell ref="A36:A41"/>
    <mergeCell ref="B45:H45"/>
    <mergeCell ref="B46:H46"/>
    <mergeCell ref="B36:D36"/>
    <mergeCell ref="E36:F36"/>
    <mergeCell ref="G36:H36"/>
    <mergeCell ref="B38:D38"/>
    <mergeCell ref="A42:A54"/>
    <mergeCell ref="B4:B5"/>
    <mergeCell ref="J4:J5"/>
    <mergeCell ref="A1:J2"/>
    <mergeCell ref="B51:H51"/>
    <mergeCell ref="B52:H52"/>
    <mergeCell ref="B53:H53"/>
    <mergeCell ref="B54:H54"/>
    <mergeCell ref="A4:A5"/>
    <mergeCell ref="A18:A1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9" sqref="A9"/>
    </sheetView>
  </sheetViews>
  <sheetFormatPr defaultColWidth="9.00390625" defaultRowHeight="16.5"/>
  <cols>
    <col min="1" max="1" width="21.25390625" style="762" bestFit="1" customWidth="1"/>
    <col min="2" max="2" width="6.625" style="763" bestFit="1" customWidth="1"/>
    <col min="3" max="3" width="10.375" style="763" bestFit="1" customWidth="1"/>
    <col min="4" max="5" width="12.00390625" style="763" bestFit="1" customWidth="1"/>
    <col min="6" max="6" width="10.375" style="763" bestFit="1" customWidth="1"/>
    <col min="7" max="7" width="12.00390625" style="763" bestFit="1" customWidth="1"/>
    <col min="8" max="8" width="10.375" style="763" bestFit="1" customWidth="1"/>
    <col min="9" max="9" width="12.00390625" style="763" bestFit="1" customWidth="1"/>
    <col min="10" max="10" width="38.25390625" style="763" customWidth="1"/>
    <col min="11" max="11" width="9.00390625" style="763" bestFit="1" customWidth="1"/>
    <col min="12" max="16384" width="9.00390625" style="763" customWidth="1"/>
  </cols>
  <sheetData>
    <row r="1" spans="1:10" ht="12" customHeight="1">
      <c r="A1" s="1455" t="s">
        <v>516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2.75">
      <c r="A3" s="1465" t="s">
        <v>517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2.75">
      <c r="A4" s="1610" t="s">
        <v>87</v>
      </c>
      <c r="B4" s="1469" t="s">
        <v>89</v>
      </c>
      <c r="C4" s="1466" t="s">
        <v>90</v>
      </c>
      <c r="D4" s="1467"/>
      <c r="E4" s="1468"/>
      <c r="F4" s="1469" t="s">
        <v>437</v>
      </c>
      <c r="G4" s="1469"/>
      <c r="H4" s="1469" t="s">
        <v>93</v>
      </c>
      <c r="I4" s="1469"/>
      <c r="J4" s="1469" t="s">
        <v>94</v>
      </c>
    </row>
    <row r="5" spans="1:10" ht="12.75">
      <c r="A5" s="1612"/>
      <c r="B5" s="1469"/>
      <c r="C5" s="765" t="s">
        <v>95</v>
      </c>
      <c r="D5" s="765" t="s">
        <v>96</v>
      </c>
      <c r="E5" s="765" t="s">
        <v>97</v>
      </c>
      <c r="F5" s="765" t="s">
        <v>95</v>
      </c>
      <c r="G5" s="765" t="s">
        <v>98</v>
      </c>
      <c r="H5" s="765" t="s">
        <v>95</v>
      </c>
      <c r="I5" s="765" t="s">
        <v>98</v>
      </c>
      <c r="J5" s="1469"/>
    </row>
    <row r="6" spans="1:10" ht="15">
      <c r="A6" s="765" t="s">
        <v>512</v>
      </c>
      <c r="B6" s="765" t="s">
        <v>101</v>
      </c>
      <c r="C6" s="724">
        <v>775</v>
      </c>
      <c r="D6" s="724">
        <v>1162</v>
      </c>
      <c r="E6" s="724">
        <v>1450</v>
      </c>
      <c r="F6" s="724">
        <v>878</v>
      </c>
      <c r="G6" s="724">
        <v>1320</v>
      </c>
      <c r="H6" s="724">
        <v>878</v>
      </c>
      <c r="I6" s="724">
        <v>1320</v>
      </c>
      <c r="J6" s="834"/>
    </row>
    <row r="7" spans="1:10" ht="12.75">
      <c r="A7" s="831" t="s">
        <v>107</v>
      </c>
      <c r="B7" s="831" t="s">
        <v>101</v>
      </c>
      <c r="C7" s="1710" t="s">
        <v>492</v>
      </c>
      <c r="D7" s="1710"/>
      <c r="E7" s="1710"/>
      <c r="F7" s="1710"/>
      <c r="G7" s="1710"/>
      <c r="H7" s="1710"/>
      <c r="I7" s="1710"/>
      <c r="J7" s="835"/>
    </row>
    <row r="8" spans="1:10" ht="15">
      <c r="A8" s="767" t="s">
        <v>188</v>
      </c>
      <c r="B8" s="767" t="s">
        <v>117</v>
      </c>
      <c r="C8" s="724">
        <v>35</v>
      </c>
      <c r="D8" s="724">
        <v>35</v>
      </c>
      <c r="E8" s="724">
        <v>35</v>
      </c>
      <c r="F8" s="724">
        <v>35</v>
      </c>
      <c r="G8" s="724">
        <v>35</v>
      </c>
      <c r="H8" s="724">
        <v>35</v>
      </c>
      <c r="I8" s="724">
        <v>35</v>
      </c>
      <c r="J8" s="832"/>
    </row>
    <row r="9" spans="1:11" s="274" customFormat="1" ht="15">
      <c r="A9" s="1001" t="s">
        <v>1115</v>
      </c>
      <c r="B9" s="1001" t="s">
        <v>1116</v>
      </c>
      <c r="C9" s="1262">
        <f>VLOOKUP(K9,AJUSTMENT!B:C,2,0)</f>
        <v>200</v>
      </c>
      <c r="D9" s="1262">
        <f>2*C9</f>
        <v>400</v>
      </c>
      <c r="E9" s="1262">
        <f>D9</f>
        <v>400</v>
      </c>
      <c r="F9" s="1262">
        <v>200</v>
      </c>
      <c r="G9" s="1262">
        <v>400</v>
      </c>
      <c r="H9" s="1262">
        <v>200</v>
      </c>
      <c r="I9" s="1262">
        <v>400</v>
      </c>
      <c r="J9" s="1263" t="s">
        <v>1117</v>
      </c>
      <c r="K9" s="1344" t="s">
        <v>1160</v>
      </c>
    </row>
    <row r="10" spans="1:10" s="28" customFormat="1" ht="15">
      <c r="A10" s="767" t="s">
        <v>191</v>
      </c>
      <c r="B10" s="757" t="s">
        <v>117</v>
      </c>
      <c r="C10" s="1710" t="s">
        <v>262</v>
      </c>
      <c r="D10" s="1710"/>
      <c r="E10" s="1710"/>
      <c r="F10" s="1710"/>
      <c r="G10" s="1710"/>
      <c r="H10" s="1710"/>
      <c r="I10" s="1710"/>
      <c r="J10" s="761" t="s">
        <v>513</v>
      </c>
    </row>
    <row r="11" spans="1:10" ht="12.75">
      <c r="A11" s="772" t="s">
        <v>116</v>
      </c>
      <c r="B11" s="773" t="s">
        <v>117</v>
      </c>
      <c r="C11" s="1710" t="s">
        <v>492</v>
      </c>
      <c r="D11" s="1710"/>
      <c r="E11" s="1710"/>
      <c r="F11" s="1710"/>
      <c r="G11" s="1710"/>
      <c r="H11" s="1710"/>
      <c r="I11" s="1710"/>
      <c r="J11" s="836"/>
    </row>
    <row r="12" spans="1:10" ht="12.75">
      <c r="A12" s="772" t="s">
        <v>518</v>
      </c>
      <c r="B12" s="773" t="s">
        <v>117</v>
      </c>
      <c r="C12" s="1540" t="s">
        <v>519</v>
      </c>
      <c r="D12" s="1541"/>
      <c r="E12" s="1541"/>
      <c r="F12" s="1541"/>
      <c r="G12" s="1541"/>
      <c r="H12" s="1541"/>
      <c r="I12" s="1542"/>
      <c r="J12" s="837"/>
    </row>
    <row r="13" spans="1:10" ht="12.75">
      <c r="A13" s="772" t="s">
        <v>514</v>
      </c>
      <c r="B13" s="773" t="s">
        <v>117</v>
      </c>
      <c r="C13" s="1730" t="s">
        <v>515</v>
      </c>
      <c r="D13" s="1730"/>
      <c r="E13" s="1730"/>
      <c r="F13" s="1730"/>
      <c r="G13" s="1730"/>
      <c r="H13" s="1730"/>
      <c r="I13" s="1730"/>
      <c r="J13" s="833"/>
    </row>
    <row r="14" spans="1:10" ht="12.75">
      <c r="A14" s="767" t="s">
        <v>504</v>
      </c>
      <c r="B14" s="767" t="s">
        <v>117</v>
      </c>
      <c r="C14" s="1461" t="s">
        <v>503</v>
      </c>
      <c r="D14" s="1461"/>
      <c r="E14" s="1461"/>
      <c r="F14" s="1461"/>
      <c r="G14" s="1461"/>
      <c r="H14" s="1461"/>
      <c r="I14" s="1461"/>
      <c r="J14" s="838"/>
    </row>
    <row r="16" spans="1:8" s="720" customFormat="1" ht="15">
      <c r="A16" s="1670" t="s">
        <v>455</v>
      </c>
      <c r="B16" s="1711" t="s">
        <v>90</v>
      </c>
      <c r="C16" s="1712"/>
      <c r="D16" s="1713"/>
      <c r="E16" s="1714" t="s">
        <v>456</v>
      </c>
      <c r="F16" s="1715"/>
      <c r="G16" s="1716" t="s">
        <v>457</v>
      </c>
      <c r="H16" s="1717"/>
    </row>
    <row r="17" spans="1:8" s="720" customFormat="1" ht="15">
      <c r="A17" s="1671"/>
      <c r="B17" s="728" t="s">
        <v>95</v>
      </c>
      <c r="C17" s="729" t="s">
        <v>98</v>
      </c>
      <c r="D17" s="729" t="s">
        <v>458</v>
      </c>
      <c r="E17" s="730" t="s">
        <v>95</v>
      </c>
      <c r="F17" s="731" t="s">
        <v>98</v>
      </c>
      <c r="G17" s="732" t="s">
        <v>95</v>
      </c>
      <c r="H17" s="733" t="s">
        <v>98</v>
      </c>
    </row>
    <row r="18" spans="1:8" s="720" customFormat="1" ht="15">
      <c r="A18" s="1672" t="s">
        <v>459</v>
      </c>
      <c r="B18" s="1682" t="s">
        <v>268</v>
      </c>
      <c r="C18" s="1683"/>
      <c r="D18" s="1683"/>
      <c r="E18" s="1691" t="s">
        <v>460</v>
      </c>
      <c r="F18" s="1692"/>
      <c r="G18" s="1708" t="s">
        <v>460</v>
      </c>
      <c r="H18" s="1709"/>
    </row>
    <row r="19" spans="1:8" s="720" customFormat="1" ht="15">
      <c r="A19" s="1673"/>
      <c r="B19" s="735" t="s">
        <v>131</v>
      </c>
      <c r="C19" s="734" t="s">
        <v>131</v>
      </c>
      <c r="D19" s="736" t="s">
        <v>131</v>
      </c>
      <c r="E19" s="735" t="s">
        <v>131</v>
      </c>
      <c r="F19" s="737" t="s">
        <v>131</v>
      </c>
      <c r="G19" s="738" t="s">
        <v>131</v>
      </c>
      <c r="H19" s="739" t="s">
        <v>131</v>
      </c>
    </row>
    <row r="20" spans="1:8" s="720" customFormat="1" ht="15">
      <c r="A20" s="1673"/>
      <c r="B20" s="1682" t="s">
        <v>461</v>
      </c>
      <c r="C20" s="1683"/>
      <c r="D20" s="1683"/>
      <c r="E20" s="1691" t="s">
        <v>462</v>
      </c>
      <c r="F20" s="1692"/>
      <c r="G20" s="1706" t="s">
        <v>462</v>
      </c>
      <c r="H20" s="1707"/>
    </row>
    <row r="21" spans="1:8" s="720" customFormat="1" ht="15">
      <c r="A21" s="1673"/>
      <c r="B21" s="740">
        <v>120</v>
      </c>
      <c r="C21" s="741">
        <v>240</v>
      </c>
      <c r="D21" s="742">
        <v>280</v>
      </c>
      <c r="E21" s="740">
        <v>200</v>
      </c>
      <c r="F21" s="743">
        <v>400</v>
      </c>
      <c r="G21" s="744">
        <v>300</v>
      </c>
      <c r="H21" s="745">
        <v>600</v>
      </c>
    </row>
    <row r="22" spans="1:8" s="720" customFormat="1" ht="15">
      <c r="A22" s="1673"/>
      <c r="B22" s="1682" t="s">
        <v>463</v>
      </c>
      <c r="C22" s="1683"/>
      <c r="D22" s="1683"/>
      <c r="E22" s="1691" t="s">
        <v>461</v>
      </c>
      <c r="F22" s="1692"/>
      <c r="G22" s="1708" t="s">
        <v>461</v>
      </c>
      <c r="H22" s="1709"/>
    </row>
    <row r="23" spans="1:8" s="720" customFormat="1" ht="15">
      <c r="A23" s="1673"/>
      <c r="B23" s="740">
        <v>200</v>
      </c>
      <c r="C23" s="741">
        <v>400</v>
      </c>
      <c r="D23" s="742">
        <v>480</v>
      </c>
      <c r="E23" s="740">
        <v>400</v>
      </c>
      <c r="F23" s="743">
        <v>800</v>
      </c>
      <c r="G23" s="744">
        <v>500</v>
      </c>
      <c r="H23" s="745">
        <v>1000</v>
      </c>
    </row>
    <row r="24" spans="1:8" s="720" customFormat="1" ht="15">
      <c r="A24" s="1673"/>
      <c r="B24" s="1682" t="s">
        <v>464</v>
      </c>
      <c r="C24" s="1683"/>
      <c r="D24" s="1683"/>
      <c r="E24" s="1691" t="s">
        <v>465</v>
      </c>
      <c r="F24" s="1692"/>
      <c r="G24" s="1683" t="s">
        <v>465</v>
      </c>
      <c r="H24" s="1687"/>
    </row>
    <row r="25" spans="1:8" s="720" customFormat="1" ht="15">
      <c r="A25" s="1673"/>
      <c r="B25" s="746">
        <v>300</v>
      </c>
      <c r="C25" s="747">
        <v>600</v>
      </c>
      <c r="D25" s="748">
        <v>750</v>
      </c>
      <c r="E25" s="746">
        <v>600</v>
      </c>
      <c r="F25" s="749">
        <v>1200</v>
      </c>
      <c r="G25" s="750">
        <v>700</v>
      </c>
      <c r="H25" s="751">
        <v>1400</v>
      </c>
    </row>
    <row r="26" spans="1:8" s="720" customFormat="1" ht="15">
      <c r="A26" s="1674" t="s">
        <v>466</v>
      </c>
      <c r="B26" s="1700" t="s">
        <v>268</v>
      </c>
      <c r="C26" s="1701"/>
      <c r="D26" s="1701"/>
      <c r="E26" s="1702" t="s">
        <v>460</v>
      </c>
      <c r="F26" s="1703"/>
      <c r="G26" s="1704" t="s">
        <v>460</v>
      </c>
      <c r="H26" s="1705"/>
    </row>
    <row r="27" spans="1:8" s="720" customFormat="1" ht="15">
      <c r="A27" s="1673"/>
      <c r="B27" s="740">
        <v>120</v>
      </c>
      <c r="C27" s="741">
        <v>240</v>
      </c>
      <c r="D27" s="742">
        <v>280</v>
      </c>
      <c r="E27" s="735">
        <v>200</v>
      </c>
      <c r="F27" s="737">
        <v>400</v>
      </c>
      <c r="G27" s="738">
        <v>300</v>
      </c>
      <c r="H27" s="739">
        <v>600</v>
      </c>
    </row>
    <row r="28" spans="1:8" s="720" customFormat="1" ht="15">
      <c r="A28" s="1673"/>
      <c r="B28" s="1682" t="s">
        <v>461</v>
      </c>
      <c r="C28" s="1683"/>
      <c r="D28" s="1683"/>
      <c r="E28" s="1691" t="s">
        <v>462</v>
      </c>
      <c r="F28" s="1692"/>
      <c r="G28" s="1706" t="s">
        <v>462</v>
      </c>
      <c r="H28" s="1707"/>
    </row>
    <row r="29" spans="1:8" s="720" customFormat="1" ht="15">
      <c r="A29" s="1673"/>
      <c r="B29" s="740">
        <v>200</v>
      </c>
      <c r="C29" s="741">
        <v>400</v>
      </c>
      <c r="D29" s="742">
        <v>480</v>
      </c>
      <c r="E29" s="740">
        <v>400</v>
      </c>
      <c r="F29" s="743">
        <v>800</v>
      </c>
      <c r="G29" s="744">
        <v>500</v>
      </c>
      <c r="H29" s="745">
        <v>1000</v>
      </c>
    </row>
    <row r="30" spans="1:8" s="720" customFormat="1" ht="15">
      <c r="A30" s="1673"/>
      <c r="B30" s="1682" t="s">
        <v>1113</v>
      </c>
      <c r="C30" s="1683"/>
      <c r="D30" s="1683"/>
      <c r="E30" s="1691" t="s">
        <v>468</v>
      </c>
      <c r="F30" s="1692"/>
      <c r="G30" s="1683" t="s">
        <v>468</v>
      </c>
      <c r="H30" s="1687"/>
    </row>
    <row r="31" spans="1:8" s="720" customFormat="1" ht="15">
      <c r="A31" s="1673"/>
      <c r="B31" s="746">
        <v>300</v>
      </c>
      <c r="C31" s="747">
        <v>600</v>
      </c>
      <c r="D31" s="748">
        <v>750</v>
      </c>
      <c r="E31" s="746">
        <v>600</v>
      </c>
      <c r="F31" s="749">
        <v>1200</v>
      </c>
      <c r="G31" s="750">
        <v>700</v>
      </c>
      <c r="H31" s="751">
        <v>1400</v>
      </c>
    </row>
    <row r="32" spans="1:8" s="720" customFormat="1" ht="15">
      <c r="A32" s="1675" t="s">
        <v>455</v>
      </c>
      <c r="B32" s="1693" t="s">
        <v>90</v>
      </c>
      <c r="C32" s="1694"/>
      <c r="D32" s="1695"/>
      <c r="E32" s="1696" t="s">
        <v>456</v>
      </c>
      <c r="F32" s="1697"/>
      <c r="G32" s="1698" t="s">
        <v>469</v>
      </c>
      <c r="H32" s="1699"/>
    </row>
    <row r="33" spans="1:8" s="720" customFormat="1" ht="15">
      <c r="A33" s="1676"/>
      <c r="B33" s="728" t="s">
        <v>95</v>
      </c>
      <c r="C33" s="729" t="s">
        <v>98</v>
      </c>
      <c r="D33" s="729" t="s">
        <v>458</v>
      </c>
      <c r="E33" s="730" t="s">
        <v>95</v>
      </c>
      <c r="F33" s="731" t="s">
        <v>98</v>
      </c>
      <c r="G33" s="732" t="s">
        <v>95</v>
      </c>
      <c r="H33" s="733" t="s">
        <v>98</v>
      </c>
    </row>
    <row r="34" spans="1:8" s="720" customFormat="1" ht="15">
      <c r="A34" s="1677" t="s">
        <v>470</v>
      </c>
      <c r="B34" s="1678" t="s">
        <v>268</v>
      </c>
      <c r="C34" s="1679"/>
      <c r="D34" s="1679"/>
      <c r="E34" s="1678" t="s">
        <v>140</v>
      </c>
      <c r="F34" s="1680"/>
      <c r="G34" s="1679" t="s">
        <v>460</v>
      </c>
      <c r="H34" s="1681"/>
    </row>
    <row r="35" spans="1:8" s="720" customFormat="1" ht="15">
      <c r="A35" s="1673"/>
      <c r="B35" s="735" t="s">
        <v>131</v>
      </c>
      <c r="C35" s="734" t="s">
        <v>131</v>
      </c>
      <c r="D35" s="736" t="s">
        <v>131</v>
      </c>
      <c r="E35" s="735" t="s">
        <v>471</v>
      </c>
      <c r="F35" s="737" t="s">
        <v>471</v>
      </c>
      <c r="G35" s="738" t="s">
        <v>131</v>
      </c>
      <c r="H35" s="739" t="s">
        <v>131</v>
      </c>
    </row>
    <row r="36" spans="1:8" s="720" customFormat="1" ht="15">
      <c r="A36" s="1673"/>
      <c r="B36" s="1682" t="s">
        <v>472</v>
      </c>
      <c r="C36" s="1683"/>
      <c r="D36" s="1683"/>
      <c r="E36" s="1682" t="s">
        <v>460</v>
      </c>
      <c r="F36" s="1686" t="s">
        <v>473</v>
      </c>
      <c r="G36" s="1683" t="s">
        <v>462</v>
      </c>
      <c r="H36" s="1687" t="s">
        <v>473</v>
      </c>
    </row>
    <row r="37" spans="1:8" s="720" customFormat="1" ht="15">
      <c r="A37" s="1673"/>
      <c r="B37" s="740">
        <v>100</v>
      </c>
      <c r="C37" s="741">
        <v>200</v>
      </c>
      <c r="D37" s="742">
        <v>260</v>
      </c>
      <c r="E37" s="740">
        <v>650</v>
      </c>
      <c r="F37" s="743">
        <v>650</v>
      </c>
      <c r="G37" s="744">
        <v>400</v>
      </c>
      <c r="H37" s="745">
        <v>800</v>
      </c>
    </row>
    <row r="38" spans="1:8" s="720" customFormat="1" ht="15">
      <c r="A38" s="1673"/>
      <c r="B38" s="1682" t="s">
        <v>465</v>
      </c>
      <c r="C38" s="1683"/>
      <c r="D38" s="1683"/>
      <c r="E38" s="1682" t="s">
        <v>474</v>
      </c>
      <c r="F38" s="1686"/>
      <c r="G38" s="1683" t="s">
        <v>468</v>
      </c>
      <c r="H38" s="1687"/>
    </row>
    <row r="39" spans="1:8" s="720" customFormat="1" ht="15">
      <c r="A39" s="1673"/>
      <c r="B39" s="746">
        <v>200</v>
      </c>
      <c r="C39" s="747">
        <v>400</v>
      </c>
      <c r="D39" s="748">
        <v>520</v>
      </c>
      <c r="E39" s="752">
        <v>1200</v>
      </c>
      <c r="F39" s="753">
        <v>1200</v>
      </c>
      <c r="G39" s="750">
        <v>700</v>
      </c>
      <c r="H39" s="751">
        <v>1400</v>
      </c>
    </row>
    <row r="40" spans="1:8" s="688" customFormat="1" ht="12.75">
      <c r="A40" s="1656" t="s">
        <v>475</v>
      </c>
      <c r="B40" s="1688" t="s">
        <v>476</v>
      </c>
      <c r="C40" s="1688"/>
      <c r="D40" s="1689"/>
      <c r="E40" s="1689"/>
      <c r="F40" s="1689"/>
      <c r="G40" s="1689"/>
      <c r="H40" s="1690"/>
    </row>
    <row r="41" spans="1:8" s="688" customFormat="1" ht="12.75">
      <c r="A41" s="1657"/>
      <c r="B41" s="1663" t="s">
        <v>477</v>
      </c>
      <c r="C41" s="1663"/>
      <c r="D41" s="1664"/>
      <c r="E41" s="1664"/>
      <c r="F41" s="1664"/>
      <c r="G41" s="1664"/>
      <c r="H41" s="1665"/>
    </row>
    <row r="42" spans="1:8" s="688" customFormat="1" ht="12.75">
      <c r="A42" s="1657"/>
      <c r="B42" s="1684" t="s">
        <v>478</v>
      </c>
      <c r="C42" s="1663"/>
      <c r="D42" s="1663"/>
      <c r="E42" s="1663"/>
      <c r="F42" s="1663"/>
      <c r="G42" s="1663"/>
      <c r="H42" s="1685"/>
    </row>
    <row r="43" spans="1:8" s="688" customFormat="1" ht="12.75">
      <c r="A43" s="1657"/>
      <c r="B43" s="1663" t="s">
        <v>479</v>
      </c>
      <c r="C43" s="1663"/>
      <c r="D43" s="1664"/>
      <c r="E43" s="1664"/>
      <c r="F43" s="1664"/>
      <c r="G43" s="1664"/>
      <c r="H43" s="1665"/>
    </row>
    <row r="44" spans="1:8" s="688" customFormat="1" ht="12.75">
      <c r="A44" s="1657"/>
      <c r="B44" s="1661" t="s">
        <v>480</v>
      </c>
      <c r="C44" s="1663"/>
      <c r="D44" s="1664"/>
      <c r="E44" s="1664"/>
      <c r="F44" s="1664"/>
      <c r="G44" s="1664"/>
      <c r="H44" s="1665"/>
    </row>
    <row r="45" spans="1:8" s="688" customFormat="1" ht="12.75">
      <c r="A45" s="1658"/>
      <c r="B45" s="1684" t="s">
        <v>481</v>
      </c>
      <c r="C45" s="1663"/>
      <c r="D45" s="1664"/>
      <c r="E45" s="1664"/>
      <c r="F45" s="1664"/>
      <c r="G45" s="1664"/>
      <c r="H45" s="1665"/>
    </row>
    <row r="46" spans="1:8" s="688" customFormat="1" ht="12.75">
      <c r="A46" s="1658"/>
      <c r="B46" s="1660" t="s">
        <v>482</v>
      </c>
      <c r="C46" s="1663"/>
      <c r="D46" s="1663"/>
      <c r="E46" s="1663"/>
      <c r="F46" s="1663"/>
      <c r="G46" s="1663"/>
      <c r="H46" s="1685"/>
    </row>
    <row r="47" spans="1:8" s="688" customFormat="1" ht="12.75">
      <c r="A47" s="1658"/>
      <c r="B47" s="1660" t="s">
        <v>483</v>
      </c>
      <c r="C47" s="1661"/>
      <c r="D47" s="1661"/>
      <c r="E47" s="1661"/>
      <c r="F47" s="1661"/>
      <c r="G47" s="1661"/>
      <c r="H47" s="1662"/>
    </row>
    <row r="48" spans="1:8" s="688" customFormat="1" ht="12.75">
      <c r="A48" s="1658"/>
      <c r="B48" s="1660" t="s">
        <v>484</v>
      </c>
      <c r="C48" s="1661"/>
      <c r="D48" s="1661"/>
      <c r="E48" s="1661"/>
      <c r="F48" s="1661"/>
      <c r="G48" s="1661"/>
      <c r="H48" s="1662"/>
    </row>
    <row r="49" spans="1:8" s="688" customFormat="1" ht="12.75">
      <c r="A49" s="1658"/>
      <c r="B49" s="1660" t="s">
        <v>485</v>
      </c>
      <c r="C49" s="1661"/>
      <c r="D49" s="1661"/>
      <c r="E49" s="1661"/>
      <c r="F49" s="1661"/>
      <c r="G49" s="1661"/>
      <c r="H49" s="1662"/>
    </row>
    <row r="50" spans="1:8" s="688" customFormat="1" ht="12.75">
      <c r="A50" s="1658"/>
      <c r="B50" s="1660" t="s">
        <v>486</v>
      </c>
      <c r="C50" s="1663"/>
      <c r="D50" s="1664"/>
      <c r="E50" s="1664"/>
      <c r="F50" s="1664"/>
      <c r="G50" s="1664"/>
      <c r="H50" s="1665"/>
    </row>
    <row r="51" spans="1:8" s="688" customFormat="1" ht="12.75">
      <c r="A51" s="1658"/>
      <c r="B51" s="1660" t="s">
        <v>487</v>
      </c>
      <c r="C51" s="1661"/>
      <c r="D51" s="1661"/>
      <c r="E51" s="1661"/>
      <c r="F51" s="1661"/>
      <c r="G51" s="1661"/>
      <c r="H51" s="1662"/>
    </row>
    <row r="52" spans="1:8" s="688" customFormat="1" ht="12.75">
      <c r="A52" s="1659"/>
      <c r="B52" s="1666" t="s">
        <v>488</v>
      </c>
      <c r="C52" s="1667"/>
      <c r="D52" s="1668"/>
      <c r="E52" s="1668"/>
      <c r="F52" s="1668"/>
      <c r="G52" s="1668"/>
      <c r="H52" s="1669"/>
    </row>
  </sheetData>
  <sheetProtection/>
  <mergeCells count="69">
    <mergeCell ref="A3:J3"/>
    <mergeCell ref="C4:E4"/>
    <mergeCell ref="F4:G4"/>
    <mergeCell ref="H4:I4"/>
    <mergeCell ref="C7:I7"/>
    <mergeCell ref="C10:I10"/>
    <mergeCell ref="C11:I11"/>
    <mergeCell ref="C12:I12"/>
    <mergeCell ref="C13:I13"/>
    <mergeCell ref="C14:I14"/>
    <mergeCell ref="B16:D16"/>
    <mergeCell ref="E16:F16"/>
    <mergeCell ref="G16:H16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E36:F36"/>
    <mergeCell ref="G36:H36"/>
    <mergeCell ref="B30:D30"/>
    <mergeCell ref="E30:F30"/>
    <mergeCell ref="G30:H30"/>
    <mergeCell ref="B32:D32"/>
    <mergeCell ref="E32:F32"/>
    <mergeCell ref="G32:H32"/>
    <mergeCell ref="B45:H45"/>
    <mergeCell ref="B46:H46"/>
    <mergeCell ref="B47:H47"/>
    <mergeCell ref="B48:H48"/>
    <mergeCell ref="B38:D38"/>
    <mergeCell ref="E38:F38"/>
    <mergeCell ref="G38:H38"/>
    <mergeCell ref="B40:H40"/>
    <mergeCell ref="B41:H41"/>
    <mergeCell ref="B42:H42"/>
    <mergeCell ref="A18:A25"/>
    <mergeCell ref="A26:A31"/>
    <mergeCell ref="A32:A33"/>
    <mergeCell ref="A34:A39"/>
    <mergeCell ref="B43:H43"/>
    <mergeCell ref="B44:H44"/>
    <mergeCell ref="B34:D34"/>
    <mergeCell ref="E34:F34"/>
    <mergeCell ref="G34:H34"/>
    <mergeCell ref="B36:D36"/>
    <mergeCell ref="A40:A52"/>
    <mergeCell ref="B4:B5"/>
    <mergeCell ref="J4:J5"/>
    <mergeCell ref="A1:J2"/>
    <mergeCell ref="B49:H49"/>
    <mergeCell ref="B50:H50"/>
    <mergeCell ref="B51:H51"/>
    <mergeCell ref="B52:H52"/>
    <mergeCell ref="A4:A5"/>
    <mergeCell ref="A16:A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B33" sqref="B33:E33"/>
    </sheetView>
  </sheetViews>
  <sheetFormatPr defaultColWidth="9.00390625" defaultRowHeight="16.5"/>
  <cols>
    <col min="1" max="1" width="15.875" style="720" customWidth="1"/>
    <col min="2" max="9" width="12.375" style="720" bestFit="1" customWidth="1"/>
    <col min="10" max="10" width="41.375" style="720" bestFit="1" customWidth="1"/>
    <col min="11" max="11" width="9.00390625" style="720" bestFit="1" customWidth="1"/>
    <col min="12" max="16384" width="9.00390625" style="720" customWidth="1"/>
  </cols>
  <sheetData>
    <row r="1" spans="1:10" ht="15">
      <c r="A1" s="1455" t="s">
        <v>520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5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5">
      <c r="A3" s="1465" t="s">
        <v>521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5">
      <c r="A4" s="1721" t="s">
        <v>87</v>
      </c>
      <c r="B4" s="1721" t="s">
        <v>89</v>
      </c>
      <c r="C4" s="1725" t="s">
        <v>90</v>
      </c>
      <c r="D4" s="1726"/>
      <c r="E4" s="1523"/>
      <c r="F4" s="1721" t="s">
        <v>437</v>
      </c>
      <c r="G4" s="1721"/>
      <c r="H4" s="1721" t="s">
        <v>93</v>
      </c>
      <c r="I4" s="1721"/>
      <c r="J4" s="1721" t="s">
        <v>94</v>
      </c>
    </row>
    <row r="5" spans="1:10" ht="15">
      <c r="A5" s="1721"/>
      <c r="B5" s="1721"/>
      <c r="C5" s="825" t="s">
        <v>95</v>
      </c>
      <c r="D5" s="825" t="s">
        <v>96</v>
      </c>
      <c r="E5" s="825" t="s">
        <v>97</v>
      </c>
      <c r="F5" s="825" t="s">
        <v>95</v>
      </c>
      <c r="G5" s="825" t="s">
        <v>98</v>
      </c>
      <c r="H5" s="825" t="s">
        <v>95</v>
      </c>
      <c r="I5" s="825" t="s">
        <v>98</v>
      </c>
      <c r="J5" s="1721"/>
    </row>
    <row r="6" spans="1:10" ht="15">
      <c r="A6" s="767" t="s">
        <v>522</v>
      </c>
      <c r="B6" s="767" t="s">
        <v>159</v>
      </c>
      <c r="C6" s="724">
        <v>825</v>
      </c>
      <c r="D6" s="724">
        <v>1225</v>
      </c>
      <c r="E6" s="724">
        <v>1400</v>
      </c>
      <c r="F6" s="724">
        <v>925</v>
      </c>
      <c r="G6" s="724">
        <v>1400</v>
      </c>
      <c r="H6" s="724">
        <v>925</v>
      </c>
      <c r="I6" s="724">
        <v>1400</v>
      </c>
      <c r="J6" s="813"/>
    </row>
    <row r="7" spans="1:10" ht="15">
      <c r="A7" s="767" t="s">
        <v>239</v>
      </c>
      <c r="B7" s="767" t="s">
        <v>159</v>
      </c>
      <c r="C7" s="826"/>
      <c r="D7" s="826"/>
      <c r="E7" s="826"/>
      <c r="F7" s="826"/>
      <c r="G7" s="826"/>
      <c r="H7" s="826"/>
      <c r="I7" s="826"/>
      <c r="J7" s="813"/>
    </row>
    <row r="8" spans="1:10" ht="25.5">
      <c r="A8" s="827" t="s">
        <v>241</v>
      </c>
      <c r="B8" s="767" t="s">
        <v>159</v>
      </c>
      <c r="C8" s="826"/>
      <c r="D8" s="826"/>
      <c r="E8" s="826"/>
      <c r="F8" s="826"/>
      <c r="G8" s="826"/>
      <c r="H8" s="826"/>
      <c r="I8" s="826"/>
      <c r="J8" s="813"/>
    </row>
    <row r="9" spans="1:10" ht="15">
      <c r="A9" s="767" t="s">
        <v>243</v>
      </c>
      <c r="B9" s="767" t="s">
        <v>159</v>
      </c>
      <c r="C9" s="826"/>
      <c r="D9" s="826"/>
      <c r="E9" s="826"/>
      <c r="F9" s="826"/>
      <c r="G9" s="826"/>
      <c r="H9" s="826"/>
      <c r="I9" s="826"/>
      <c r="J9" s="813"/>
    </row>
    <row r="10" spans="1:10" ht="15">
      <c r="A10" s="767" t="s">
        <v>191</v>
      </c>
      <c r="B10" s="767" t="s">
        <v>159</v>
      </c>
      <c r="C10" s="724">
        <v>50</v>
      </c>
      <c r="D10" s="724">
        <v>50</v>
      </c>
      <c r="E10" s="724">
        <v>50</v>
      </c>
      <c r="F10" s="724">
        <v>50</v>
      </c>
      <c r="G10" s="724">
        <v>50</v>
      </c>
      <c r="H10" s="724">
        <v>50</v>
      </c>
      <c r="I10" s="724">
        <v>50</v>
      </c>
      <c r="J10" s="813"/>
    </row>
    <row r="11" spans="1:10" ht="15">
      <c r="A11" s="767" t="s">
        <v>171</v>
      </c>
      <c r="B11" s="767" t="s">
        <v>159</v>
      </c>
      <c r="C11" s="1727" t="s">
        <v>247</v>
      </c>
      <c r="D11" s="1727"/>
      <c r="E11" s="1727"/>
      <c r="F11" s="1727"/>
      <c r="G11" s="1727"/>
      <c r="H11" s="1727"/>
      <c r="I11" s="1727"/>
      <c r="J11" s="771"/>
    </row>
    <row r="12" spans="1:11" s="719" customFormat="1" ht="15">
      <c r="A12" s="727" t="s">
        <v>162</v>
      </c>
      <c r="B12" s="727" t="s">
        <v>159</v>
      </c>
      <c r="C12" s="137">
        <f>VLOOKUP(K12,AJUSTMENT!B:C,2,0)</f>
        <v>115</v>
      </c>
      <c r="D12" s="23">
        <f>C12*2</f>
        <v>230</v>
      </c>
      <c r="E12" s="23">
        <f>C12*2</f>
        <v>230</v>
      </c>
      <c r="F12" s="23">
        <f aca="true" t="shared" si="0" ref="F12:G15">C12</f>
        <v>115</v>
      </c>
      <c r="G12" s="23">
        <f t="shared" si="0"/>
        <v>230</v>
      </c>
      <c r="H12" s="23">
        <f aca="true" t="shared" si="1" ref="H12:I15">C12*1.5</f>
        <v>172.5</v>
      </c>
      <c r="I12" s="23">
        <f t="shared" si="1"/>
        <v>345</v>
      </c>
      <c r="J12" s="318" t="s">
        <v>165</v>
      </c>
      <c r="K12" s="688" t="s">
        <v>81</v>
      </c>
    </row>
    <row r="13" spans="1:11" s="719" customFormat="1" ht="15">
      <c r="A13" s="727" t="s">
        <v>162</v>
      </c>
      <c r="B13" s="727" t="s">
        <v>159</v>
      </c>
      <c r="C13" s="137">
        <f>VLOOKUP(K13,AJUSTMENT!B:C,2,0)</f>
        <v>120</v>
      </c>
      <c r="D13" s="23">
        <f>C13*2</f>
        <v>240</v>
      </c>
      <c r="E13" s="23">
        <f>C13*2</f>
        <v>240</v>
      </c>
      <c r="F13" s="23">
        <f t="shared" si="0"/>
        <v>120</v>
      </c>
      <c r="G13" s="23">
        <f t="shared" si="0"/>
        <v>240</v>
      </c>
      <c r="H13" s="23">
        <f t="shared" si="1"/>
        <v>180</v>
      </c>
      <c r="I13" s="23">
        <f t="shared" si="1"/>
        <v>360</v>
      </c>
      <c r="J13" s="318" t="s">
        <v>440</v>
      </c>
      <c r="K13" s="688" t="s">
        <v>82</v>
      </c>
    </row>
    <row r="14" spans="1:11" s="719" customFormat="1" ht="15">
      <c r="A14" s="727" t="s">
        <v>162</v>
      </c>
      <c r="B14" s="727" t="s">
        <v>159</v>
      </c>
      <c r="C14" s="137">
        <f>VLOOKUP(K14,AJUSTMENT!B:C,2,0)</f>
        <v>145</v>
      </c>
      <c r="D14" s="23">
        <f>C14*2</f>
        <v>290</v>
      </c>
      <c r="E14" s="23">
        <f>C14*2</f>
        <v>290</v>
      </c>
      <c r="F14" s="23">
        <f t="shared" si="0"/>
        <v>145</v>
      </c>
      <c r="G14" s="23">
        <f t="shared" si="0"/>
        <v>290</v>
      </c>
      <c r="H14" s="23">
        <f t="shared" si="1"/>
        <v>217.5</v>
      </c>
      <c r="I14" s="23">
        <f t="shared" si="1"/>
        <v>435</v>
      </c>
      <c r="J14" s="318" t="s">
        <v>441</v>
      </c>
      <c r="K14" s="688" t="s">
        <v>83</v>
      </c>
    </row>
    <row r="15" spans="1:11" s="719" customFormat="1" ht="15">
      <c r="A15" s="727" t="s">
        <v>162</v>
      </c>
      <c r="B15" s="727" t="s">
        <v>159</v>
      </c>
      <c r="C15" s="137">
        <f>VLOOKUP(K15,AJUSTMENT!B:C,2,0)</f>
        <v>160</v>
      </c>
      <c r="D15" s="23">
        <f>C15*2</f>
        <v>320</v>
      </c>
      <c r="E15" s="23">
        <f>C15*2</f>
        <v>320</v>
      </c>
      <c r="F15" s="23">
        <f t="shared" si="0"/>
        <v>160</v>
      </c>
      <c r="G15" s="23">
        <f t="shared" si="0"/>
        <v>320</v>
      </c>
      <c r="H15" s="23">
        <f t="shared" si="1"/>
        <v>240</v>
      </c>
      <c r="I15" s="23">
        <f t="shared" si="1"/>
        <v>480</v>
      </c>
      <c r="J15" s="318" t="s">
        <v>163</v>
      </c>
      <c r="K15" s="688" t="s">
        <v>84</v>
      </c>
    </row>
    <row r="16" spans="1:10" ht="15">
      <c r="A16" s="828" t="s">
        <v>499</v>
      </c>
      <c r="B16" s="767" t="s">
        <v>159</v>
      </c>
      <c r="C16" s="1727" t="s">
        <v>492</v>
      </c>
      <c r="D16" s="1727"/>
      <c r="E16" s="1727"/>
      <c r="F16" s="1727"/>
      <c r="G16" s="1727"/>
      <c r="H16" s="1727"/>
      <c r="I16" s="1727"/>
      <c r="J16" s="771"/>
    </row>
    <row r="17" spans="1:10" s="824" customFormat="1" ht="15">
      <c r="A17" s="32" t="s">
        <v>203</v>
      </c>
      <c r="B17" s="829" t="s">
        <v>159</v>
      </c>
      <c r="C17" s="1722"/>
      <c r="D17" s="1723"/>
      <c r="E17" s="1723"/>
      <c r="F17" s="1723"/>
      <c r="G17" s="1723"/>
      <c r="H17" s="1723"/>
      <c r="I17" s="1724"/>
      <c r="J17" s="830"/>
    </row>
    <row r="18" spans="1:9" ht="15">
      <c r="A18" s="1437" t="s">
        <v>123</v>
      </c>
      <c r="B18" s="1441" t="s">
        <v>90</v>
      </c>
      <c r="C18" s="1441"/>
      <c r="D18" s="1442"/>
      <c r="E18" s="1442"/>
      <c r="F18" s="1443" t="s">
        <v>124</v>
      </c>
      <c r="G18" s="1444"/>
      <c r="H18" s="1445" t="s">
        <v>93</v>
      </c>
      <c r="I18" s="1446"/>
    </row>
    <row r="19" spans="1:9" ht="15">
      <c r="A19" s="1395"/>
      <c r="B19" s="774" t="s">
        <v>125</v>
      </c>
      <c r="C19" s="774" t="s">
        <v>126</v>
      </c>
      <c r="D19" s="775" t="s">
        <v>127</v>
      </c>
      <c r="E19" s="775" t="s">
        <v>97</v>
      </c>
      <c r="F19" s="776" t="s">
        <v>95</v>
      </c>
      <c r="G19" s="777" t="s">
        <v>98</v>
      </c>
      <c r="H19" s="778" t="s">
        <v>95</v>
      </c>
      <c r="I19" s="817" t="s">
        <v>98</v>
      </c>
    </row>
    <row r="20" spans="1:9" ht="15">
      <c r="A20" s="1396" t="s">
        <v>128</v>
      </c>
      <c r="B20" s="779" t="s">
        <v>129</v>
      </c>
      <c r="C20" s="779" t="s">
        <v>129</v>
      </c>
      <c r="D20" s="780" t="s">
        <v>129</v>
      </c>
      <c r="E20" s="780" t="s">
        <v>129</v>
      </c>
      <c r="F20" s="781" t="s">
        <v>129</v>
      </c>
      <c r="G20" s="782" t="s">
        <v>129</v>
      </c>
      <c r="H20" s="783" t="s">
        <v>130</v>
      </c>
      <c r="I20" s="818" t="s">
        <v>130</v>
      </c>
    </row>
    <row r="21" spans="1:9" ht="15">
      <c r="A21" s="1397"/>
      <c r="B21" s="784" t="s">
        <v>131</v>
      </c>
      <c r="C21" s="784" t="s">
        <v>131</v>
      </c>
      <c r="D21" s="785" t="s">
        <v>131</v>
      </c>
      <c r="E21" s="785" t="s">
        <v>131</v>
      </c>
      <c r="F21" s="786" t="s">
        <v>131</v>
      </c>
      <c r="G21" s="787" t="s">
        <v>131</v>
      </c>
      <c r="H21" s="788" t="s">
        <v>131</v>
      </c>
      <c r="I21" s="819" t="s">
        <v>131</v>
      </c>
    </row>
    <row r="22" spans="1:9" ht="15">
      <c r="A22" s="1397"/>
      <c r="B22" s="789" t="s">
        <v>132</v>
      </c>
      <c r="C22" s="789" t="s">
        <v>132</v>
      </c>
      <c r="D22" s="790" t="s">
        <v>132</v>
      </c>
      <c r="E22" s="790" t="s">
        <v>132</v>
      </c>
      <c r="F22" s="791" t="s">
        <v>132</v>
      </c>
      <c r="G22" s="792" t="s">
        <v>132</v>
      </c>
      <c r="H22" s="793" t="s">
        <v>133</v>
      </c>
      <c r="I22" s="820" t="s">
        <v>133</v>
      </c>
    </row>
    <row r="23" spans="1:9" ht="15">
      <c r="A23" s="1397"/>
      <c r="B23" s="794">
        <v>150</v>
      </c>
      <c r="C23" s="794">
        <v>300</v>
      </c>
      <c r="D23" s="795">
        <v>320</v>
      </c>
      <c r="E23" s="795">
        <v>350</v>
      </c>
      <c r="F23" s="796">
        <v>400</v>
      </c>
      <c r="G23" s="797">
        <v>800</v>
      </c>
      <c r="H23" s="798">
        <v>400</v>
      </c>
      <c r="I23" s="821">
        <v>800</v>
      </c>
    </row>
    <row r="24" spans="1:9" ht="15">
      <c r="A24" s="1397"/>
      <c r="B24" s="789" t="s">
        <v>134</v>
      </c>
      <c r="C24" s="789" t="s">
        <v>134</v>
      </c>
      <c r="D24" s="790" t="s">
        <v>134</v>
      </c>
      <c r="E24" s="790" t="s">
        <v>134</v>
      </c>
      <c r="F24" s="791" t="s">
        <v>135</v>
      </c>
      <c r="G24" s="792" t="s">
        <v>135</v>
      </c>
      <c r="H24" s="793" t="s">
        <v>136</v>
      </c>
      <c r="I24" s="820" t="s">
        <v>136</v>
      </c>
    </row>
    <row r="25" spans="1:9" ht="15">
      <c r="A25" s="1397"/>
      <c r="B25" s="794">
        <f aca="true" t="shared" si="2" ref="B25:I25">B23*2</f>
        <v>300</v>
      </c>
      <c r="C25" s="794">
        <f t="shared" si="2"/>
        <v>600</v>
      </c>
      <c r="D25" s="795">
        <f t="shared" si="2"/>
        <v>640</v>
      </c>
      <c r="E25" s="795">
        <f t="shared" si="2"/>
        <v>700</v>
      </c>
      <c r="F25" s="796">
        <f t="shared" si="2"/>
        <v>800</v>
      </c>
      <c r="G25" s="797">
        <f t="shared" si="2"/>
        <v>1600</v>
      </c>
      <c r="H25" s="798">
        <f t="shared" si="2"/>
        <v>800</v>
      </c>
      <c r="I25" s="821">
        <f t="shared" si="2"/>
        <v>1600</v>
      </c>
    </row>
    <row r="26" spans="1:9" ht="15">
      <c r="A26" s="1397"/>
      <c r="B26" s="1402" t="s">
        <v>137</v>
      </c>
      <c r="C26" s="1403"/>
      <c r="D26" s="1403"/>
      <c r="E26" s="1404"/>
      <c r="F26" s="1405" t="s">
        <v>138</v>
      </c>
      <c r="G26" s="1404"/>
      <c r="H26" s="1410" t="s">
        <v>138</v>
      </c>
      <c r="I26" s="1411"/>
    </row>
    <row r="27" spans="1:9" ht="15">
      <c r="A27" s="1398"/>
      <c r="B27" s="800">
        <f aca="true" t="shared" si="3" ref="B27:I27">B25*2</f>
        <v>600</v>
      </c>
      <c r="C27" s="800">
        <f t="shared" si="3"/>
        <v>1200</v>
      </c>
      <c r="D27" s="801">
        <f t="shared" si="3"/>
        <v>1280</v>
      </c>
      <c r="E27" s="801">
        <f t="shared" si="3"/>
        <v>1400</v>
      </c>
      <c r="F27" s="802">
        <f t="shared" si="3"/>
        <v>1600</v>
      </c>
      <c r="G27" s="803">
        <f t="shared" si="3"/>
        <v>3200</v>
      </c>
      <c r="H27" s="804">
        <f t="shared" si="3"/>
        <v>1600</v>
      </c>
      <c r="I27" s="822">
        <f t="shared" si="3"/>
        <v>3200</v>
      </c>
    </row>
    <row r="28" spans="1:9" ht="15">
      <c r="A28" s="1396" t="s">
        <v>139</v>
      </c>
      <c r="B28" s="1731" t="s">
        <v>140</v>
      </c>
      <c r="C28" s="1732"/>
      <c r="D28" s="1732"/>
      <c r="E28" s="1733"/>
      <c r="F28" s="1734" t="s">
        <v>140</v>
      </c>
      <c r="G28" s="1733"/>
      <c r="H28" s="1734" t="s">
        <v>140</v>
      </c>
      <c r="I28" s="1735"/>
    </row>
    <row r="29" spans="1:9" ht="15">
      <c r="A29" s="1397"/>
      <c r="B29" s="789" t="s">
        <v>129</v>
      </c>
      <c r="C29" s="789" t="s">
        <v>129</v>
      </c>
      <c r="D29" s="790" t="s">
        <v>129</v>
      </c>
      <c r="E29" s="790" t="s">
        <v>129</v>
      </c>
      <c r="F29" s="791" t="s">
        <v>129</v>
      </c>
      <c r="G29" s="792" t="s">
        <v>129</v>
      </c>
      <c r="H29" s="793" t="s">
        <v>130</v>
      </c>
      <c r="I29" s="820" t="s">
        <v>130</v>
      </c>
    </row>
    <row r="30" spans="1:9" ht="15">
      <c r="A30" s="1397"/>
      <c r="B30" s="805">
        <v>150</v>
      </c>
      <c r="C30" s="805">
        <v>300</v>
      </c>
      <c r="D30" s="806">
        <v>320</v>
      </c>
      <c r="E30" s="806">
        <v>350</v>
      </c>
      <c r="F30" s="807">
        <v>400</v>
      </c>
      <c r="G30" s="808">
        <v>800</v>
      </c>
      <c r="H30" s="809">
        <v>400</v>
      </c>
      <c r="I30" s="823">
        <v>800</v>
      </c>
    </row>
    <row r="31" spans="1:9" ht="15">
      <c r="A31" s="1397"/>
      <c r="B31" s="789" t="s">
        <v>141</v>
      </c>
      <c r="C31" s="789" t="s">
        <v>141</v>
      </c>
      <c r="D31" s="790" t="s">
        <v>141</v>
      </c>
      <c r="E31" s="790" t="s">
        <v>141</v>
      </c>
      <c r="F31" s="791" t="s">
        <v>132</v>
      </c>
      <c r="G31" s="792" t="s">
        <v>132</v>
      </c>
      <c r="H31" s="793" t="s">
        <v>133</v>
      </c>
      <c r="I31" s="820" t="s">
        <v>133</v>
      </c>
    </row>
    <row r="32" spans="1:9" ht="15">
      <c r="A32" s="1397"/>
      <c r="B32" s="794">
        <f aca="true" t="shared" si="4" ref="B32:I32">B30*2</f>
        <v>300</v>
      </c>
      <c r="C32" s="794">
        <f t="shared" si="4"/>
        <v>600</v>
      </c>
      <c r="D32" s="795">
        <f t="shared" si="4"/>
        <v>640</v>
      </c>
      <c r="E32" s="795">
        <f t="shared" si="4"/>
        <v>700</v>
      </c>
      <c r="F32" s="796">
        <f t="shared" si="4"/>
        <v>800</v>
      </c>
      <c r="G32" s="797">
        <f t="shared" si="4"/>
        <v>1600</v>
      </c>
      <c r="H32" s="798">
        <f t="shared" si="4"/>
        <v>800</v>
      </c>
      <c r="I32" s="821">
        <f t="shared" si="4"/>
        <v>1600</v>
      </c>
    </row>
    <row r="33" spans="1:9" ht="15">
      <c r="A33" s="1397"/>
      <c r="B33" s="1402" t="s">
        <v>142</v>
      </c>
      <c r="C33" s="1403"/>
      <c r="D33" s="1403"/>
      <c r="E33" s="1404"/>
      <c r="F33" s="1405" t="s">
        <v>143</v>
      </c>
      <c r="G33" s="1404"/>
      <c r="H33" s="1405" t="s">
        <v>144</v>
      </c>
      <c r="I33" s="1406"/>
    </row>
    <row r="34" spans="1:9" ht="15">
      <c r="A34" s="1398"/>
      <c r="B34" s="800">
        <f aca="true" t="shared" si="5" ref="B34:I34">B32*2</f>
        <v>600</v>
      </c>
      <c r="C34" s="800">
        <f t="shared" si="5"/>
        <v>1200</v>
      </c>
      <c r="D34" s="801">
        <f t="shared" si="5"/>
        <v>1280</v>
      </c>
      <c r="E34" s="801">
        <f t="shared" si="5"/>
        <v>1400</v>
      </c>
      <c r="F34" s="802">
        <f t="shared" si="5"/>
        <v>1600</v>
      </c>
      <c r="G34" s="803">
        <f t="shared" si="5"/>
        <v>3200</v>
      </c>
      <c r="H34" s="804">
        <f t="shared" si="5"/>
        <v>1600</v>
      </c>
      <c r="I34" s="822">
        <f t="shared" si="5"/>
        <v>3200</v>
      </c>
    </row>
    <row r="35" spans="1:9" ht="15">
      <c r="A35" s="1399" t="s">
        <v>145</v>
      </c>
      <c r="B35" s="1407" t="s">
        <v>146</v>
      </c>
      <c r="C35" s="1408"/>
      <c r="D35" s="1408"/>
      <c r="E35" s="1408"/>
      <c r="F35" s="1408"/>
      <c r="G35" s="1408"/>
      <c r="H35" s="1408"/>
      <c r="I35" s="1409"/>
    </row>
    <row r="36" spans="1:9" ht="15">
      <c r="A36" s="1400"/>
      <c r="B36" s="1387" t="s">
        <v>147</v>
      </c>
      <c r="C36" s="1388"/>
      <c r="D36" s="1388"/>
      <c r="E36" s="1388"/>
      <c r="F36" s="1388"/>
      <c r="G36" s="1388"/>
      <c r="H36" s="1388"/>
      <c r="I36" s="1389"/>
    </row>
    <row r="37" spans="1:9" ht="15">
      <c r="A37" s="1400"/>
      <c r="B37" s="1387" t="s">
        <v>148</v>
      </c>
      <c r="C37" s="1388"/>
      <c r="D37" s="1388"/>
      <c r="E37" s="1388"/>
      <c r="F37" s="1388"/>
      <c r="G37" s="1388"/>
      <c r="H37" s="1388"/>
      <c r="I37" s="1389"/>
    </row>
    <row r="38" spans="1:9" ht="15">
      <c r="A38" s="1400"/>
      <c r="B38" s="1387" t="s">
        <v>149</v>
      </c>
      <c r="C38" s="1388"/>
      <c r="D38" s="1388"/>
      <c r="E38" s="1388"/>
      <c r="F38" s="1388"/>
      <c r="G38" s="1388"/>
      <c r="H38" s="1388"/>
      <c r="I38" s="1389"/>
    </row>
    <row r="39" spans="1:9" ht="15">
      <c r="A39" s="1400"/>
      <c r="B39" s="1387" t="s">
        <v>150</v>
      </c>
      <c r="C39" s="1388"/>
      <c r="D39" s="1388"/>
      <c r="E39" s="1388"/>
      <c r="F39" s="1388"/>
      <c r="G39" s="1388"/>
      <c r="H39" s="1388"/>
      <c r="I39" s="1389"/>
    </row>
    <row r="40" spans="1:9" ht="15">
      <c r="A40" s="1400"/>
      <c r="B40" s="1387" t="s">
        <v>151</v>
      </c>
      <c r="C40" s="1388"/>
      <c r="D40" s="1388"/>
      <c r="E40" s="1388"/>
      <c r="F40" s="1388"/>
      <c r="G40" s="1388"/>
      <c r="H40" s="1388"/>
      <c r="I40" s="1389"/>
    </row>
    <row r="41" spans="1:9" ht="15">
      <c r="A41" s="1400"/>
      <c r="B41" s="1387" t="s">
        <v>152</v>
      </c>
      <c r="C41" s="1388"/>
      <c r="D41" s="1388"/>
      <c r="E41" s="1388"/>
      <c r="F41" s="1388"/>
      <c r="G41" s="1388"/>
      <c r="H41" s="1388"/>
      <c r="I41" s="1389"/>
    </row>
    <row r="42" spans="1:9" ht="15">
      <c r="A42" s="1401"/>
      <c r="B42" s="1390" t="s">
        <v>523</v>
      </c>
      <c r="C42" s="1391"/>
      <c r="D42" s="1391"/>
      <c r="E42" s="1391"/>
      <c r="F42" s="1391"/>
      <c r="G42" s="1391"/>
      <c r="H42" s="1391"/>
      <c r="I42" s="1392"/>
    </row>
  </sheetData>
  <sheetProtection/>
  <mergeCells count="35">
    <mergeCell ref="A3:J3"/>
    <mergeCell ref="C4:E4"/>
    <mergeCell ref="F4:G4"/>
    <mergeCell ref="H4:I4"/>
    <mergeCell ref="C11:I11"/>
    <mergeCell ref="C16:I16"/>
    <mergeCell ref="J4:J5"/>
    <mergeCell ref="H33:I33"/>
    <mergeCell ref="C17:I17"/>
    <mergeCell ref="B18:E18"/>
    <mergeCell ref="F18:G18"/>
    <mergeCell ref="H18:I18"/>
    <mergeCell ref="B26:E26"/>
    <mergeCell ref="F26:G26"/>
    <mergeCell ref="H26:I26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A1:J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1" sqref="A11"/>
    </sheetView>
  </sheetViews>
  <sheetFormatPr defaultColWidth="9.00390625" defaultRowHeight="16.5"/>
  <cols>
    <col min="1" max="1" width="23.875" style="762" bestFit="1" customWidth="1"/>
    <col min="2" max="9" width="12.375" style="763" bestFit="1" customWidth="1"/>
    <col min="10" max="10" width="39.50390625" style="763" customWidth="1"/>
    <col min="11" max="11" width="9.00390625" style="763" bestFit="1" customWidth="1"/>
    <col min="12" max="16384" width="9.00390625" style="763" customWidth="1"/>
  </cols>
  <sheetData>
    <row r="1" spans="1:10" ht="12" customHeight="1">
      <c r="A1" s="1455" t="s">
        <v>524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0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2.75">
      <c r="A3" s="1465" t="s">
        <v>525</v>
      </c>
      <c r="B3" s="1465"/>
      <c r="C3" s="1465"/>
      <c r="D3" s="1465"/>
      <c r="E3" s="1465"/>
      <c r="F3" s="1465"/>
      <c r="G3" s="1465"/>
      <c r="H3" s="1465"/>
      <c r="I3" s="1465"/>
      <c r="J3" s="1465"/>
    </row>
    <row r="4" spans="1:10" ht="12.75">
      <c r="A4" s="1610" t="s">
        <v>87</v>
      </c>
      <c r="B4" s="1469" t="s">
        <v>89</v>
      </c>
      <c r="C4" s="1466" t="s">
        <v>90</v>
      </c>
      <c r="D4" s="1467"/>
      <c r="E4" s="1468"/>
      <c r="F4" s="1469" t="s">
        <v>437</v>
      </c>
      <c r="G4" s="1469"/>
      <c r="H4" s="1469" t="s">
        <v>93</v>
      </c>
      <c r="I4" s="1469"/>
      <c r="J4" s="1469" t="s">
        <v>94</v>
      </c>
    </row>
    <row r="5" spans="1:10" ht="12.75">
      <c r="A5" s="1612"/>
      <c r="B5" s="1469"/>
      <c r="C5" s="765" t="s">
        <v>95</v>
      </c>
      <c r="D5" s="765" t="s">
        <v>96</v>
      </c>
      <c r="E5" s="765" t="s">
        <v>97</v>
      </c>
      <c r="F5" s="765" t="s">
        <v>95</v>
      </c>
      <c r="G5" s="765" t="s">
        <v>98</v>
      </c>
      <c r="H5" s="765" t="s">
        <v>95</v>
      </c>
      <c r="I5" s="765" t="s">
        <v>98</v>
      </c>
      <c r="J5" s="1469"/>
    </row>
    <row r="6" spans="1:10" ht="15">
      <c r="A6" s="765" t="s">
        <v>522</v>
      </c>
      <c r="B6" s="765" t="s">
        <v>101</v>
      </c>
      <c r="C6" s="724">
        <v>775</v>
      </c>
      <c r="D6" s="724">
        <v>1162</v>
      </c>
      <c r="E6" s="724">
        <v>1450</v>
      </c>
      <c r="F6" s="724">
        <v>878</v>
      </c>
      <c r="G6" s="724">
        <v>1320</v>
      </c>
      <c r="H6" s="724">
        <v>878</v>
      </c>
      <c r="I6" s="724">
        <v>1320</v>
      </c>
      <c r="J6" s="810"/>
    </row>
    <row r="7" spans="1:10" ht="12.75">
      <c r="A7" s="767" t="s">
        <v>439</v>
      </c>
      <c r="B7" s="767" t="s">
        <v>101</v>
      </c>
      <c r="C7" s="768"/>
      <c r="D7" s="768"/>
      <c r="E7" s="768"/>
      <c r="F7" s="768"/>
      <c r="G7" s="769"/>
      <c r="H7" s="769"/>
      <c r="I7" s="769"/>
      <c r="J7" s="811"/>
    </row>
    <row r="8" spans="1:10" ht="12.75">
      <c r="A8" s="767" t="s">
        <v>376</v>
      </c>
      <c r="B8" s="767" t="s">
        <v>101</v>
      </c>
      <c r="C8" s="768"/>
      <c r="D8" s="768"/>
      <c r="E8" s="768"/>
      <c r="F8" s="768"/>
      <c r="G8" s="769"/>
      <c r="H8" s="769"/>
      <c r="I8" s="769"/>
      <c r="J8" s="811"/>
    </row>
    <row r="9" spans="1:10" ht="12.75">
      <c r="A9" s="770" t="s">
        <v>257</v>
      </c>
      <c r="B9" s="767" t="s">
        <v>101</v>
      </c>
      <c r="C9" s="771"/>
      <c r="D9" s="771"/>
      <c r="E9" s="771"/>
      <c r="F9" s="771"/>
      <c r="G9" s="771"/>
      <c r="H9" s="769"/>
      <c r="I9" s="769"/>
      <c r="J9" s="811"/>
    </row>
    <row r="10" spans="1:10" ht="15">
      <c r="A10" s="767" t="s">
        <v>188</v>
      </c>
      <c r="B10" s="767" t="s">
        <v>117</v>
      </c>
      <c r="C10" s="724">
        <v>50</v>
      </c>
      <c r="D10" s="724">
        <v>50</v>
      </c>
      <c r="E10" s="724">
        <v>50</v>
      </c>
      <c r="F10" s="724">
        <v>50</v>
      </c>
      <c r="G10" s="724">
        <v>50</v>
      </c>
      <c r="H10" s="724">
        <v>50</v>
      </c>
      <c r="I10" s="724">
        <v>50</v>
      </c>
      <c r="J10" s="771"/>
    </row>
    <row r="11" spans="1:11" s="274" customFormat="1" ht="15">
      <c r="A11" s="1001" t="s">
        <v>1115</v>
      </c>
      <c r="B11" s="1001" t="s">
        <v>1116</v>
      </c>
      <c r="C11" s="1262">
        <f>VLOOKUP(K11,AJUSTMENT!B:C,2,0)</f>
        <v>200</v>
      </c>
      <c r="D11" s="1262">
        <f>2*C11</f>
        <v>400</v>
      </c>
      <c r="E11" s="1262">
        <f>D11</f>
        <v>400</v>
      </c>
      <c r="F11" s="1262">
        <v>200</v>
      </c>
      <c r="G11" s="1262">
        <v>400</v>
      </c>
      <c r="H11" s="1262">
        <v>200</v>
      </c>
      <c r="I11" s="1262">
        <v>400</v>
      </c>
      <c r="J11" s="1263" t="s">
        <v>1117</v>
      </c>
      <c r="K11" s="1344" t="s">
        <v>1160</v>
      </c>
    </row>
    <row r="12" spans="1:10" ht="15">
      <c r="A12" s="767" t="s">
        <v>230</v>
      </c>
      <c r="B12" s="767" t="s">
        <v>101</v>
      </c>
      <c r="C12" s="771" t="s">
        <v>229</v>
      </c>
      <c r="D12" s="771" t="s">
        <v>229</v>
      </c>
      <c r="E12" s="771" t="s">
        <v>229</v>
      </c>
      <c r="F12" s="771" t="s">
        <v>229</v>
      </c>
      <c r="G12" s="771" t="s">
        <v>229</v>
      </c>
      <c r="H12" s="771"/>
      <c r="I12" s="771"/>
      <c r="J12" s="812"/>
    </row>
    <row r="13" spans="1:10" ht="15">
      <c r="A13" s="767" t="s">
        <v>118</v>
      </c>
      <c r="B13" s="767" t="s">
        <v>117</v>
      </c>
      <c r="C13" s="1718"/>
      <c r="D13" s="1719"/>
      <c r="E13" s="1719"/>
      <c r="F13" s="1719"/>
      <c r="G13" s="1719"/>
      <c r="H13" s="1719"/>
      <c r="I13" s="1720"/>
      <c r="J13" s="812"/>
    </row>
    <row r="14" spans="1:10" ht="12.75">
      <c r="A14" s="767" t="s">
        <v>107</v>
      </c>
      <c r="B14" s="767" t="s">
        <v>101</v>
      </c>
      <c r="C14" s="1740" t="s">
        <v>492</v>
      </c>
      <c r="D14" s="1740"/>
      <c r="E14" s="1740"/>
      <c r="F14" s="1740"/>
      <c r="G14" s="1740"/>
      <c r="H14" s="1740"/>
      <c r="I14" s="1740"/>
      <c r="J14" s="813"/>
    </row>
    <row r="15" spans="1:10" ht="12.75">
      <c r="A15" s="767" t="s">
        <v>502</v>
      </c>
      <c r="B15" s="767" t="s">
        <v>117</v>
      </c>
      <c r="C15" s="1736" t="s">
        <v>503</v>
      </c>
      <c r="D15" s="1737"/>
      <c r="E15" s="1737"/>
      <c r="F15" s="1737"/>
      <c r="G15" s="1737"/>
      <c r="H15" s="1737"/>
      <c r="I15" s="1738"/>
      <c r="J15" s="814"/>
    </row>
    <row r="16" spans="1:10" ht="12.75">
      <c r="A16" s="767" t="s">
        <v>504</v>
      </c>
      <c r="B16" s="767" t="s">
        <v>117</v>
      </c>
      <c r="C16" s="1739" t="s">
        <v>503</v>
      </c>
      <c r="D16" s="1739"/>
      <c r="E16" s="1739"/>
      <c r="F16" s="1739"/>
      <c r="G16" s="1739"/>
      <c r="H16" s="1739"/>
      <c r="I16" s="1739"/>
      <c r="J16" s="815"/>
    </row>
    <row r="17" spans="1:10" ht="12.75">
      <c r="A17" s="772" t="s">
        <v>116</v>
      </c>
      <c r="B17" s="773" t="s">
        <v>117</v>
      </c>
      <c r="C17" s="1740" t="s">
        <v>492</v>
      </c>
      <c r="D17" s="1740"/>
      <c r="E17" s="1740"/>
      <c r="F17" s="1740"/>
      <c r="G17" s="1740"/>
      <c r="H17" s="1740"/>
      <c r="I17" s="1740"/>
      <c r="J17" s="816"/>
    </row>
    <row r="18" spans="1:10" s="28" customFormat="1" ht="15">
      <c r="A18" s="767" t="s">
        <v>191</v>
      </c>
      <c r="B18" s="277" t="s">
        <v>117</v>
      </c>
      <c r="C18" s="1740" t="s">
        <v>526</v>
      </c>
      <c r="D18" s="1740"/>
      <c r="E18" s="1740"/>
      <c r="F18" s="1740"/>
      <c r="G18" s="1740"/>
      <c r="H18" s="1740"/>
      <c r="I18" s="1740"/>
      <c r="J18" s="761"/>
    </row>
    <row r="19" spans="1:9" s="720" customFormat="1" ht="15">
      <c r="A19" s="1437" t="s">
        <v>123</v>
      </c>
      <c r="B19" s="1441" t="s">
        <v>90</v>
      </c>
      <c r="C19" s="1441"/>
      <c r="D19" s="1442"/>
      <c r="E19" s="1442"/>
      <c r="F19" s="1443" t="s">
        <v>124</v>
      </c>
      <c r="G19" s="1444"/>
      <c r="H19" s="1445" t="s">
        <v>93</v>
      </c>
      <c r="I19" s="1446"/>
    </row>
    <row r="20" spans="1:9" s="720" customFormat="1" ht="15">
      <c r="A20" s="1395"/>
      <c r="B20" s="774" t="s">
        <v>125</v>
      </c>
      <c r="C20" s="774" t="s">
        <v>126</v>
      </c>
      <c r="D20" s="775" t="s">
        <v>127</v>
      </c>
      <c r="E20" s="775" t="s">
        <v>97</v>
      </c>
      <c r="F20" s="776" t="s">
        <v>95</v>
      </c>
      <c r="G20" s="777" t="s">
        <v>98</v>
      </c>
      <c r="H20" s="778" t="s">
        <v>95</v>
      </c>
      <c r="I20" s="817" t="s">
        <v>98</v>
      </c>
    </row>
    <row r="21" spans="1:9" s="720" customFormat="1" ht="15">
      <c r="A21" s="1396" t="s">
        <v>128</v>
      </c>
      <c r="B21" s="779" t="s">
        <v>129</v>
      </c>
      <c r="C21" s="779" t="s">
        <v>129</v>
      </c>
      <c r="D21" s="780" t="s">
        <v>129</v>
      </c>
      <c r="E21" s="780" t="s">
        <v>129</v>
      </c>
      <c r="F21" s="781" t="s">
        <v>129</v>
      </c>
      <c r="G21" s="782" t="s">
        <v>129</v>
      </c>
      <c r="H21" s="783" t="s">
        <v>130</v>
      </c>
      <c r="I21" s="818" t="s">
        <v>130</v>
      </c>
    </row>
    <row r="22" spans="1:9" s="720" customFormat="1" ht="15">
      <c r="A22" s="1397"/>
      <c r="B22" s="784" t="s">
        <v>131</v>
      </c>
      <c r="C22" s="784" t="s">
        <v>131</v>
      </c>
      <c r="D22" s="785" t="s">
        <v>131</v>
      </c>
      <c r="E22" s="785" t="s">
        <v>131</v>
      </c>
      <c r="F22" s="786" t="s">
        <v>131</v>
      </c>
      <c r="G22" s="787" t="s">
        <v>131</v>
      </c>
      <c r="H22" s="788" t="s">
        <v>131</v>
      </c>
      <c r="I22" s="819" t="s">
        <v>131</v>
      </c>
    </row>
    <row r="23" spans="1:9" s="720" customFormat="1" ht="15">
      <c r="A23" s="1397"/>
      <c r="B23" s="789" t="s">
        <v>132</v>
      </c>
      <c r="C23" s="789" t="s">
        <v>132</v>
      </c>
      <c r="D23" s="790" t="s">
        <v>132</v>
      </c>
      <c r="E23" s="790" t="s">
        <v>132</v>
      </c>
      <c r="F23" s="791" t="s">
        <v>132</v>
      </c>
      <c r="G23" s="792" t="s">
        <v>132</v>
      </c>
      <c r="H23" s="793" t="s">
        <v>133</v>
      </c>
      <c r="I23" s="820" t="s">
        <v>133</v>
      </c>
    </row>
    <row r="24" spans="1:9" s="720" customFormat="1" ht="15">
      <c r="A24" s="1397"/>
      <c r="B24" s="794">
        <v>150</v>
      </c>
      <c r="C24" s="794">
        <v>300</v>
      </c>
      <c r="D24" s="795">
        <v>320</v>
      </c>
      <c r="E24" s="795">
        <v>350</v>
      </c>
      <c r="F24" s="796">
        <v>400</v>
      </c>
      <c r="G24" s="797">
        <v>800</v>
      </c>
      <c r="H24" s="798">
        <v>400</v>
      </c>
      <c r="I24" s="821">
        <v>800</v>
      </c>
    </row>
    <row r="25" spans="1:9" s="720" customFormat="1" ht="15">
      <c r="A25" s="1397"/>
      <c r="B25" s="789" t="s">
        <v>134</v>
      </c>
      <c r="C25" s="789" t="s">
        <v>134</v>
      </c>
      <c r="D25" s="790" t="s">
        <v>134</v>
      </c>
      <c r="E25" s="790" t="s">
        <v>134</v>
      </c>
      <c r="F25" s="791" t="s">
        <v>135</v>
      </c>
      <c r="G25" s="792" t="s">
        <v>135</v>
      </c>
      <c r="H25" s="793" t="s">
        <v>136</v>
      </c>
      <c r="I25" s="820" t="s">
        <v>136</v>
      </c>
    </row>
    <row r="26" spans="1:9" s="720" customFormat="1" ht="15">
      <c r="A26" s="1397"/>
      <c r="B26" s="794">
        <f aca="true" t="shared" si="0" ref="B26:I26">B24*2</f>
        <v>300</v>
      </c>
      <c r="C26" s="794">
        <f t="shared" si="0"/>
        <v>600</v>
      </c>
      <c r="D26" s="795">
        <f t="shared" si="0"/>
        <v>640</v>
      </c>
      <c r="E26" s="795">
        <f t="shared" si="0"/>
        <v>700</v>
      </c>
      <c r="F26" s="796">
        <f t="shared" si="0"/>
        <v>800</v>
      </c>
      <c r="G26" s="797">
        <f t="shared" si="0"/>
        <v>1600</v>
      </c>
      <c r="H26" s="798">
        <f t="shared" si="0"/>
        <v>800</v>
      </c>
      <c r="I26" s="821">
        <f t="shared" si="0"/>
        <v>1600</v>
      </c>
    </row>
    <row r="27" spans="1:9" s="720" customFormat="1" ht="15">
      <c r="A27" s="1397"/>
      <c r="B27" s="1402" t="s">
        <v>137</v>
      </c>
      <c r="C27" s="1403"/>
      <c r="D27" s="1403"/>
      <c r="E27" s="1404"/>
      <c r="F27" s="1405" t="s">
        <v>138</v>
      </c>
      <c r="G27" s="1404"/>
      <c r="H27" s="1410" t="s">
        <v>138</v>
      </c>
      <c r="I27" s="1411"/>
    </row>
    <row r="28" spans="1:9" s="720" customFormat="1" ht="15">
      <c r="A28" s="1398"/>
      <c r="B28" s="800">
        <f aca="true" t="shared" si="1" ref="B28:I28">B26*2</f>
        <v>600</v>
      </c>
      <c r="C28" s="800">
        <f t="shared" si="1"/>
        <v>1200</v>
      </c>
      <c r="D28" s="801">
        <f t="shared" si="1"/>
        <v>1280</v>
      </c>
      <c r="E28" s="801">
        <f t="shared" si="1"/>
        <v>1400</v>
      </c>
      <c r="F28" s="802">
        <f t="shared" si="1"/>
        <v>1600</v>
      </c>
      <c r="G28" s="803">
        <f t="shared" si="1"/>
        <v>3200</v>
      </c>
      <c r="H28" s="804">
        <f t="shared" si="1"/>
        <v>1600</v>
      </c>
      <c r="I28" s="822">
        <f t="shared" si="1"/>
        <v>3200</v>
      </c>
    </row>
    <row r="29" spans="1:9" s="720" customFormat="1" ht="15">
      <c r="A29" s="1396" t="s">
        <v>139</v>
      </c>
      <c r="B29" s="1731" t="s">
        <v>140</v>
      </c>
      <c r="C29" s="1732"/>
      <c r="D29" s="1732"/>
      <c r="E29" s="1733"/>
      <c r="F29" s="1734" t="s">
        <v>140</v>
      </c>
      <c r="G29" s="1733"/>
      <c r="H29" s="1734" t="s">
        <v>140</v>
      </c>
      <c r="I29" s="1735"/>
    </row>
    <row r="30" spans="1:9" s="720" customFormat="1" ht="15">
      <c r="A30" s="1397"/>
      <c r="B30" s="789" t="s">
        <v>129</v>
      </c>
      <c r="C30" s="789" t="s">
        <v>129</v>
      </c>
      <c r="D30" s="790" t="s">
        <v>129</v>
      </c>
      <c r="E30" s="790" t="s">
        <v>129</v>
      </c>
      <c r="F30" s="791" t="s">
        <v>129</v>
      </c>
      <c r="G30" s="792" t="s">
        <v>129</v>
      </c>
      <c r="H30" s="793" t="s">
        <v>130</v>
      </c>
      <c r="I30" s="820" t="s">
        <v>130</v>
      </c>
    </row>
    <row r="31" spans="1:9" s="720" customFormat="1" ht="15">
      <c r="A31" s="1397"/>
      <c r="B31" s="805">
        <v>150</v>
      </c>
      <c r="C31" s="805">
        <v>300</v>
      </c>
      <c r="D31" s="806">
        <v>320</v>
      </c>
      <c r="E31" s="806">
        <v>350</v>
      </c>
      <c r="F31" s="807">
        <v>400</v>
      </c>
      <c r="G31" s="808">
        <v>800</v>
      </c>
      <c r="H31" s="809">
        <v>400</v>
      </c>
      <c r="I31" s="823">
        <v>800</v>
      </c>
    </row>
    <row r="32" spans="1:9" s="720" customFormat="1" ht="15">
      <c r="A32" s="1397"/>
      <c r="B32" s="789" t="s">
        <v>141</v>
      </c>
      <c r="C32" s="789" t="s">
        <v>141</v>
      </c>
      <c r="D32" s="790" t="s">
        <v>141</v>
      </c>
      <c r="E32" s="790" t="s">
        <v>141</v>
      </c>
      <c r="F32" s="791" t="s">
        <v>132</v>
      </c>
      <c r="G32" s="792" t="s">
        <v>132</v>
      </c>
      <c r="H32" s="793" t="s">
        <v>133</v>
      </c>
      <c r="I32" s="820" t="s">
        <v>133</v>
      </c>
    </row>
    <row r="33" spans="1:9" s="720" customFormat="1" ht="15">
      <c r="A33" s="1397"/>
      <c r="B33" s="794">
        <f aca="true" t="shared" si="2" ref="B33:I33">B31*2</f>
        <v>300</v>
      </c>
      <c r="C33" s="794">
        <f t="shared" si="2"/>
        <v>600</v>
      </c>
      <c r="D33" s="795">
        <f t="shared" si="2"/>
        <v>640</v>
      </c>
      <c r="E33" s="795">
        <f t="shared" si="2"/>
        <v>700</v>
      </c>
      <c r="F33" s="796">
        <f t="shared" si="2"/>
        <v>800</v>
      </c>
      <c r="G33" s="797">
        <f t="shared" si="2"/>
        <v>1600</v>
      </c>
      <c r="H33" s="798">
        <f t="shared" si="2"/>
        <v>800</v>
      </c>
      <c r="I33" s="821">
        <f t="shared" si="2"/>
        <v>1600</v>
      </c>
    </row>
    <row r="34" spans="1:9" s="720" customFormat="1" ht="15">
      <c r="A34" s="1397"/>
      <c r="B34" s="1402" t="s">
        <v>142</v>
      </c>
      <c r="C34" s="1403"/>
      <c r="D34" s="1403"/>
      <c r="E34" s="1404"/>
      <c r="F34" s="1405" t="s">
        <v>143</v>
      </c>
      <c r="G34" s="1404"/>
      <c r="H34" s="1405" t="s">
        <v>144</v>
      </c>
      <c r="I34" s="1406"/>
    </row>
    <row r="35" spans="1:9" s="720" customFormat="1" ht="15">
      <c r="A35" s="1398"/>
      <c r="B35" s="800">
        <f aca="true" t="shared" si="3" ref="B35:I35">B33*2</f>
        <v>600</v>
      </c>
      <c r="C35" s="800">
        <f t="shared" si="3"/>
        <v>1200</v>
      </c>
      <c r="D35" s="801">
        <f t="shared" si="3"/>
        <v>1280</v>
      </c>
      <c r="E35" s="801">
        <f t="shared" si="3"/>
        <v>1400</v>
      </c>
      <c r="F35" s="802">
        <f t="shared" si="3"/>
        <v>1600</v>
      </c>
      <c r="G35" s="803">
        <f t="shared" si="3"/>
        <v>3200</v>
      </c>
      <c r="H35" s="804">
        <f t="shared" si="3"/>
        <v>1600</v>
      </c>
      <c r="I35" s="822">
        <f t="shared" si="3"/>
        <v>3200</v>
      </c>
    </row>
    <row r="36" spans="1:9" s="720" customFormat="1" ht="15">
      <c r="A36" s="1399" t="s">
        <v>145</v>
      </c>
      <c r="B36" s="1407" t="s">
        <v>146</v>
      </c>
      <c r="C36" s="1408"/>
      <c r="D36" s="1408"/>
      <c r="E36" s="1408"/>
      <c r="F36" s="1408"/>
      <c r="G36" s="1408"/>
      <c r="H36" s="1408"/>
      <c r="I36" s="1409"/>
    </row>
    <row r="37" spans="1:9" s="720" customFormat="1" ht="15">
      <c r="A37" s="1400"/>
      <c r="B37" s="1387" t="s">
        <v>147</v>
      </c>
      <c r="C37" s="1388"/>
      <c r="D37" s="1388"/>
      <c r="E37" s="1388"/>
      <c r="F37" s="1388"/>
      <c r="G37" s="1388"/>
      <c r="H37" s="1388"/>
      <c r="I37" s="1389"/>
    </row>
    <row r="38" spans="1:9" s="720" customFormat="1" ht="15">
      <c r="A38" s="1400"/>
      <c r="B38" s="1387" t="s">
        <v>148</v>
      </c>
      <c r="C38" s="1388"/>
      <c r="D38" s="1388"/>
      <c r="E38" s="1388"/>
      <c r="F38" s="1388"/>
      <c r="G38" s="1388"/>
      <c r="H38" s="1388"/>
      <c r="I38" s="1389"/>
    </row>
    <row r="39" spans="1:9" s="720" customFormat="1" ht="15">
      <c r="A39" s="1400"/>
      <c r="B39" s="1387" t="s">
        <v>149</v>
      </c>
      <c r="C39" s="1388"/>
      <c r="D39" s="1388"/>
      <c r="E39" s="1388"/>
      <c r="F39" s="1388"/>
      <c r="G39" s="1388"/>
      <c r="H39" s="1388"/>
      <c r="I39" s="1389"/>
    </row>
    <row r="40" spans="1:9" s="720" customFormat="1" ht="15">
      <c r="A40" s="1400"/>
      <c r="B40" s="1387" t="s">
        <v>150</v>
      </c>
      <c r="C40" s="1388"/>
      <c r="D40" s="1388"/>
      <c r="E40" s="1388"/>
      <c r="F40" s="1388"/>
      <c r="G40" s="1388"/>
      <c r="H40" s="1388"/>
      <c r="I40" s="1389"/>
    </row>
    <row r="41" spans="1:9" s="720" customFormat="1" ht="15">
      <c r="A41" s="1400"/>
      <c r="B41" s="1387" t="s">
        <v>151</v>
      </c>
      <c r="C41" s="1388"/>
      <c r="D41" s="1388"/>
      <c r="E41" s="1388"/>
      <c r="F41" s="1388"/>
      <c r="G41" s="1388"/>
      <c r="H41" s="1388"/>
      <c r="I41" s="1389"/>
    </row>
    <row r="42" spans="1:9" s="720" customFormat="1" ht="15">
      <c r="A42" s="1400"/>
      <c r="B42" s="1387" t="s">
        <v>152</v>
      </c>
      <c r="C42" s="1388"/>
      <c r="D42" s="1388"/>
      <c r="E42" s="1388"/>
      <c r="F42" s="1388"/>
      <c r="G42" s="1388"/>
      <c r="H42" s="1388"/>
      <c r="I42" s="1389"/>
    </row>
    <row r="43" spans="1:9" s="720" customFormat="1" ht="15">
      <c r="A43" s="1401"/>
      <c r="B43" s="1390" t="s">
        <v>523</v>
      </c>
      <c r="C43" s="1391"/>
      <c r="D43" s="1391"/>
      <c r="E43" s="1391"/>
      <c r="F43" s="1391"/>
      <c r="G43" s="1391"/>
      <c r="H43" s="1391"/>
      <c r="I43" s="1392"/>
    </row>
  </sheetData>
  <sheetProtection/>
  <mergeCells count="38">
    <mergeCell ref="A3:J3"/>
    <mergeCell ref="C4:E4"/>
    <mergeCell ref="F4:G4"/>
    <mergeCell ref="H4:I4"/>
    <mergeCell ref="C13:I13"/>
    <mergeCell ref="C14:I14"/>
    <mergeCell ref="B4:B5"/>
    <mergeCell ref="J4:J5"/>
    <mergeCell ref="C15:I15"/>
    <mergeCell ref="C16:I16"/>
    <mergeCell ref="C17:I17"/>
    <mergeCell ref="C18:I18"/>
    <mergeCell ref="B19:E19"/>
    <mergeCell ref="F19:G19"/>
    <mergeCell ref="H19:I19"/>
    <mergeCell ref="B27:E27"/>
    <mergeCell ref="F27:G27"/>
    <mergeCell ref="H27:I27"/>
    <mergeCell ref="B29:E29"/>
    <mergeCell ref="F29:G29"/>
    <mergeCell ref="H29:I29"/>
    <mergeCell ref="A36:A43"/>
    <mergeCell ref="B34:E34"/>
    <mergeCell ref="F34:G34"/>
    <mergeCell ref="H34:I34"/>
    <mergeCell ref="B36:I36"/>
    <mergeCell ref="B37:I37"/>
    <mergeCell ref="B38:I38"/>
    <mergeCell ref="A1:J2"/>
    <mergeCell ref="B39:I39"/>
    <mergeCell ref="B40:I40"/>
    <mergeCell ref="B41:I41"/>
    <mergeCell ref="B42:I42"/>
    <mergeCell ref="B43:I43"/>
    <mergeCell ref="A4:A5"/>
    <mergeCell ref="A19:A20"/>
    <mergeCell ref="A21:A28"/>
    <mergeCell ref="A29:A3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8" sqref="A8"/>
    </sheetView>
  </sheetViews>
  <sheetFormatPr defaultColWidth="8.75390625" defaultRowHeight="16.5"/>
  <cols>
    <col min="1" max="1" width="32.125" style="28" bestFit="1" customWidth="1"/>
    <col min="2" max="2" width="6.375" style="28" bestFit="1" customWidth="1"/>
    <col min="3" max="3" width="10.375" style="28" bestFit="1" customWidth="1"/>
    <col min="4" max="5" width="12.00390625" style="28" bestFit="1" customWidth="1"/>
    <col min="6" max="6" width="10.375" style="28" bestFit="1" customWidth="1"/>
    <col min="7" max="7" width="12.00390625" style="28" bestFit="1" customWidth="1"/>
    <col min="8" max="8" width="10.375" style="28" bestFit="1" customWidth="1"/>
    <col min="9" max="9" width="12.00390625" style="28" bestFit="1" customWidth="1"/>
    <col min="10" max="10" width="40.25390625" style="28" bestFit="1" customWidth="1"/>
    <col min="11" max="16384" width="8.75390625" style="28" customWidth="1"/>
  </cols>
  <sheetData>
    <row r="1" spans="1:10" ht="12.75" customHeight="1">
      <c r="A1" s="1385" t="s">
        <v>527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</row>
    <row r="3" spans="1:10" ht="15">
      <c r="A3" s="1429" t="s">
        <v>528</v>
      </c>
      <c r="B3" s="1430"/>
      <c r="C3" s="1430"/>
      <c r="D3" s="1430"/>
      <c r="E3" s="1430"/>
      <c r="F3" s="1430"/>
      <c r="G3" s="1430"/>
      <c r="H3" s="1430"/>
      <c r="I3" s="1430"/>
      <c r="J3" s="1431"/>
    </row>
    <row r="4" spans="1:10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156</v>
      </c>
      <c r="G4" s="1393"/>
      <c r="H4" s="1393" t="s">
        <v>93</v>
      </c>
      <c r="I4" s="1393"/>
      <c r="J4" s="1393" t="s">
        <v>94</v>
      </c>
    </row>
    <row r="5" spans="1:10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393"/>
    </row>
    <row r="6" spans="1:10" s="59" customFormat="1" ht="15">
      <c r="A6" s="757" t="s">
        <v>529</v>
      </c>
      <c r="B6" s="757" t="s">
        <v>101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755" t="s">
        <v>348</v>
      </c>
    </row>
    <row r="7" spans="1:10" s="59" customFormat="1" ht="15">
      <c r="A7" s="757" t="s">
        <v>529</v>
      </c>
      <c r="B7" s="757" t="s">
        <v>101</v>
      </c>
      <c r="C7" s="724">
        <v>775</v>
      </c>
      <c r="D7" s="724">
        <v>1162</v>
      </c>
      <c r="E7" s="724">
        <v>1162</v>
      </c>
      <c r="F7" s="724">
        <v>878</v>
      </c>
      <c r="G7" s="724">
        <v>1320</v>
      </c>
      <c r="H7" s="724">
        <v>878</v>
      </c>
      <c r="I7" s="724">
        <v>1320</v>
      </c>
      <c r="J7" s="755" t="s">
        <v>530</v>
      </c>
    </row>
    <row r="8" spans="1:11" s="274" customFormat="1" ht="15">
      <c r="A8" s="1001" t="s">
        <v>1115</v>
      </c>
      <c r="B8" s="1001" t="s">
        <v>1116</v>
      </c>
      <c r="C8" s="1262">
        <f>VLOOKUP(K8,AJUSTMENT!B:C,2,0)</f>
        <v>200</v>
      </c>
      <c r="D8" s="1262">
        <f>2*C8</f>
        <v>400</v>
      </c>
      <c r="E8" s="1262">
        <f>D8</f>
        <v>400</v>
      </c>
      <c r="F8" s="1262">
        <v>200</v>
      </c>
      <c r="G8" s="1262">
        <v>400</v>
      </c>
      <c r="H8" s="1262">
        <v>200</v>
      </c>
      <c r="I8" s="1262">
        <v>400</v>
      </c>
      <c r="J8" s="1263" t="s">
        <v>1117</v>
      </c>
      <c r="K8" s="1344" t="s">
        <v>1160</v>
      </c>
    </row>
    <row r="9" spans="1:10" s="59" customFormat="1" ht="15">
      <c r="A9" s="757" t="s">
        <v>104</v>
      </c>
      <c r="B9" s="757" t="s">
        <v>101</v>
      </c>
      <c r="C9" s="758" t="s">
        <v>531</v>
      </c>
      <c r="D9" s="758" t="s">
        <v>531</v>
      </c>
      <c r="E9" s="758" t="s">
        <v>531</v>
      </c>
      <c r="F9" s="758" t="s">
        <v>531</v>
      </c>
      <c r="G9" s="758" t="s">
        <v>531</v>
      </c>
      <c r="H9" s="758" t="s">
        <v>531</v>
      </c>
      <c r="I9" s="758" t="s">
        <v>531</v>
      </c>
      <c r="J9" s="759"/>
    </row>
    <row r="10" spans="1:10" s="59" customFormat="1" ht="15">
      <c r="A10" s="757" t="s">
        <v>439</v>
      </c>
      <c r="B10" s="757" t="s">
        <v>101</v>
      </c>
      <c r="C10" s="758" t="s">
        <v>531</v>
      </c>
      <c r="D10" s="758" t="s">
        <v>531</v>
      </c>
      <c r="E10" s="758" t="s">
        <v>531</v>
      </c>
      <c r="F10" s="758" t="s">
        <v>531</v>
      </c>
      <c r="G10" s="758" t="s">
        <v>531</v>
      </c>
      <c r="H10" s="758" t="s">
        <v>531</v>
      </c>
      <c r="I10" s="758" t="s">
        <v>531</v>
      </c>
      <c r="J10" s="759"/>
    </row>
    <row r="11" spans="1:10" s="59" customFormat="1" ht="15">
      <c r="A11" s="757" t="s">
        <v>376</v>
      </c>
      <c r="B11" s="757" t="s">
        <v>101</v>
      </c>
      <c r="C11" s="758" t="s">
        <v>531</v>
      </c>
      <c r="D11" s="758" t="s">
        <v>531</v>
      </c>
      <c r="E11" s="758" t="s">
        <v>531</v>
      </c>
      <c r="F11" s="758" t="s">
        <v>531</v>
      </c>
      <c r="G11" s="758" t="s">
        <v>531</v>
      </c>
      <c r="H11" s="758" t="s">
        <v>531</v>
      </c>
      <c r="I11" s="758" t="s">
        <v>531</v>
      </c>
      <c r="J11" s="759"/>
    </row>
    <row r="12" spans="1:10" s="59" customFormat="1" ht="15">
      <c r="A12" s="757" t="s">
        <v>257</v>
      </c>
      <c r="B12" s="757" t="s">
        <v>117</v>
      </c>
      <c r="C12" s="758" t="s">
        <v>531</v>
      </c>
      <c r="D12" s="758" t="s">
        <v>531</v>
      </c>
      <c r="E12" s="758" t="s">
        <v>531</v>
      </c>
      <c r="F12" s="758" t="s">
        <v>531</v>
      </c>
      <c r="G12" s="758" t="s">
        <v>531</v>
      </c>
      <c r="H12" s="758" t="s">
        <v>531</v>
      </c>
      <c r="I12" s="758" t="s">
        <v>531</v>
      </c>
      <c r="J12" s="759"/>
    </row>
    <row r="13" spans="1:10" s="59" customFormat="1" ht="15">
      <c r="A13" s="757" t="s">
        <v>107</v>
      </c>
      <c r="B13" s="757" t="s">
        <v>101</v>
      </c>
      <c r="C13" s="1447" t="s">
        <v>181</v>
      </c>
      <c r="D13" s="1447"/>
      <c r="E13" s="1447"/>
      <c r="F13" s="1447"/>
      <c r="G13" s="1447"/>
      <c r="H13" s="1447"/>
      <c r="I13" s="1447"/>
      <c r="J13" s="759"/>
    </row>
    <row r="14" spans="1:10" s="59" customFormat="1" ht="15">
      <c r="A14" s="757" t="s">
        <v>532</v>
      </c>
      <c r="B14" s="757" t="s">
        <v>101</v>
      </c>
      <c r="C14" s="1745" t="s">
        <v>531</v>
      </c>
      <c r="D14" s="1746"/>
      <c r="E14" s="1746"/>
      <c r="F14" s="1746"/>
      <c r="G14" s="1746"/>
      <c r="H14" s="1746"/>
      <c r="I14" s="1747"/>
      <c r="J14" s="759"/>
    </row>
    <row r="15" spans="1:10" ht="15">
      <c r="A15" s="277" t="s">
        <v>111</v>
      </c>
      <c r="B15" s="277" t="s">
        <v>101</v>
      </c>
      <c r="C15" s="1453" t="s">
        <v>531</v>
      </c>
      <c r="D15" s="1453"/>
      <c r="E15" s="1453"/>
      <c r="F15" s="1453"/>
      <c r="G15" s="1453"/>
      <c r="H15" s="1453"/>
      <c r="I15" s="1453"/>
      <c r="J15" s="760"/>
    </row>
    <row r="16" spans="1:10" ht="15">
      <c r="A16" s="725" t="s">
        <v>116</v>
      </c>
      <c r="B16" s="277" t="s">
        <v>117</v>
      </c>
      <c r="C16" s="1741" t="s">
        <v>181</v>
      </c>
      <c r="D16" s="1741"/>
      <c r="E16" s="1741"/>
      <c r="F16" s="1741"/>
      <c r="G16" s="1741"/>
      <c r="H16" s="1741"/>
      <c r="I16" s="1741"/>
      <c r="J16" s="760"/>
    </row>
    <row r="17" spans="1:10" ht="15">
      <c r="A17" s="725" t="s">
        <v>118</v>
      </c>
      <c r="B17" s="726" t="s">
        <v>117</v>
      </c>
      <c r="C17" s="1742" t="s">
        <v>181</v>
      </c>
      <c r="D17" s="1743"/>
      <c r="E17" s="1743"/>
      <c r="F17" s="1743"/>
      <c r="G17" s="1743"/>
      <c r="H17" s="1743"/>
      <c r="I17" s="1744"/>
      <c r="J17" s="761" t="s">
        <v>533</v>
      </c>
    </row>
    <row r="18" spans="1:8" s="720" customFormat="1" ht="15">
      <c r="A18" s="1670" t="s">
        <v>455</v>
      </c>
      <c r="B18" s="1711" t="s">
        <v>90</v>
      </c>
      <c r="C18" s="1712"/>
      <c r="D18" s="1713"/>
      <c r="E18" s="1714" t="s">
        <v>456</v>
      </c>
      <c r="F18" s="1715"/>
      <c r="G18" s="1716" t="s">
        <v>457</v>
      </c>
      <c r="H18" s="1717"/>
    </row>
    <row r="19" spans="1:8" s="720" customFormat="1" ht="15">
      <c r="A19" s="1671"/>
      <c r="B19" s="728" t="s">
        <v>95</v>
      </c>
      <c r="C19" s="729" t="s">
        <v>98</v>
      </c>
      <c r="D19" s="729" t="s">
        <v>458</v>
      </c>
      <c r="E19" s="730" t="s">
        <v>95</v>
      </c>
      <c r="F19" s="731" t="s">
        <v>98</v>
      </c>
      <c r="G19" s="732" t="s">
        <v>95</v>
      </c>
      <c r="H19" s="733" t="s">
        <v>98</v>
      </c>
    </row>
    <row r="20" spans="1:8" s="720" customFormat="1" ht="15">
      <c r="A20" s="1672" t="s">
        <v>459</v>
      </c>
      <c r="B20" s="1682" t="s">
        <v>268</v>
      </c>
      <c r="C20" s="1683"/>
      <c r="D20" s="1683"/>
      <c r="E20" s="1691" t="s">
        <v>460</v>
      </c>
      <c r="F20" s="1692"/>
      <c r="G20" s="1708" t="s">
        <v>460</v>
      </c>
      <c r="H20" s="1709"/>
    </row>
    <row r="21" spans="1:8" s="720" customFormat="1" ht="15">
      <c r="A21" s="1673"/>
      <c r="B21" s="735" t="s">
        <v>131</v>
      </c>
      <c r="C21" s="734" t="s">
        <v>131</v>
      </c>
      <c r="D21" s="736" t="s">
        <v>131</v>
      </c>
      <c r="E21" s="735" t="s">
        <v>131</v>
      </c>
      <c r="F21" s="737" t="s">
        <v>131</v>
      </c>
      <c r="G21" s="738" t="s">
        <v>131</v>
      </c>
      <c r="H21" s="739" t="s">
        <v>131</v>
      </c>
    </row>
    <row r="22" spans="1:8" s="720" customFormat="1" ht="15">
      <c r="A22" s="1673"/>
      <c r="B22" s="1682" t="s">
        <v>461</v>
      </c>
      <c r="C22" s="1683"/>
      <c r="D22" s="1683"/>
      <c r="E22" s="1691" t="s">
        <v>462</v>
      </c>
      <c r="F22" s="1692"/>
      <c r="G22" s="1706" t="s">
        <v>462</v>
      </c>
      <c r="H22" s="1707"/>
    </row>
    <row r="23" spans="1:8" s="720" customFormat="1" ht="15">
      <c r="A23" s="1673"/>
      <c r="B23" s="740">
        <v>120</v>
      </c>
      <c r="C23" s="741">
        <v>240</v>
      </c>
      <c r="D23" s="742">
        <v>280</v>
      </c>
      <c r="E23" s="740">
        <v>200</v>
      </c>
      <c r="F23" s="743">
        <v>400</v>
      </c>
      <c r="G23" s="744">
        <v>300</v>
      </c>
      <c r="H23" s="745">
        <v>600</v>
      </c>
    </row>
    <row r="24" spans="1:8" s="720" customFormat="1" ht="15">
      <c r="A24" s="1673"/>
      <c r="B24" s="1682" t="s">
        <v>463</v>
      </c>
      <c r="C24" s="1683"/>
      <c r="D24" s="1683"/>
      <c r="E24" s="1691" t="s">
        <v>461</v>
      </c>
      <c r="F24" s="1692"/>
      <c r="G24" s="1708" t="s">
        <v>461</v>
      </c>
      <c r="H24" s="1709"/>
    </row>
    <row r="25" spans="1:8" s="720" customFormat="1" ht="15">
      <c r="A25" s="1673"/>
      <c r="B25" s="740">
        <v>200</v>
      </c>
      <c r="C25" s="741">
        <v>400</v>
      </c>
      <c r="D25" s="742">
        <v>480</v>
      </c>
      <c r="E25" s="740">
        <v>400</v>
      </c>
      <c r="F25" s="743">
        <v>800</v>
      </c>
      <c r="G25" s="744">
        <v>500</v>
      </c>
      <c r="H25" s="745">
        <v>1000</v>
      </c>
    </row>
    <row r="26" spans="1:8" s="720" customFormat="1" ht="15">
      <c r="A26" s="1673"/>
      <c r="B26" s="1682" t="s">
        <v>464</v>
      </c>
      <c r="C26" s="1683"/>
      <c r="D26" s="1683"/>
      <c r="E26" s="1691" t="s">
        <v>465</v>
      </c>
      <c r="F26" s="1692"/>
      <c r="G26" s="1683" t="s">
        <v>465</v>
      </c>
      <c r="H26" s="1687"/>
    </row>
    <row r="27" spans="1:8" s="720" customFormat="1" ht="15">
      <c r="A27" s="1673"/>
      <c r="B27" s="746">
        <v>300</v>
      </c>
      <c r="C27" s="747">
        <v>600</v>
      </c>
      <c r="D27" s="748">
        <v>750</v>
      </c>
      <c r="E27" s="746">
        <v>600</v>
      </c>
      <c r="F27" s="749">
        <v>1200</v>
      </c>
      <c r="G27" s="750">
        <v>700</v>
      </c>
      <c r="H27" s="751">
        <v>1400</v>
      </c>
    </row>
    <row r="28" spans="1:8" s="720" customFormat="1" ht="15">
      <c r="A28" s="1674" t="s">
        <v>466</v>
      </c>
      <c r="B28" s="1700" t="s">
        <v>268</v>
      </c>
      <c r="C28" s="1701"/>
      <c r="D28" s="1701"/>
      <c r="E28" s="1702" t="s">
        <v>460</v>
      </c>
      <c r="F28" s="1703"/>
      <c r="G28" s="1704" t="s">
        <v>460</v>
      </c>
      <c r="H28" s="1705"/>
    </row>
    <row r="29" spans="1:8" s="720" customFormat="1" ht="15">
      <c r="A29" s="1673"/>
      <c r="B29" s="740">
        <v>120</v>
      </c>
      <c r="C29" s="741">
        <v>240</v>
      </c>
      <c r="D29" s="742">
        <v>280</v>
      </c>
      <c r="E29" s="735">
        <v>200</v>
      </c>
      <c r="F29" s="737">
        <v>400</v>
      </c>
      <c r="G29" s="738">
        <v>300</v>
      </c>
      <c r="H29" s="739">
        <v>600</v>
      </c>
    </row>
    <row r="30" spans="1:8" s="720" customFormat="1" ht="15">
      <c r="A30" s="1673"/>
      <c r="B30" s="1682" t="s">
        <v>461</v>
      </c>
      <c r="C30" s="1683"/>
      <c r="D30" s="1683"/>
      <c r="E30" s="1691" t="s">
        <v>462</v>
      </c>
      <c r="F30" s="1692"/>
      <c r="G30" s="1706" t="s">
        <v>462</v>
      </c>
      <c r="H30" s="1707"/>
    </row>
    <row r="31" spans="1:8" s="720" customFormat="1" ht="15">
      <c r="A31" s="1673"/>
      <c r="B31" s="740">
        <v>200</v>
      </c>
      <c r="C31" s="741">
        <v>400</v>
      </c>
      <c r="D31" s="742">
        <v>480</v>
      </c>
      <c r="E31" s="740">
        <v>400</v>
      </c>
      <c r="F31" s="743">
        <v>800</v>
      </c>
      <c r="G31" s="744">
        <v>500</v>
      </c>
      <c r="H31" s="745">
        <v>1000</v>
      </c>
    </row>
    <row r="32" spans="1:8" s="720" customFormat="1" ht="15">
      <c r="A32" s="1673"/>
      <c r="B32" s="1682" t="s">
        <v>1113</v>
      </c>
      <c r="C32" s="1683"/>
      <c r="D32" s="1683"/>
      <c r="E32" s="1691" t="s">
        <v>468</v>
      </c>
      <c r="F32" s="1692"/>
      <c r="G32" s="1683" t="s">
        <v>468</v>
      </c>
      <c r="H32" s="1687"/>
    </row>
    <row r="33" spans="1:8" s="720" customFormat="1" ht="15">
      <c r="A33" s="1673"/>
      <c r="B33" s="746">
        <v>300</v>
      </c>
      <c r="C33" s="747">
        <v>600</v>
      </c>
      <c r="D33" s="748">
        <v>750</v>
      </c>
      <c r="E33" s="746">
        <v>600</v>
      </c>
      <c r="F33" s="749">
        <v>1200</v>
      </c>
      <c r="G33" s="750">
        <v>700</v>
      </c>
      <c r="H33" s="751">
        <v>1400</v>
      </c>
    </row>
    <row r="34" spans="1:8" s="720" customFormat="1" ht="15">
      <c r="A34" s="1675" t="s">
        <v>455</v>
      </c>
      <c r="B34" s="1693" t="s">
        <v>90</v>
      </c>
      <c r="C34" s="1694"/>
      <c r="D34" s="1695"/>
      <c r="E34" s="1696" t="s">
        <v>456</v>
      </c>
      <c r="F34" s="1697"/>
      <c r="G34" s="1698" t="s">
        <v>469</v>
      </c>
      <c r="H34" s="1699"/>
    </row>
    <row r="35" spans="1:8" s="720" customFormat="1" ht="15">
      <c r="A35" s="1676"/>
      <c r="B35" s="728" t="s">
        <v>95</v>
      </c>
      <c r="C35" s="729" t="s">
        <v>98</v>
      </c>
      <c r="D35" s="729" t="s">
        <v>458</v>
      </c>
      <c r="E35" s="730" t="s">
        <v>95</v>
      </c>
      <c r="F35" s="731" t="s">
        <v>98</v>
      </c>
      <c r="G35" s="732" t="s">
        <v>95</v>
      </c>
      <c r="H35" s="733" t="s">
        <v>98</v>
      </c>
    </row>
    <row r="36" spans="1:8" s="720" customFormat="1" ht="15">
      <c r="A36" s="1677" t="s">
        <v>470</v>
      </c>
      <c r="B36" s="1678" t="s">
        <v>268</v>
      </c>
      <c r="C36" s="1679"/>
      <c r="D36" s="1679"/>
      <c r="E36" s="1678" t="s">
        <v>140</v>
      </c>
      <c r="F36" s="1680"/>
      <c r="G36" s="1679" t="s">
        <v>460</v>
      </c>
      <c r="H36" s="1681"/>
    </row>
    <row r="37" spans="1:8" s="720" customFormat="1" ht="15">
      <c r="A37" s="1673"/>
      <c r="B37" s="735" t="s">
        <v>131</v>
      </c>
      <c r="C37" s="734" t="s">
        <v>131</v>
      </c>
      <c r="D37" s="736" t="s">
        <v>131</v>
      </c>
      <c r="E37" s="735" t="s">
        <v>471</v>
      </c>
      <c r="F37" s="737" t="s">
        <v>471</v>
      </c>
      <c r="G37" s="738" t="s">
        <v>131</v>
      </c>
      <c r="H37" s="739" t="s">
        <v>131</v>
      </c>
    </row>
    <row r="38" spans="1:8" s="720" customFormat="1" ht="15">
      <c r="A38" s="1673"/>
      <c r="B38" s="1682" t="s">
        <v>472</v>
      </c>
      <c r="C38" s="1683"/>
      <c r="D38" s="1683"/>
      <c r="E38" s="1682" t="s">
        <v>460</v>
      </c>
      <c r="F38" s="1686" t="s">
        <v>473</v>
      </c>
      <c r="G38" s="1683" t="s">
        <v>462</v>
      </c>
      <c r="H38" s="1687" t="s">
        <v>473</v>
      </c>
    </row>
    <row r="39" spans="1:8" s="720" customFormat="1" ht="15">
      <c r="A39" s="1673"/>
      <c r="B39" s="740">
        <v>100</v>
      </c>
      <c r="C39" s="741">
        <v>200</v>
      </c>
      <c r="D39" s="742">
        <v>260</v>
      </c>
      <c r="E39" s="740">
        <v>650</v>
      </c>
      <c r="F39" s="743">
        <v>650</v>
      </c>
      <c r="G39" s="744">
        <v>400</v>
      </c>
      <c r="H39" s="745">
        <v>800</v>
      </c>
    </row>
    <row r="40" spans="1:8" s="720" customFormat="1" ht="15">
      <c r="A40" s="1673"/>
      <c r="B40" s="1682" t="s">
        <v>465</v>
      </c>
      <c r="C40" s="1683"/>
      <c r="D40" s="1683"/>
      <c r="E40" s="1682" t="s">
        <v>474</v>
      </c>
      <c r="F40" s="1686"/>
      <c r="G40" s="1683" t="s">
        <v>468</v>
      </c>
      <c r="H40" s="1687"/>
    </row>
    <row r="41" spans="1:8" s="720" customFormat="1" ht="15">
      <c r="A41" s="1673"/>
      <c r="B41" s="746">
        <v>200</v>
      </c>
      <c r="C41" s="747">
        <v>400</v>
      </c>
      <c r="D41" s="748">
        <v>520</v>
      </c>
      <c r="E41" s="752">
        <v>1200</v>
      </c>
      <c r="F41" s="753">
        <v>1200</v>
      </c>
      <c r="G41" s="750">
        <v>700</v>
      </c>
      <c r="H41" s="751">
        <v>1400</v>
      </c>
    </row>
    <row r="42" spans="1:8" s="688" customFormat="1" ht="12.75">
      <c r="A42" s="1656" t="s">
        <v>475</v>
      </c>
      <c r="B42" s="1688" t="s">
        <v>476</v>
      </c>
      <c r="C42" s="1688"/>
      <c r="D42" s="1689"/>
      <c r="E42" s="1689"/>
      <c r="F42" s="1689"/>
      <c r="G42" s="1689"/>
      <c r="H42" s="1690"/>
    </row>
    <row r="43" spans="1:8" s="688" customFormat="1" ht="12.75">
      <c r="A43" s="1657"/>
      <c r="B43" s="1663" t="s">
        <v>477</v>
      </c>
      <c r="C43" s="1663"/>
      <c r="D43" s="1664"/>
      <c r="E43" s="1664"/>
      <c r="F43" s="1664"/>
      <c r="G43" s="1664"/>
      <c r="H43" s="1665"/>
    </row>
    <row r="44" spans="1:8" s="688" customFormat="1" ht="12.75">
      <c r="A44" s="1657"/>
      <c r="B44" s="1684" t="s">
        <v>478</v>
      </c>
      <c r="C44" s="1663"/>
      <c r="D44" s="1663"/>
      <c r="E44" s="1663"/>
      <c r="F44" s="1663"/>
      <c r="G44" s="1663"/>
      <c r="H44" s="1685"/>
    </row>
    <row r="45" spans="1:8" s="688" customFormat="1" ht="12.75">
      <c r="A45" s="1657"/>
      <c r="B45" s="1663" t="s">
        <v>479</v>
      </c>
      <c r="C45" s="1663"/>
      <c r="D45" s="1664"/>
      <c r="E45" s="1664"/>
      <c r="F45" s="1664"/>
      <c r="G45" s="1664"/>
      <c r="H45" s="1665"/>
    </row>
    <row r="46" spans="1:8" s="688" customFormat="1" ht="12.75">
      <c r="A46" s="1657"/>
      <c r="B46" s="1661" t="s">
        <v>480</v>
      </c>
      <c r="C46" s="1663"/>
      <c r="D46" s="1664"/>
      <c r="E46" s="1664"/>
      <c r="F46" s="1664"/>
      <c r="G46" s="1664"/>
      <c r="H46" s="1665"/>
    </row>
    <row r="47" spans="1:8" s="688" customFormat="1" ht="12.75">
      <c r="A47" s="1658"/>
      <c r="B47" s="1684" t="s">
        <v>481</v>
      </c>
      <c r="C47" s="1663"/>
      <c r="D47" s="1664"/>
      <c r="E47" s="1664"/>
      <c r="F47" s="1664"/>
      <c r="G47" s="1664"/>
      <c r="H47" s="1665"/>
    </row>
    <row r="48" spans="1:8" s="688" customFormat="1" ht="12.75">
      <c r="A48" s="1658"/>
      <c r="B48" s="1660" t="s">
        <v>482</v>
      </c>
      <c r="C48" s="1663"/>
      <c r="D48" s="1663"/>
      <c r="E48" s="1663"/>
      <c r="F48" s="1663"/>
      <c r="G48" s="1663"/>
      <c r="H48" s="1685"/>
    </row>
    <row r="49" spans="1:8" s="688" customFormat="1" ht="12.75">
      <c r="A49" s="1658"/>
      <c r="B49" s="1660" t="s">
        <v>483</v>
      </c>
      <c r="C49" s="1661"/>
      <c r="D49" s="1661"/>
      <c r="E49" s="1661"/>
      <c r="F49" s="1661"/>
      <c r="G49" s="1661"/>
      <c r="H49" s="1662"/>
    </row>
    <row r="50" spans="1:8" s="688" customFormat="1" ht="12.75">
      <c r="A50" s="1658"/>
      <c r="B50" s="1660" t="s">
        <v>484</v>
      </c>
      <c r="C50" s="1661"/>
      <c r="D50" s="1661"/>
      <c r="E50" s="1661"/>
      <c r="F50" s="1661"/>
      <c r="G50" s="1661"/>
      <c r="H50" s="1662"/>
    </row>
    <row r="51" spans="1:8" s="688" customFormat="1" ht="12.75">
      <c r="A51" s="1658"/>
      <c r="B51" s="1660" t="s">
        <v>485</v>
      </c>
      <c r="C51" s="1661"/>
      <c r="D51" s="1661"/>
      <c r="E51" s="1661"/>
      <c r="F51" s="1661"/>
      <c r="G51" s="1661"/>
      <c r="H51" s="1662"/>
    </row>
    <row r="52" spans="1:8" s="688" customFormat="1" ht="12.75">
      <c r="A52" s="1658"/>
      <c r="B52" s="1660" t="s">
        <v>486</v>
      </c>
      <c r="C52" s="1663"/>
      <c r="D52" s="1664"/>
      <c r="E52" s="1664"/>
      <c r="F52" s="1664"/>
      <c r="G52" s="1664"/>
      <c r="H52" s="1665"/>
    </row>
    <row r="53" spans="1:8" s="688" customFormat="1" ht="12.75">
      <c r="A53" s="1658"/>
      <c r="B53" s="1660" t="s">
        <v>487</v>
      </c>
      <c r="C53" s="1661"/>
      <c r="D53" s="1661"/>
      <c r="E53" s="1661"/>
      <c r="F53" s="1661"/>
      <c r="G53" s="1661"/>
      <c r="H53" s="1662"/>
    </row>
    <row r="54" spans="1:8" s="688" customFormat="1" ht="12.75">
      <c r="A54" s="1659"/>
      <c r="B54" s="1666" t="s">
        <v>488</v>
      </c>
      <c r="C54" s="1667"/>
      <c r="D54" s="1668"/>
      <c r="E54" s="1668"/>
      <c r="F54" s="1668"/>
      <c r="G54" s="1668"/>
      <c r="H54" s="1669"/>
    </row>
  </sheetData>
  <sheetProtection/>
  <mergeCells count="68">
    <mergeCell ref="A3:J3"/>
    <mergeCell ref="C4:E4"/>
    <mergeCell ref="F4:G4"/>
    <mergeCell ref="H4:I4"/>
    <mergeCell ref="C13:I13"/>
    <mergeCell ref="C14:I14"/>
    <mergeCell ref="C15:I15"/>
    <mergeCell ref="C16:I16"/>
    <mergeCell ref="C17:I17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B30:D30"/>
    <mergeCell ref="E30:F30"/>
    <mergeCell ref="G30:H30"/>
    <mergeCell ref="E38:F38"/>
    <mergeCell ref="G38:H38"/>
    <mergeCell ref="B32:D32"/>
    <mergeCell ref="E32:F32"/>
    <mergeCell ref="G32:H32"/>
    <mergeCell ref="B34:D34"/>
    <mergeCell ref="E34:F34"/>
    <mergeCell ref="G34:H34"/>
    <mergeCell ref="B47:H47"/>
    <mergeCell ref="B48:H48"/>
    <mergeCell ref="B49:H49"/>
    <mergeCell ref="B50:H50"/>
    <mergeCell ref="B40:D40"/>
    <mergeCell ref="E40:F40"/>
    <mergeCell ref="G40:H40"/>
    <mergeCell ref="B42:H42"/>
    <mergeCell ref="B43:H43"/>
    <mergeCell ref="B44:H44"/>
    <mergeCell ref="A20:A27"/>
    <mergeCell ref="A28:A33"/>
    <mergeCell ref="A34:A35"/>
    <mergeCell ref="A36:A41"/>
    <mergeCell ref="B45:H45"/>
    <mergeCell ref="B46:H46"/>
    <mergeCell ref="B36:D36"/>
    <mergeCell ref="E36:F36"/>
    <mergeCell ref="G36:H36"/>
    <mergeCell ref="B38:D38"/>
    <mergeCell ref="A42:A54"/>
    <mergeCell ref="B4:B5"/>
    <mergeCell ref="J4:J5"/>
    <mergeCell ref="A1:J2"/>
    <mergeCell ref="B51:H51"/>
    <mergeCell ref="B52:H52"/>
    <mergeCell ref="B53:H53"/>
    <mergeCell ref="B54:H54"/>
    <mergeCell ref="A4:A5"/>
    <mergeCell ref="A18:A19"/>
  </mergeCells>
  <printOptions/>
  <pageMargins left="0.7" right="0.7" top="0.75" bottom="0.75" header="0.3" footer="0.3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7" sqref="B27:D27"/>
    </sheetView>
  </sheetViews>
  <sheetFormatPr defaultColWidth="8.75390625" defaultRowHeight="16.5"/>
  <cols>
    <col min="1" max="1" width="30.75390625" style="28" bestFit="1" customWidth="1"/>
    <col min="2" max="2" width="6.375" style="28" bestFit="1" customWidth="1"/>
    <col min="3" max="3" width="10.375" style="28" bestFit="1" customWidth="1"/>
    <col min="4" max="5" width="12.00390625" style="28" bestFit="1" customWidth="1"/>
    <col min="6" max="6" width="10.375" style="28" bestFit="1" customWidth="1"/>
    <col min="7" max="7" width="12.00390625" style="28" bestFit="1" customWidth="1"/>
    <col min="8" max="8" width="10.375" style="28" bestFit="1" customWidth="1"/>
    <col min="9" max="9" width="12.00390625" style="28" bestFit="1" customWidth="1"/>
    <col min="10" max="10" width="41.375" style="28" bestFit="1" customWidth="1"/>
    <col min="11" max="16384" width="8.75390625" style="28" customWidth="1"/>
  </cols>
  <sheetData>
    <row r="1" spans="1:10" ht="20.25">
      <c r="A1" s="1385" t="s">
        <v>534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5">
      <c r="A2" s="721" t="s">
        <v>535</v>
      </c>
      <c r="B2" s="722"/>
      <c r="C2" s="722"/>
      <c r="D2" s="722"/>
      <c r="E2" s="722"/>
      <c r="F2" s="723"/>
      <c r="G2" s="723"/>
      <c r="H2" s="723"/>
      <c r="I2" s="723"/>
      <c r="J2" s="723"/>
    </row>
    <row r="3" spans="1:10" ht="15">
      <c r="A3" s="1435" t="s">
        <v>536</v>
      </c>
      <c r="B3" s="1435"/>
      <c r="C3" s="1435"/>
      <c r="D3" s="1435"/>
      <c r="E3" s="1435"/>
      <c r="F3" s="1435"/>
      <c r="G3" s="1435"/>
      <c r="H3" s="1435"/>
      <c r="I3" s="1435"/>
      <c r="J3" s="1435"/>
    </row>
    <row r="4" spans="1:10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156</v>
      </c>
      <c r="G4" s="1393"/>
      <c r="H4" s="1393" t="s">
        <v>93</v>
      </c>
      <c r="I4" s="1393"/>
      <c r="J4" s="1393" t="s">
        <v>94</v>
      </c>
    </row>
    <row r="5" spans="1:10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393"/>
    </row>
    <row r="6" spans="1:11" s="26" customFormat="1" ht="15">
      <c r="A6" s="32" t="s">
        <v>537</v>
      </c>
      <c r="B6" s="3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925</v>
      </c>
      <c r="I6" s="724">
        <v>1400</v>
      </c>
      <c r="J6" s="268"/>
      <c r="K6" s="754"/>
    </row>
    <row r="7" spans="1:10" ht="15">
      <c r="A7" s="277" t="s">
        <v>171</v>
      </c>
      <c r="B7" s="277" t="s">
        <v>159</v>
      </c>
      <c r="C7" s="1744" t="s">
        <v>181</v>
      </c>
      <c r="D7" s="1453"/>
      <c r="E7" s="1453"/>
      <c r="F7" s="1453"/>
      <c r="G7" s="1453"/>
      <c r="H7" s="1453"/>
      <c r="I7" s="1742"/>
      <c r="J7" s="755"/>
    </row>
    <row r="8" spans="1:10" ht="15">
      <c r="A8" s="725" t="s">
        <v>385</v>
      </c>
      <c r="B8" s="726" t="s">
        <v>159</v>
      </c>
      <c r="C8" s="1453" t="s">
        <v>538</v>
      </c>
      <c r="D8" s="1453"/>
      <c r="E8" s="1453"/>
      <c r="F8" s="1453"/>
      <c r="G8" s="1453"/>
      <c r="H8" s="1453"/>
      <c r="I8" s="1453"/>
      <c r="J8" s="756"/>
    </row>
    <row r="9" spans="1:11" s="719" customFormat="1" ht="15">
      <c r="A9" s="727" t="s">
        <v>162</v>
      </c>
      <c r="B9" s="727" t="s">
        <v>159</v>
      </c>
      <c r="C9" s="137">
        <f>VLOOKUP(K9,AJUSTMENT!B:C,2,0)</f>
        <v>115</v>
      </c>
      <c r="D9" s="23">
        <f>C9*2</f>
        <v>230</v>
      </c>
      <c r="E9" s="23">
        <f>C9*2</f>
        <v>230</v>
      </c>
      <c r="F9" s="23">
        <f aca="true" t="shared" si="0" ref="F9:G12">C9</f>
        <v>115</v>
      </c>
      <c r="G9" s="23">
        <f t="shared" si="0"/>
        <v>230</v>
      </c>
      <c r="H9" s="23">
        <f aca="true" t="shared" si="1" ref="H9:I12">C9*1.5</f>
        <v>172.5</v>
      </c>
      <c r="I9" s="23">
        <f t="shared" si="1"/>
        <v>345</v>
      </c>
      <c r="J9" s="318" t="s">
        <v>165</v>
      </c>
      <c r="K9" s="688" t="s">
        <v>81</v>
      </c>
    </row>
    <row r="10" spans="1:11" s="719" customFormat="1" ht="15">
      <c r="A10" s="727" t="s">
        <v>162</v>
      </c>
      <c r="B10" s="727" t="s">
        <v>159</v>
      </c>
      <c r="C10" s="137">
        <f>VLOOKUP(K10,AJUSTMENT!B:C,2,0)</f>
        <v>120</v>
      </c>
      <c r="D10" s="23">
        <f>C10*2</f>
        <v>240</v>
      </c>
      <c r="E10" s="23">
        <f>C10*2</f>
        <v>240</v>
      </c>
      <c r="F10" s="23">
        <f t="shared" si="0"/>
        <v>120</v>
      </c>
      <c r="G10" s="23">
        <f t="shared" si="0"/>
        <v>240</v>
      </c>
      <c r="H10" s="23">
        <f t="shared" si="1"/>
        <v>180</v>
      </c>
      <c r="I10" s="23">
        <f t="shared" si="1"/>
        <v>360</v>
      </c>
      <c r="J10" s="318" t="s">
        <v>440</v>
      </c>
      <c r="K10" s="688" t="s">
        <v>82</v>
      </c>
    </row>
    <row r="11" spans="1:11" s="719" customFormat="1" ht="15">
      <c r="A11" s="727" t="s">
        <v>162</v>
      </c>
      <c r="B11" s="727" t="s">
        <v>159</v>
      </c>
      <c r="C11" s="137">
        <f>VLOOKUP(K11,AJUSTMENT!B:C,2,0)</f>
        <v>145</v>
      </c>
      <c r="D11" s="23">
        <f>C11*2</f>
        <v>290</v>
      </c>
      <c r="E11" s="23">
        <f>C11*2</f>
        <v>290</v>
      </c>
      <c r="F11" s="23">
        <f t="shared" si="0"/>
        <v>145</v>
      </c>
      <c r="G11" s="23">
        <f t="shared" si="0"/>
        <v>290</v>
      </c>
      <c r="H11" s="23">
        <f t="shared" si="1"/>
        <v>217.5</v>
      </c>
      <c r="I11" s="23">
        <f t="shared" si="1"/>
        <v>435</v>
      </c>
      <c r="J11" s="318" t="s">
        <v>441</v>
      </c>
      <c r="K11" s="688" t="s">
        <v>83</v>
      </c>
    </row>
    <row r="12" spans="1:11" s="719" customFormat="1" ht="15">
      <c r="A12" s="727" t="s">
        <v>162</v>
      </c>
      <c r="B12" s="727" t="s">
        <v>159</v>
      </c>
      <c r="C12" s="137">
        <f>VLOOKUP(K12,AJUSTMENT!B:C,2,0)</f>
        <v>160</v>
      </c>
      <c r="D12" s="23">
        <f>C12*2</f>
        <v>320</v>
      </c>
      <c r="E12" s="23">
        <f>C12*2</f>
        <v>320</v>
      </c>
      <c r="F12" s="23">
        <f t="shared" si="0"/>
        <v>160</v>
      </c>
      <c r="G12" s="23">
        <f t="shared" si="0"/>
        <v>320</v>
      </c>
      <c r="H12" s="23">
        <f t="shared" si="1"/>
        <v>240</v>
      </c>
      <c r="I12" s="23">
        <f t="shared" si="1"/>
        <v>480</v>
      </c>
      <c r="J12" s="318" t="s">
        <v>163</v>
      </c>
      <c r="K12" s="688" t="s">
        <v>84</v>
      </c>
    </row>
    <row r="13" spans="1:8" s="720" customFormat="1" ht="15">
      <c r="A13" s="1670" t="s">
        <v>455</v>
      </c>
      <c r="B13" s="1711" t="s">
        <v>90</v>
      </c>
      <c r="C13" s="1712"/>
      <c r="D13" s="1713"/>
      <c r="E13" s="1714" t="s">
        <v>456</v>
      </c>
      <c r="F13" s="1715"/>
      <c r="G13" s="1716" t="s">
        <v>457</v>
      </c>
      <c r="H13" s="1717"/>
    </row>
    <row r="14" spans="1:8" s="720" customFormat="1" ht="15">
      <c r="A14" s="1671"/>
      <c r="B14" s="728" t="s">
        <v>95</v>
      </c>
      <c r="C14" s="729" t="s">
        <v>98</v>
      </c>
      <c r="D14" s="729" t="s">
        <v>458</v>
      </c>
      <c r="E14" s="730" t="s">
        <v>95</v>
      </c>
      <c r="F14" s="731" t="s">
        <v>98</v>
      </c>
      <c r="G14" s="732" t="s">
        <v>95</v>
      </c>
      <c r="H14" s="733" t="s">
        <v>98</v>
      </c>
    </row>
    <row r="15" spans="1:8" s="720" customFormat="1" ht="15">
      <c r="A15" s="1672" t="s">
        <v>459</v>
      </c>
      <c r="B15" s="1682" t="s">
        <v>268</v>
      </c>
      <c r="C15" s="1683"/>
      <c r="D15" s="1683"/>
      <c r="E15" s="1691" t="s">
        <v>460</v>
      </c>
      <c r="F15" s="1692"/>
      <c r="G15" s="1708" t="s">
        <v>460</v>
      </c>
      <c r="H15" s="1709"/>
    </row>
    <row r="16" spans="1:8" s="720" customFormat="1" ht="15">
      <c r="A16" s="1673"/>
      <c r="B16" s="735" t="s">
        <v>131</v>
      </c>
      <c r="C16" s="734" t="s">
        <v>131</v>
      </c>
      <c r="D16" s="736" t="s">
        <v>131</v>
      </c>
      <c r="E16" s="735" t="s">
        <v>131</v>
      </c>
      <c r="F16" s="737" t="s">
        <v>131</v>
      </c>
      <c r="G16" s="738" t="s">
        <v>131</v>
      </c>
      <c r="H16" s="739" t="s">
        <v>131</v>
      </c>
    </row>
    <row r="17" spans="1:8" s="720" customFormat="1" ht="15">
      <c r="A17" s="1673"/>
      <c r="B17" s="1682" t="s">
        <v>461</v>
      </c>
      <c r="C17" s="1683"/>
      <c r="D17" s="1683"/>
      <c r="E17" s="1691" t="s">
        <v>462</v>
      </c>
      <c r="F17" s="1692"/>
      <c r="G17" s="1706" t="s">
        <v>462</v>
      </c>
      <c r="H17" s="1707"/>
    </row>
    <row r="18" spans="1:8" s="720" customFormat="1" ht="15">
      <c r="A18" s="1673"/>
      <c r="B18" s="740">
        <v>120</v>
      </c>
      <c r="C18" s="741">
        <v>240</v>
      </c>
      <c r="D18" s="742">
        <v>280</v>
      </c>
      <c r="E18" s="740">
        <v>200</v>
      </c>
      <c r="F18" s="743">
        <v>400</v>
      </c>
      <c r="G18" s="744">
        <v>300</v>
      </c>
      <c r="H18" s="745">
        <v>600</v>
      </c>
    </row>
    <row r="19" spans="1:8" s="720" customFormat="1" ht="15">
      <c r="A19" s="1673"/>
      <c r="B19" s="1682" t="s">
        <v>463</v>
      </c>
      <c r="C19" s="1683"/>
      <c r="D19" s="1683"/>
      <c r="E19" s="1691" t="s">
        <v>461</v>
      </c>
      <c r="F19" s="1692"/>
      <c r="G19" s="1708" t="s">
        <v>461</v>
      </c>
      <c r="H19" s="1709"/>
    </row>
    <row r="20" spans="1:8" s="720" customFormat="1" ht="15">
      <c r="A20" s="1673"/>
      <c r="B20" s="740">
        <v>200</v>
      </c>
      <c r="C20" s="741">
        <v>400</v>
      </c>
      <c r="D20" s="742">
        <v>480</v>
      </c>
      <c r="E20" s="740">
        <v>400</v>
      </c>
      <c r="F20" s="743">
        <v>800</v>
      </c>
      <c r="G20" s="744">
        <v>500</v>
      </c>
      <c r="H20" s="745">
        <v>1000</v>
      </c>
    </row>
    <row r="21" spans="1:8" s="720" customFormat="1" ht="15">
      <c r="A21" s="1673"/>
      <c r="B21" s="1682" t="s">
        <v>464</v>
      </c>
      <c r="C21" s="1683"/>
      <c r="D21" s="1683"/>
      <c r="E21" s="1691" t="s">
        <v>465</v>
      </c>
      <c r="F21" s="1692"/>
      <c r="G21" s="1683" t="s">
        <v>465</v>
      </c>
      <c r="H21" s="1687"/>
    </row>
    <row r="22" spans="1:8" s="720" customFormat="1" ht="15">
      <c r="A22" s="1673"/>
      <c r="B22" s="746">
        <v>300</v>
      </c>
      <c r="C22" s="747">
        <v>600</v>
      </c>
      <c r="D22" s="748">
        <v>750</v>
      </c>
      <c r="E22" s="746">
        <v>600</v>
      </c>
      <c r="F22" s="749">
        <v>1200</v>
      </c>
      <c r="G22" s="750">
        <v>700</v>
      </c>
      <c r="H22" s="751">
        <v>1400</v>
      </c>
    </row>
    <row r="23" spans="1:8" s="720" customFormat="1" ht="15">
      <c r="A23" s="1674" t="s">
        <v>466</v>
      </c>
      <c r="B23" s="1700" t="s">
        <v>268</v>
      </c>
      <c r="C23" s="1701"/>
      <c r="D23" s="1701"/>
      <c r="E23" s="1702" t="s">
        <v>460</v>
      </c>
      <c r="F23" s="1703"/>
      <c r="G23" s="1704" t="s">
        <v>460</v>
      </c>
      <c r="H23" s="1705"/>
    </row>
    <row r="24" spans="1:8" s="720" customFormat="1" ht="15">
      <c r="A24" s="1673"/>
      <c r="B24" s="740">
        <v>120</v>
      </c>
      <c r="C24" s="741">
        <v>240</v>
      </c>
      <c r="D24" s="742">
        <v>280</v>
      </c>
      <c r="E24" s="735">
        <v>200</v>
      </c>
      <c r="F24" s="737">
        <v>400</v>
      </c>
      <c r="G24" s="738">
        <v>300</v>
      </c>
      <c r="H24" s="739">
        <v>600</v>
      </c>
    </row>
    <row r="25" spans="1:8" s="720" customFormat="1" ht="15">
      <c r="A25" s="1673"/>
      <c r="B25" s="1682" t="s">
        <v>461</v>
      </c>
      <c r="C25" s="1683"/>
      <c r="D25" s="1683"/>
      <c r="E25" s="1691" t="s">
        <v>462</v>
      </c>
      <c r="F25" s="1692"/>
      <c r="G25" s="1706" t="s">
        <v>462</v>
      </c>
      <c r="H25" s="1707"/>
    </row>
    <row r="26" spans="1:8" s="720" customFormat="1" ht="15">
      <c r="A26" s="1673"/>
      <c r="B26" s="740">
        <v>200</v>
      </c>
      <c r="C26" s="741">
        <v>400</v>
      </c>
      <c r="D26" s="742">
        <v>480</v>
      </c>
      <c r="E26" s="740">
        <v>400</v>
      </c>
      <c r="F26" s="743">
        <v>800</v>
      </c>
      <c r="G26" s="744">
        <v>500</v>
      </c>
      <c r="H26" s="745">
        <v>1000</v>
      </c>
    </row>
    <row r="27" spans="1:8" s="720" customFormat="1" ht="15">
      <c r="A27" s="1673"/>
      <c r="B27" s="1682" t="s">
        <v>1113</v>
      </c>
      <c r="C27" s="1683"/>
      <c r="D27" s="1683"/>
      <c r="E27" s="1691" t="s">
        <v>468</v>
      </c>
      <c r="F27" s="1692"/>
      <c r="G27" s="1683" t="s">
        <v>468</v>
      </c>
      <c r="H27" s="1687"/>
    </row>
    <row r="28" spans="1:8" s="720" customFormat="1" ht="15">
      <c r="A28" s="1673"/>
      <c r="B28" s="746">
        <v>300</v>
      </c>
      <c r="C28" s="747">
        <v>600</v>
      </c>
      <c r="D28" s="748">
        <v>750</v>
      </c>
      <c r="E28" s="746">
        <v>600</v>
      </c>
      <c r="F28" s="749">
        <v>1200</v>
      </c>
      <c r="G28" s="750">
        <v>700</v>
      </c>
      <c r="H28" s="751">
        <v>1400</v>
      </c>
    </row>
    <row r="29" spans="1:8" s="720" customFormat="1" ht="15">
      <c r="A29" s="1675" t="s">
        <v>455</v>
      </c>
      <c r="B29" s="1693" t="s">
        <v>90</v>
      </c>
      <c r="C29" s="1694"/>
      <c r="D29" s="1695"/>
      <c r="E29" s="1696" t="s">
        <v>456</v>
      </c>
      <c r="F29" s="1697"/>
      <c r="G29" s="1698" t="s">
        <v>469</v>
      </c>
      <c r="H29" s="1699"/>
    </row>
    <row r="30" spans="1:8" s="720" customFormat="1" ht="15">
      <c r="A30" s="1676"/>
      <c r="B30" s="728" t="s">
        <v>95</v>
      </c>
      <c r="C30" s="729" t="s">
        <v>98</v>
      </c>
      <c r="D30" s="729" t="s">
        <v>458</v>
      </c>
      <c r="E30" s="730" t="s">
        <v>95</v>
      </c>
      <c r="F30" s="731" t="s">
        <v>98</v>
      </c>
      <c r="G30" s="732" t="s">
        <v>95</v>
      </c>
      <c r="H30" s="733" t="s">
        <v>98</v>
      </c>
    </row>
    <row r="31" spans="1:8" s="720" customFormat="1" ht="15">
      <c r="A31" s="1677" t="s">
        <v>470</v>
      </c>
      <c r="B31" s="1678" t="s">
        <v>268</v>
      </c>
      <c r="C31" s="1679"/>
      <c r="D31" s="1679"/>
      <c r="E31" s="1678" t="s">
        <v>140</v>
      </c>
      <c r="F31" s="1680"/>
      <c r="G31" s="1679" t="s">
        <v>460</v>
      </c>
      <c r="H31" s="1681"/>
    </row>
    <row r="32" spans="1:8" s="720" customFormat="1" ht="15">
      <c r="A32" s="1673"/>
      <c r="B32" s="735" t="s">
        <v>131</v>
      </c>
      <c r="C32" s="734" t="s">
        <v>131</v>
      </c>
      <c r="D32" s="736" t="s">
        <v>131</v>
      </c>
      <c r="E32" s="735" t="s">
        <v>471</v>
      </c>
      <c r="F32" s="737" t="s">
        <v>471</v>
      </c>
      <c r="G32" s="738" t="s">
        <v>131</v>
      </c>
      <c r="H32" s="739" t="s">
        <v>131</v>
      </c>
    </row>
    <row r="33" spans="1:8" s="720" customFormat="1" ht="15">
      <c r="A33" s="1673"/>
      <c r="B33" s="1682" t="s">
        <v>472</v>
      </c>
      <c r="C33" s="1683"/>
      <c r="D33" s="1683"/>
      <c r="E33" s="1682" t="s">
        <v>460</v>
      </c>
      <c r="F33" s="1686" t="s">
        <v>473</v>
      </c>
      <c r="G33" s="1683" t="s">
        <v>462</v>
      </c>
      <c r="H33" s="1687" t="s">
        <v>473</v>
      </c>
    </row>
    <row r="34" spans="1:8" s="720" customFormat="1" ht="15">
      <c r="A34" s="1673"/>
      <c r="B34" s="740">
        <v>100</v>
      </c>
      <c r="C34" s="741">
        <v>200</v>
      </c>
      <c r="D34" s="742">
        <v>260</v>
      </c>
      <c r="E34" s="740">
        <v>650</v>
      </c>
      <c r="F34" s="743">
        <v>650</v>
      </c>
      <c r="G34" s="744">
        <v>400</v>
      </c>
      <c r="H34" s="745">
        <v>800</v>
      </c>
    </row>
    <row r="35" spans="1:8" s="720" customFormat="1" ht="15">
      <c r="A35" s="1673"/>
      <c r="B35" s="1682" t="s">
        <v>465</v>
      </c>
      <c r="C35" s="1683"/>
      <c r="D35" s="1683"/>
      <c r="E35" s="1682" t="s">
        <v>474</v>
      </c>
      <c r="F35" s="1686"/>
      <c r="G35" s="1683" t="s">
        <v>468</v>
      </c>
      <c r="H35" s="1687"/>
    </row>
    <row r="36" spans="1:8" s="720" customFormat="1" ht="15">
      <c r="A36" s="1673"/>
      <c r="B36" s="746">
        <v>200</v>
      </c>
      <c r="C36" s="747">
        <v>400</v>
      </c>
      <c r="D36" s="748">
        <v>520</v>
      </c>
      <c r="E36" s="752">
        <v>1200</v>
      </c>
      <c r="F36" s="753">
        <v>1200</v>
      </c>
      <c r="G36" s="750">
        <v>700</v>
      </c>
      <c r="H36" s="751">
        <v>1400</v>
      </c>
    </row>
    <row r="37" spans="1:8" s="688" customFormat="1" ht="12.75">
      <c r="A37" s="1656" t="s">
        <v>475</v>
      </c>
      <c r="B37" s="1688" t="s">
        <v>476</v>
      </c>
      <c r="C37" s="1688"/>
      <c r="D37" s="1689"/>
      <c r="E37" s="1689"/>
      <c r="F37" s="1689"/>
      <c r="G37" s="1689"/>
      <c r="H37" s="1690"/>
    </row>
    <row r="38" spans="1:8" s="688" customFormat="1" ht="12.75">
      <c r="A38" s="1657"/>
      <c r="B38" s="1663" t="s">
        <v>477</v>
      </c>
      <c r="C38" s="1663"/>
      <c r="D38" s="1664"/>
      <c r="E38" s="1664"/>
      <c r="F38" s="1664"/>
      <c r="G38" s="1664"/>
      <c r="H38" s="1665"/>
    </row>
    <row r="39" spans="1:8" s="688" customFormat="1" ht="12.75">
      <c r="A39" s="1657"/>
      <c r="B39" s="1684" t="s">
        <v>478</v>
      </c>
      <c r="C39" s="1663"/>
      <c r="D39" s="1663"/>
      <c r="E39" s="1663"/>
      <c r="F39" s="1663"/>
      <c r="G39" s="1663"/>
      <c r="H39" s="1685"/>
    </row>
    <row r="40" spans="1:8" s="688" customFormat="1" ht="12.75">
      <c r="A40" s="1657"/>
      <c r="B40" s="1663" t="s">
        <v>479</v>
      </c>
      <c r="C40" s="1663"/>
      <c r="D40" s="1664"/>
      <c r="E40" s="1664"/>
      <c r="F40" s="1664"/>
      <c r="G40" s="1664"/>
      <c r="H40" s="1665"/>
    </row>
    <row r="41" spans="1:8" s="688" customFormat="1" ht="12.75">
      <c r="A41" s="1657"/>
      <c r="B41" s="1661" t="s">
        <v>480</v>
      </c>
      <c r="C41" s="1663"/>
      <c r="D41" s="1664"/>
      <c r="E41" s="1664"/>
      <c r="F41" s="1664"/>
      <c r="G41" s="1664"/>
      <c r="H41" s="1665"/>
    </row>
    <row r="42" spans="1:8" s="688" customFormat="1" ht="12.75">
      <c r="A42" s="1658"/>
      <c r="B42" s="1684" t="s">
        <v>481</v>
      </c>
      <c r="C42" s="1663"/>
      <c r="D42" s="1664"/>
      <c r="E42" s="1664"/>
      <c r="F42" s="1664"/>
      <c r="G42" s="1664"/>
      <c r="H42" s="1665"/>
    </row>
    <row r="43" spans="1:8" s="688" customFormat="1" ht="12.75">
      <c r="A43" s="1658"/>
      <c r="B43" s="1660" t="s">
        <v>482</v>
      </c>
      <c r="C43" s="1663"/>
      <c r="D43" s="1663"/>
      <c r="E43" s="1663"/>
      <c r="F43" s="1663"/>
      <c r="G43" s="1663"/>
      <c r="H43" s="1685"/>
    </row>
    <row r="44" spans="1:8" s="688" customFormat="1" ht="12.75">
      <c r="A44" s="1658"/>
      <c r="B44" s="1660" t="s">
        <v>483</v>
      </c>
      <c r="C44" s="1661"/>
      <c r="D44" s="1661"/>
      <c r="E44" s="1661"/>
      <c r="F44" s="1661"/>
      <c r="G44" s="1661"/>
      <c r="H44" s="1662"/>
    </row>
    <row r="45" spans="1:8" s="688" customFormat="1" ht="12.75">
      <c r="A45" s="1658"/>
      <c r="B45" s="1660" t="s">
        <v>484</v>
      </c>
      <c r="C45" s="1661"/>
      <c r="D45" s="1661"/>
      <c r="E45" s="1661"/>
      <c r="F45" s="1661"/>
      <c r="G45" s="1661"/>
      <c r="H45" s="1662"/>
    </row>
    <row r="46" spans="1:8" s="688" customFormat="1" ht="12.75">
      <c r="A46" s="1658"/>
      <c r="B46" s="1660" t="s">
        <v>494</v>
      </c>
      <c r="C46" s="1661"/>
      <c r="D46" s="1661"/>
      <c r="E46" s="1661"/>
      <c r="F46" s="1661"/>
      <c r="G46" s="1661"/>
      <c r="H46" s="1662"/>
    </row>
    <row r="47" spans="1:8" s="688" customFormat="1" ht="12.75">
      <c r="A47" s="1658"/>
      <c r="B47" s="1660" t="s">
        <v>486</v>
      </c>
      <c r="C47" s="1663"/>
      <c r="D47" s="1664"/>
      <c r="E47" s="1664"/>
      <c r="F47" s="1664"/>
      <c r="G47" s="1664"/>
      <c r="H47" s="1665"/>
    </row>
    <row r="48" spans="1:8" s="688" customFormat="1" ht="12.75">
      <c r="A48" s="1658"/>
      <c r="B48" s="1660" t="s">
        <v>487</v>
      </c>
      <c r="C48" s="1661"/>
      <c r="D48" s="1661"/>
      <c r="E48" s="1661"/>
      <c r="F48" s="1661"/>
      <c r="G48" s="1661"/>
      <c r="H48" s="1662"/>
    </row>
    <row r="49" spans="1:8" s="688" customFormat="1" ht="12.75">
      <c r="A49" s="1659"/>
      <c r="B49" s="1666" t="s">
        <v>495</v>
      </c>
      <c r="C49" s="1667"/>
      <c r="D49" s="1668"/>
      <c r="E49" s="1668"/>
      <c r="F49" s="1668"/>
      <c r="G49" s="1668"/>
      <c r="H49" s="1669"/>
    </row>
  </sheetData>
  <sheetProtection/>
  <mergeCells count="65">
    <mergeCell ref="A1:J1"/>
    <mergeCell ref="A3:J3"/>
    <mergeCell ref="C4:E4"/>
    <mergeCell ref="F4:G4"/>
    <mergeCell ref="H4:I4"/>
    <mergeCell ref="C7:I7"/>
    <mergeCell ref="J4:J5"/>
    <mergeCell ref="C8:I8"/>
    <mergeCell ref="B13:D13"/>
    <mergeCell ref="E13:F13"/>
    <mergeCell ref="G13:H13"/>
    <mergeCell ref="B15:D15"/>
    <mergeCell ref="E15:F15"/>
    <mergeCell ref="G15:H15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B31:D31"/>
    <mergeCell ref="E31:F31"/>
    <mergeCell ref="G31:H31"/>
    <mergeCell ref="B42:H42"/>
    <mergeCell ref="B33:D33"/>
    <mergeCell ref="E33:F33"/>
    <mergeCell ref="G33:H33"/>
    <mergeCell ref="B35:D35"/>
    <mergeCell ref="E35:F35"/>
    <mergeCell ref="G35:H35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9:H49"/>
    <mergeCell ref="A4:A5"/>
    <mergeCell ref="A13:A14"/>
    <mergeCell ref="A15:A22"/>
    <mergeCell ref="A23:A28"/>
    <mergeCell ref="A29:A30"/>
    <mergeCell ref="A31:A36"/>
    <mergeCell ref="A37:A49"/>
    <mergeCell ref="B4:B5"/>
    <mergeCell ref="B43:H4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0" zoomScaleNormal="80" workbookViewId="0" topLeftCell="A1">
      <selection activeCell="A11" sqref="A11"/>
    </sheetView>
  </sheetViews>
  <sheetFormatPr defaultColWidth="9.00390625" defaultRowHeight="16.5"/>
  <cols>
    <col min="1" max="1" width="29.75390625" style="692" customWidth="1"/>
    <col min="2" max="2" width="6.375" style="692" bestFit="1" customWidth="1"/>
    <col min="3" max="11" width="14.625" style="692" bestFit="1" customWidth="1"/>
    <col min="12" max="12" width="48.375" style="692" bestFit="1" customWidth="1"/>
    <col min="13" max="13" width="12.25390625" style="692" customWidth="1"/>
    <col min="14" max="14" width="17.00390625" style="692" bestFit="1" customWidth="1"/>
    <col min="15" max="15" width="14.75390625" style="692" bestFit="1" customWidth="1"/>
    <col min="16" max="16" width="9.00390625" style="692" bestFit="1" customWidth="1"/>
    <col min="17" max="16384" width="9.00390625" style="692" customWidth="1"/>
  </cols>
  <sheetData>
    <row r="1" spans="1:12" ht="34.5" customHeight="1">
      <c r="A1" s="1748" t="s">
        <v>539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</row>
    <row r="2" spans="1:12" ht="17.25">
      <c r="A2" s="693" t="s">
        <v>540</v>
      </c>
      <c r="B2" s="693"/>
      <c r="C2" s="693"/>
      <c r="D2" s="693"/>
      <c r="E2" s="693"/>
      <c r="F2" s="693"/>
      <c r="G2" s="696"/>
      <c r="H2" s="696"/>
      <c r="I2" s="696"/>
      <c r="J2" s="696"/>
      <c r="K2" s="696"/>
      <c r="L2" s="696"/>
    </row>
    <row r="3" spans="1:12" ht="17.25">
      <c r="A3" s="1766" t="s">
        <v>87</v>
      </c>
      <c r="B3" s="1771" t="s">
        <v>89</v>
      </c>
      <c r="C3" s="1771" t="s">
        <v>541</v>
      </c>
      <c r="D3" s="1771"/>
      <c r="E3" s="1771" t="s">
        <v>542</v>
      </c>
      <c r="F3" s="1771"/>
      <c r="G3" s="1771" t="s">
        <v>543</v>
      </c>
      <c r="H3" s="1771"/>
      <c r="I3" s="710"/>
      <c r="J3" s="1771" t="s">
        <v>93</v>
      </c>
      <c r="K3" s="1771"/>
      <c r="L3" s="1755" t="s">
        <v>544</v>
      </c>
    </row>
    <row r="4" spans="1:12" ht="17.25">
      <c r="A4" s="1767"/>
      <c r="B4" s="1772"/>
      <c r="C4" s="697" t="s">
        <v>95</v>
      </c>
      <c r="D4" s="697" t="s">
        <v>98</v>
      </c>
      <c r="E4" s="697" t="s">
        <v>95</v>
      </c>
      <c r="F4" s="697" t="s">
        <v>98</v>
      </c>
      <c r="G4" s="697" t="s">
        <v>95</v>
      </c>
      <c r="H4" s="697" t="s">
        <v>98</v>
      </c>
      <c r="I4" s="697" t="s">
        <v>97</v>
      </c>
      <c r="J4" s="697" t="s">
        <v>95</v>
      </c>
      <c r="K4" s="697" t="s">
        <v>98</v>
      </c>
      <c r="L4" s="1756"/>
    </row>
    <row r="5" spans="1:12" ht="17.25">
      <c r="A5" s="698" t="s">
        <v>545</v>
      </c>
      <c r="B5" s="699" t="s">
        <v>117</v>
      </c>
      <c r="C5" s="700">
        <v>1500</v>
      </c>
      <c r="D5" s="700">
        <v>2400</v>
      </c>
      <c r="E5" s="700">
        <v>1500</v>
      </c>
      <c r="F5" s="700">
        <v>2400</v>
      </c>
      <c r="G5" s="700">
        <v>1800</v>
      </c>
      <c r="H5" s="700">
        <v>2650</v>
      </c>
      <c r="I5" s="706">
        <v>3445</v>
      </c>
      <c r="J5" s="706">
        <v>2340</v>
      </c>
      <c r="K5" s="706">
        <v>3445</v>
      </c>
      <c r="L5" s="1138" t="s">
        <v>180</v>
      </c>
    </row>
    <row r="6" spans="1:12" ht="17.25">
      <c r="A6" s="698" t="s">
        <v>546</v>
      </c>
      <c r="B6" s="699" t="s">
        <v>117</v>
      </c>
      <c r="C6" s="700">
        <v>1000</v>
      </c>
      <c r="D6" s="700">
        <v>1500</v>
      </c>
      <c r="E6" s="700">
        <v>1000</v>
      </c>
      <c r="F6" s="700">
        <v>1500</v>
      </c>
      <c r="G6" s="700">
        <v>1200</v>
      </c>
      <c r="H6" s="700">
        <v>1800</v>
      </c>
      <c r="I6" s="706">
        <v>3445</v>
      </c>
      <c r="J6" s="706">
        <v>2340</v>
      </c>
      <c r="K6" s="706">
        <v>3445</v>
      </c>
      <c r="L6" s="1138" t="s">
        <v>180</v>
      </c>
    </row>
    <row r="7" spans="1:12" ht="17.25">
      <c r="A7" s="698" t="s">
        <v>547</v>
      </c>
      <c r="B7" s="699" t="s">
        <v>117</v>
      </c>
      <c r="C7" s="700">
        <v>1000</v>
      </c>
      <c r="D7" s="700">
        <v>1500</v>
      </c>
      <c r="E7" s="700">
        <v>1000</v>
      </c>
      <c r="F7" s="700">
        <v>1500</v>
      </c>
      <c r="G7" s="700">
        <v>1200</v>
      </c>
      <c r="H7" s="700">
        <v>1800</v>
      </c>
      <c r="I7" s="706">
        <v>3445</v>
      </c>
      <c r="J7" s="706">
        <v>2340</v>
      </c>
      <c r="K7" s="706">
        <v>3445</v>
      </c>
      <c r="L7" s="1138" t="s">
        <v>180</v>
      </c>
    </row>
    <row r="8" spans="1:12" ht="17.25">
      <c r="A8" s="698" t="s">
        <v>548</v>
      </c>
      <c r="B8" s="699" t="s">
        <v>117</v>
      </c>
      <c r="C8" s="700">
        <v>1000</v>
      </c>
      <c r="D8" s="700">
        <v>1500</v>
      </c>
      <c r="E8" s="700">
        <v>1000</v>
      </c>
      <c r="F8" s="700">
        <v>1500</v>
      </c>
      <c r="G8" s="700">
        <v>1200</v>
      </c>
      <c r="H8" s="700">
        <v>1800</v>
      </c>
      <c r="I8" s="706">
        <v>3445</v>
      </c>
      <c r="J8" s="706">
        <v>2340</v>
      </c>
      <c r="K8" s="706">
        <v>3445</v>
      </c>
      <c r="L8" s="1138" t="s">
        <v>180</v>
      </c>
    </row>
    <row r="9" spans="1:12" ht="17.25">
      <c r="A9" s="698" t="s">
        <v>549</v>
      </c>
      <c r="B9" s="699" t="s">
        <v>117</v>
      </c>
      <c r="C9" s="700">
        <v>2000</v>
      </c>
      <c r="D9" s="700">
        <v>3000</v>
      </c>
      <c r="E9" s="700">
        <v>2000</v>
      </c>
      <c r="F9" s="700">
        <v>3000</v>
      </c>
      <c r="G9" s="700">
        <v>2000</v>
      </c>
      <c r="H9" s="700">
        <v>3000</v>
      </c>
      <c r="I9" s="700">
        <v>3900</v>
      </c>
      <c r="J9" s="700">
        <v>2600</v>
      </c>
      <c r="K9" s="700">
        <v>3900</v>
      </c>
      <c r="L9" s="1138" t="s">
        <v>180</v>
      </c>
    </row>
    <row r="10" spans="1:12" ht="17.25">
      <c r="A10" s="698" t="s">
        <v>550</v>
      </c>
      <c r="B10" s="699" t="s">
        <v>117</v>
      </c>
      <c r="C10" s="700">
        <v>2000</v>
      </c>
      <c r="D10" s="700">
        <v>3000</v>
      </c>
      <c r="E10" s="700">
        <v>2000</v>
      </c>
      <c r="F10" s="700">
        <v>3000</v>
      </c>
      <c r="G10" s="700">
        <v>2000</v>
      </c>
      <c r="H10" s="700">
        <v>3000</v>
      </c>
      <c r="I10" s="700">
        <v>3900</v>
      </c>
      <c r="J10" s="700">
        <v>2600</v>
      </c>
      <c r="K10" s="700">
        <v>3900</v>
      </c>
      <c r="L10" s="1138" t="s">
        <v>180</v>
      </c>
    </row>
    <row r="11" spans="1:13" s="274" customFormat="1" ht="15">
      <c r="A11" s="1001" t="s">
        <v>1115</v>
      </c>
      <c r="B11" s="1001" t="s">
        <v>1116</v>
      </c>
      <c r="C11" s="1262">
        <f>VLOOKUP(M11,AJUSTMENT!B:C,2,0)</f>
        <v>200</v>
      </c>
      <c r="D11" s="1262">
        <f>2*C11</f>
        <v>400</v>
      </c>
      <c r="E11" s="1262">
        <v>200</v>
      </c>
      <c r="F11" s="1262">
        <v>400</v>
      </c>
      <c r="G11" s="1262">
        <v>200</v>
      </c>
      <c r="H11" s="1262">
        <v>400</v>
      </c>
      <c r="I11" s="1262">
        <v>400</v>
      </c>
      <c r="J11" s="1262">
        <v>200</v>
      </c>
      <c r="K11" s="1262">
        <v>400</v>
      </c>
      <c r="L11" s="1263" t="s">
        <v>1117</v>
      </c>
      <c r="M11" s="1344" t="s">
        <v>1160</v>
      </c>
    </row>
    <row r="12" spans="1:12" s="690" customFormat="1" ht="17.25">
      <c r="A12" s="711" t="s">
        <v>551</v>
      </c>
      <c r="B12" s="701" t="s">
        <v>117</v>
      </c>
      <c r="C12" s="1776" t="s">
        <v>552</v>
      </c>
      <c r="D12" s="1776"/>
      <c r="E12" s="1776"/>
      <c r="F12" s="1776"/>
      <c r="G12" s="1776"/>
      <c r="H12" s="1776"/>
      <c r="I12" s="1776"/>
      <c r="J12" s="1776"/>
      <c r="K12" s="1776"/>
      <c r="L12" s="1139" t="s">
        <v>553</v>
      </c>
    </row>
    <row r="13" spans="1:12" s="690" customFormat="1" ht="17.25">
      <c r="A13" s="711" t="s">
        <v>188</v>
      </c>
      <c r="B13" s="701" t="s">
        <v>117</v>
      </c>
      <c r="C13" s="1776" t="s">
        <v>554</v>
      </c>
      <c r="D13" s="1776"/>
      <c r="E13" s="1776"/>
      <c r="F13" s="1776"/>
      <c r="G13" s="1776"/>
      <c r="H13" s="1776"/>
      <c r="I13" s="1776"/>
      <c r="J13" s="1776"/>
      <c r="K13" s="1776"/>
      <c r="L13" s="1139" t="s">
        <v>553</v>
      </c>
    </row>
    <row r="14" spans="1:12" s="690" customFormat="1" ht="17.25">
      <c r="A14" s="711" t="s">
        <v>555</v>
      </c>
      <c r="B14" s="701" t="s">
        <v>117</v>
      </c>
      <c r="C14" s="1140" t="s">
        <v>180</v>
      </c>
      <c r="D14" s="1141" t="s">
        <v>180</v>
      </c>
      <c r="E14" s="623">
        <v>50</v>
      </c>
      <c r="F14" s="623">
        <v>100</v>
      </c>
      <c r="G14" s="712"/>
      <c r="H14" s="712"/>
      <c r="I14" s="712"/>
      <c r="J14" s="1141" t="s">
        <v>180</v>
      </c>
      <c r="K14" s="1141" t="s">
        <v>180</v>
      </c>
      <c r="L14" s="1142" t="s">
        <v>556</v>
      </c>
    </row>
    <row r="15" spans="1:12" s="691" customFormat="1" ht="17.25">
      <c r="A15" s="704" t="s">
        <v>385</v>
      </c>
      <c r="B15" s="702" t="s">
        <v>117</v>
      </c>
      <c r="C15" s="1774" t="s">
        <v>538</v>
      </c>
      <c r="D15" s="1775"/>
      <c r="E15" s="1775"/>
      <c r="F15" s="1775"/>
      <c r="G15" s="1775"/>
      <c r="H15" s="1775"/>
      <c r="I15" s="1775"/>
      <c r="J15" s="1775"/>
      <c r="K15" s="1752"/>
      <c r="L15" s="718"/>
    </row>
    <row r="16" spans="1:12" s="691" customFormat="1" ht="17.25">
      <c r="A16" s="704" t="s">
        <v>254</v>
      </c>
      <c r="B16" s="702" t="s">
        <v>117</v>
      </c>
      <c r="C16" s="1774" t="s">
        <v>557</v>
      </c>
      <c r="D16" s="1775"/>
      <c r="E16" s="1775"/>
      <c r="F16" s="1775"/>
      <c r="G16" s="1775"/>
      <c r="H16" s="1775"/>
      <c r="I16" s="1775"/>
      <c r="J16" s="1775"/>
      <c r="K16" s="1752"/>
      <c r="L16" s="708" t="s">
        <v>558</v>
      </c>
    </row>
    <row r="17" spans="1:12" s="691" customFormat="1" ht="17.25">
      <c r="A17" s="704" t="s">
        <v>559</v>
      </c>
      <c r="B17" s="702" t="s">
        <v>117</v>
      </c>
      <c r="C17" s="1774" t="s">
        <v>560</v>
      </c>
      <c r="D17" s="1775"/>
      <c r="E17" s="1775"/>
      <c r="F17" s="1775"/>
      <c r="G17" s="1775"/>
      <c r="H17" s="1775"/>
      <c r="I17" s="1775"/>
      <c r="J17" s="1775"/>
      <c r="K17" s="1752"/>
      <c r="L17" s="708" t="s">
        <v>558</v>
      </c>
    </row>
    <row r="18" spans="1:12" s="691" customFormat="1" ht="17.25">
      <c r="A18" s="1768" t="s">
        <v>266</v>
      </c>
      <c r="B18" s="1773" t="s">
        <v>117</v>
      </c>
      <c r="C18" s="1751" t="s">
        <v>280</v>
      </c>
      <c r="D18" s="1753"/>
      <c r="E18" s="1753"/>
      <c r="F18" s="1753"/>
      <c r="G18" s="1753"/>
      <c r="H18" s="1753"/>
      <c r="I18" s="1753"/>
      <c r="J18" s="1753"/>
      <c r="K18" s="1753"/>
      <c r="L18" s="1143" t="s">
        <v>180</v>
      </c>
    </row>
    <row r="19" spans="1:12" s="691" customFormat="1" ht="17.25">
      <c r="A19" s="1768"/>
      <c r="B19" s="1773"/>
      <c r="C19" s="707" t="s">
        <v>561</v>
      </c>
      <c r="D19" s="703" t="s">
        <v>561</v>
      </c>
      <c r="E19" s="707" t="s">
        <v>561</v>
      </c>
      <c r="F19" s="703" t="s">
        <v>561</v>
      </c>
      <c r="G19" s="703" t="s">
        <v>562</v>
      </c>
      <c r="H19" s="703" t="s">
        <v>562</v>
      </c>
      <c r="I19" s="703" t="s">
        <v>562</v>
      </c>
      <c r="J19" s="703" t="s">
        <v>563</v>
      </c>
      <c r="K19" s="703" t="s">
        <v>563</v>
      </c>
      <c r="L19" s="1143" t="s">
        <v>180</v>
      </c>
    </row>
    <row r="20" spans="1:12" s="691" customFormat="1" ht="17.25">
      <c r="A20" s="1768"/>
      <c r="B20" s="1773"/>
      <c r="C20" s="1751" t="s">
        <v>564</v>
      </c>
      <c r="D20" s="1753"/>
      <c r="E20" s="1751" t="s">
        <v>564</v>
      </c>
      <c r="F20" s="1753"/>
      <c r="G20" s="713" t="s">
        <v>565</v>
      </c>
      <c r="H20" s="713" t="s">
        <v>565</v>
      </c>
      <c r="I20" s="713" t="s">
        <v>565</v>
      </c>
      <c r="J20" s="713" t="s">
        <v>566</v>
      </c>
      <c r="K20" s="713" t="s">
        <v>566</v>
      </c>
      <c r="L20" s="1143" t="s">
        <v>180</v>
      </c>
    </row>
    <row r="21" spans="1:12" s="691" customFormat="1" ht="17.25">
      <c r="A21" s="1768"/>
      <c r="B21" s="1773"/>
      <c r="C21" s="1752"/>
      <c r="D21" s="1754"/>
      <c r="E21" s="1752"/>
      <c r="F21" s="1754"/>
      <c r="G21" s="703" t="s">
        <v>567</v>
      </c>
      <c r="H21" s="703" t="s">
        <v>568</v>
      </c>
      <c r="I21" s="703" t="s">
        <v>568</v>
      </c>
      <c r="J21" s="703" t="s">
        <v>567</v>
      </c>
      <c r="K21" s="703" t="s">
        <v>568</v>
      </c>
      <c r="L21" s="1143" t="s">
        <v>180</v>
      </c>
    </row>
    <row r="22" spans="1:12" s="691" customFormat="1" ht="17.25">
      <c r="A22" s="1768"/>
      <c r="B22" s="1773"/>
      <c r="C22" s="1751" t="s">
        <v>569</v>
      </c>
      <c r="D22" s="1753" t="s">
        <v>570</v>
      </c>
      <c r="E22" s="1751" t="s">
        <v>569</v>
      </c>
      <c r="F22" s="1753" t="s">
        <v>570</v>
      </c>
      <c r="G22" s="1774" t="s">
        <v>571</v>
      </c>
      <c r="H22" s="1775"/>
      <c r="I22" s="1752"/>
      <c r="J22" s="1753" t="s">
        <v>572</v>
      </c>
      <c r="K22" s="1753"/>
      <c r="L22" s="1143" t="s">
        <v>180</v>
      </c>
    </row>
    <row r="23" spans="1:12" s="691" customFormat="1" ht="17.25">
      <c r="A23" s="1768"/>
      <c r="B23" s="1773"/>
      <c r="C23" s="1752"/>
      <c r="D23" s="1754"/>
      <c r="E23" s="1752"/>
      <c r="F23" s="1754"/>
      <c r="G23" s="703" t="s">
        <v>568</v>
      </c>
      <c r="H23" s="703" t="s">
        <v>573</v>
      </c>
      <c r="I23" s="703" t="s">
        <v>573</v>
      </c>
      <c r="J23" s="703" t="s">
        <v>568</v>
      </c>
      <c r="K23" s="703" t="s">
        <v>573</v>
      </c>
      <c r="L23" s="1143" t="s">
        <v>180</v>
      </c>
    </row>
    <row r="24" spans="1:12" s="691" customFormat="1" ht="17.25">
      <c r="A24" s="1769" t="s">
        <v>279</v>
      </c>
      <c r="B24" s="1749" t="s">
        <v>117</v>
      </c>
      <c r="C24" s="1751" t="s">
        <v>280</v>
      </c>
      <c r="D24" s="1753"/>
      <c r="E24" s="1753"/>
      <c r="F24" s="1753"/>
      <c r="G24" s="1753"/>
      <c r="H24" s="1753"/>
      <c r="I24" s="1753"/>
      <c r="J24" s="1753"/>
      <c r="K24" s="1753"/>
      <c r="L24" s="1143" t="s">
        <v>180</v>
      </c>
    </row>
    <row r="25" spans="1:12" s="691" customFormat="1" ht="17.25">
      <c r="A25" s="1769"/>
      <c r="B25" s="1749"/>
      <c r="C25" s="707" t="s">
        <v>563</v>
      </c>
      <c r="D25" s="703" t="s">
        <v>563</v>
      </c>
      <c r="E25" s="703" t="s">
        <v>574</v>
      </c>
      <c r="F25" s="703" t="s">
        <v>574</v>
      </c>
      <c r="G25" s="703" t="s">
        <v>574</v>
      </c>
      <c r="H25" s="703" t="s">
        <v>574</v>
      </c>
      <c r="I25" s="703" t="s">
        <v>574</v>
      </c>
      <c r="J25" s="703" t="s">
        <v>562</v>
      </c>
      <c r="K25" s="703" t="s">
        <v>562</v>
      </c>
      <c r="L25" s="1143" t="s">
        <v>180</v>
      </c>
    </row>
    <row r="26" spans="1:12" s="691" customFormat="1" ht="17.25">
      <c r="A26" s="1769"/>
      <c r="B26" s="1749"/>
      <c r="C26" s="707" t="s">
        <v>566</v>
      </c>
      <c r="D26" s="703" t="s">
        <v>566</v>
      </c>
      <c r="E26" s="709" t="s">
        <v>575</v>
      </c>
      <c r="F26" s="709" t="s">
        <v>575</v>
      </c>
      <c r="G26" s="709" t="s">
        <v>575</v>
      </c>
      <c r="H26" s="709" t="s">
        <v>575</v>
      </c>
      <c r="I26" s="709" t="s">
        <v>575</v>
      </c>
      <c r="J26" s="703" t="s">
        <v>575</v>
      </c>
      <c r="K26" s="703" t="s">
        <v>575</v>
      </c>
      <c r="L26" s="1757" t="s">
        <v>576</v>
      </c>
    </row>
    <row r="27" spans="1:12" s="691" customFormat="1" ht="17.25">
      <c r="A27" s="1769"/>
      <c r="B27" s="1749"/>
      <c r="C27" s="707" t="s">
        <v>567</v>
      </c>
      <c r="D27" s="703" t="s">
        <v>568</v>
      </c>
      <c r="E27" s="709" t="s">
        <v>577</v>
      </c>
      <c r="F27" s="705" t="s">
        <v>578</v>
      </c>
      <c r="G27" s="709" t="s">
        <v>577</v>
      </c>
      <c r="H27" s="705" t="s">
        <v>578</v>
      </c>
      <c r="I27" s="705" t="s">
        <v>578</v>
      </c>
      <c r="J27" s="703" t="s">
        <v>577</v>
      </c>
      <c r="K27" s="703" t="s">
        <v>578</v>
      </c>
      <c r="L27" s="1758"/>
    </row>
    <row r="28" spans="1:12" s="691" customFormat="1" ht="17.25">
      <c r="A28" s="1769"/>
      <c r="B28" s="1749"/>
      <c r="C28" s="1751" t="s">
        <v>572</v>
      </c>
      <c r="D28" s="1753"/>
      <c r="E28" s="1761" t="s">
        <v>564</v>
      </c>
      <c r="F28" s="1762"/>
      <c r="G28" s="1763" t="s">
        <v>564</v>
      </c>
      <c r="H28" s="1764"/>
      <c r="I28" s="1765"/>
      <c r="J28" s="1753" t="s">
        <v>564</v>
      </c>
      <c r="K28" s="1753"/>
      <c r="L28" s="1759" t="s">
        <v>576</v>
      </c>
    </row>
    <row r="29" spans="1:12" ht="17.25">
      <c r="A29" s="1770"/>
      <c r="B29" s="1750"/>
      <c r="C29" s="714" t="s">
        <v>568</v>
      </c>
      <c r="D29" s="715" t="s">
        <v>573</v>
      </c>
      <c r="E29" s="716" t="s">
        <v>578</v>
      </c>
      <c r="F29" s="717" t="s">
        <v>579</v>
      </c>
      <c r="G29" s="716" t="s">
        <v>578</v>
      </c>
      <c r="H29" s="717" t="s">
        <v>579</v>
      </c>
      <c r="I29" s="717" t="s">
        <v>579</v>
      </c>
      <c r="J29" s="715" t="s">
        <v>578</v>
      </c>
      <c r="K29" s="715" t="s">
        <v>579</v>
      </c>
      <c r="L29" s="1760"/>
    </row>
    <row r="30" spans="1:12" ht="17.25">
      <c r="A30" s="694"/>
      <c r="B30" s="694"/>
      <c r="C30" s="695"/>
      <c r="D30" s="695"/>
      <c r="E30" s="695"/>
      <c r="F30" s="695"/>
      <c r="G30" s="695"/>
      <c r="H30" s="695"/>
      <c r="I30" s="695"/>
      <c r="J30" s="695"/>
      <c r="K30" s="695"/>
      <c r="L30" s="694"/>
    </row>
    <row r="31" spans="1:12" ht="17.25">
      <c r="A31" s="694"/>
      <c r="B31" s="694"/>
      <c r="C31" s="695"/>
      <c r="D31" s="695"/>
      <c r="E31" s="695"/>
      <c r="F31" s="695"/>
      <c r="G31" s="695"/>
      <c r="H31" s="695"/>
      <c r="I31" s="695"/>
      <c r="J31" s="695"/>
      <c r="K31" s="695"/>
      <c r="L31" s="694"/>
    </row>
  </sheetData>
  <sheetProtection/>
  <mergeCells count="33">
    <mergeCell ref="C3:D3"/>
    <mergeCell ref="E3:F3"/>
    <mergeCell ref="G3:H3"/>
    <mergeCell ref="J3:K3"/>
    <mergeCell ref="C12:K12"/>
    <mergeCell ref="C13:K13"/>
    <mergeCell ref="A3:A4"/>
    <mergeCell ref="A18:A23"/>
    <mergeCell ref="A24:A29"/>
    <mergeCell ref="B3:B4"/>
    <mergeCell ref="B18:B23"/>
    <mergeCell ref="C15:K15"/>
    <mergeCell ref="C16:K16"/>
    <mergeCell ref="C17:K17"/>
    <mergeCell ref="C18:K18"/>
    <mergeCell ref="G22:I22"/>
    <mergeCell ref="E20:F21"/>
    <mergeCell ref="C24:K24"/>
    <mergeCell ref="C28:D28"/>
    <mergeCell ref="E28:F28"/>
    <mergeCell ref="G28:I28"/>
    <mergeCell ref="J28:K28"/>
    <mergeCell ref="J22:K22"/>
    <mergeCell ref="A1:L1"/>
    <mergeCell ref="B24:B29"/>
    <mergeCell ref="C22:C23"/>
    <mergeCell ref="D22:D23"/>
    <mergeCell ref="E22:E23"/>
    <mergeCell ref="F22:F23"/>
    <mergeCell ref="L3:L4"/>
    <mergeCell ref="L26:L27"/>
    <mergeCell ref="L28:L29"/>
    <mergeCell ref="C20:D21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/>
  <headerFooter alignWithMargins="0">
    <oddFooter>&amp;L&amp;"Arial Unicode MS,標準"&amp;8&amp;Z&amp;F\&amp;A
&amp;D  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 topLeftCell="A1">
      <selection activeCell="A11" sqref="A11"/>
    </sheetView>
  </sheetViews>
  <sheetFormatPr defaultColWidth="9.00390625" defaultRowHeight="16.5"/>
  <cols>
    <col min="1" max="1" width="28.00390625" style="692" bestFit="1" customWidth="1"/>
    <col min="2" max="2" width="6.375" style="692" bestFit="1" customWidth="1"/>
    <col min="3" max="11" width="14.625" style="692" bestFit="1" customWidth="1"/>
    <col min="12" max="12" width="48.375" style="692" bestFit="1" customWidth="1"/>
    <col min="13" max="13" width="12.25390625" style="692" customWidth="1"/>
    <col min="14" max="14" width="17.00390625" style="692" bestFit="1" customWidth="1"/>
    <col min="15" max="15" width="14.75390625" style="692" bestFit="1" customWidth="1"/>
    <col min="16" max="16" width="9.00390625" style="692" bestFit="1" customWidth="1"/>
    <col min="17" max="16384" width="9.00390625" style="692" customWidth="1"/>
  </cols>
  <sheetData>
    <row r="1" spans="1:12" ht="27">
      <c r="A1" s="1748" t="s">
        <v>539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</row>
    <row r="2" spans="1:12" ht="17.25">
      <c r="A2" s="693" t="s">
        <v>580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</row>
    <row r="3" spans="1:12" ht="17.25">
      <c r="A3" s="1772" t="s">
        <v>87</v>
      </c>
      <c r="B3" s="1772" t="s">
        <v>89</v>
      </c>
      <c r="C3" s="1772" t="s">
        <v>581</v>
      </c>
      <c r="D3" s="1772"/>
      <c r="E3" s="1772" t="s">
        <v>542</v>
      </c>
      <c r="F3" s="1772"/>
      <c r="G3" s="1772" t="s">
        <v>543</v>
      </c>
      <c r="H3" s="1772"/>
      <c r="I3" s="697"/>
      <c r="J3" s="1772" t="s">
        <v>93</v>
      </c>
      <c r="K3" s="1772"/>
      <c r="L3" s="1777" t="s">
        <v>544</v>
      </c>
    </row>
    <row r="4" spans="1:12" ht="17.25">
      <c r="A4" s="1772"/>
      <c r="B4" s="1772"/>
      <c r="C4" s="697" t="s">
        <v>95</v>
      </c>
      <c r="D4" s="697" t="s">
        <v>98</v>
      </c>
      <c r="E4" s="697" t="s">
        <v>95</v>
      </c>
      <c r="F4" s="697" t="s">
        <v>98</v>
      </c>
      <c r="G4" s="697" t="s">
        <v>95</v>
      </c>
      <c r="H4" s="697" t="s">
        <v>98</v>
      </c>
      <c r="I4" s="697" t="s">
        <v>97</v>
      </c>
      <c r="J4" s="697" t="s">
        <v>95</v>
      </c>
      <c r="K4" s="697" t="s">
        <v>98</v>
      </c>
      <c r="L4" s="1777"/>
    </row>
    <row r="5" spans="1:12" ht="17.25">
      <c r="A5" s="698" t="s">
        <v>545</v>
      </c>
      <c r="B5" s="699" t="s">
        <v>117</v>
      </c>
      <c r="C5" s="700">
        <v>1500</v>
      </c>
      <c r="D5" s="700">
        <v>2400</v>
      </c>
      <c r="E5" s="700">
        <v>1500</v>
      </c>
      <c r="F5" s="700">
        <v>2400</v>
      </c>
      <c r="G5" s="700">
        <v>1800</v>
      </c>
      <c r="H5" s="700">
        <v>2650</v>
      </c>
      <c r="I5" s="706">
        <v>3445</v>
      </c>
      <c r="J5" s="706">
        <v>2340</v>
      </c>
      <c r="K5" s="706">
        <v>3445</v>
      </c>
      <c r="L5" s="1138" t="s">
        <v>180</v>
      </c>
    </row>
    <row r="6" spans="1:12" ht="17.25">
      <c r="A6" s="698" t="s">
        <v>546</v>
      </c>
      <c r="B6" s="699" t="s">
        <v>117</v>
      </c>
      <c r="C6" s="700">
        <v>1000</v>
      </c>
      <c r="D6" s="700">
        <v>1500</v>
      </c>
      <c r="E6" s="700">
        <v>1000</v>
      </c>
      <c r="F6" s="700">
        <v>1500</v>
      </c>
      <c r="G6" s="700">
        <v>1200</v>
      </c>
      <c r="H6" s="700">
        <v>1800</v>
      </c>
      <c r="I6" s="706">
        <v>3445</v>
      </c>
      <c r="J6" s="706">
        <v>2340</v>
      </c>
      <c r="K6" s="706">
        <v>3445</v>
      </c>
      <c r="L6" s="1138" t="s">
        <v>180</v>
      </c>
    </row>
    <row r="7" spans="1:12" ht="17.25">
      <c r="A7" s="698" t="s">
        <v>547</v>
      </c>
      <c r="B7" s="699" t="s">
        <v>117</v>
      </c>
      <c r="C7" s="700">
        <v>1000</v>
      </c>
      <c r="D7" s="700">
        <v>1500</v>
      </c>
      <c r="E7" s="700">
        <v>1000</v>
      </c>
      <c r="F7" s="700">
        <v>1500</v>
      </c>
      <c r="G7" s="700">
        <v>1200</v>
      </c>
      <c r="H7" s="700">
        <v>1800</v>
      </c>
      <c r="I7" s="706">
        <v>3445</v>
      </c>
      <c r="J7" s="706">
        <v>2340</v>
      </c>
      <c r="K7" s="706">
        <v>3445</v>
      </c>
      <c r="L7" s="1138" t="s">
        <v>180</v>
      </c>
    </row>
    <row r="8" spans="1:12" ht="17.25">
      <c r="A8" s="698" t="s">
        <v>548</v>
      </c>
      <c r="B8" s="699" t="s">
        <v>117</v>
      </c>
      <c r="C8" s="700">
        <v>1000</v>
      </c>
      <c r="D8" s="700">
        <v>1500</v>
      </c>
      <c r="E8" s="700">
        <v>1000</v>
      </c>
      <c r="F8" s="700">
        <v>1500</v>
      </c>
      <c r="G8" s="700">
        <v>1200</v>
      </c>
      <c r="H8" s="700">
        <v>1800</v>
      </c>
      <c r="I8" s="706">
        <v>3445</v>
      </c>
      <c r="J8" s="706">
        <v>2340</v>
      </c>
      <c r="K8" s="706">
        <v>3445</v>
      </c>
      <c r="L8" s="1138" t="s">
        <v>180</v>
      </c>
    </row>
    <row r="9" spans="1:12" ht="17.25">
      <c r="A9" s="698" t="s">
        <v>549</v>
      </c>
      <c r="B9" s="699" t="s">
        <v>117</v>
      </c>
      <c r="C9" s="700">
        <v>2000</v>
      </c>
      <c r="D9" s="700">
        <v>3000</v>
      </c>
      <c r="E9" s="700">
        <v>2000</v>
      </c>
      <c r="F9" s="700">
        <v>3000</v>
      </c>
      <c r="G9" s="700">
        <v>2000</v>
      </c>
      <c r="H9" s="700">
        <v>3000</v>
      </c>
      <c r="I9" s="700">
        <v>3900</v>
      </c>
      <c r="J9" s="700">
        <v>2600</v>
      </c>
      <c r="K9" s="700">
        <v>3900</v>
      </c>
      <c r="L9" s="1138" t="s">
        <v>180</v>
      </c>
    </row>
    <row r="10" spans="1:12" ht="17.25">
      <c r="A10" s="698" t="s">
        <v>550</v>
      </c>
      <c r="B10" s="699" t="s">
        <v>117</v>
      </c>
      <c r="C10" s="700">
        <v>2000</v>
      </c>
      <c r="D10" s="700">
        <v>3000</v>
      </c>
      <c r="E10" s="700">
        <v>2000</v>
      </c>
      <c r="F10" s="700">
        <v>3000</v>
      </c>
      <c r="G10" s="700">
        <v>2000</v>
      </c>
      <c r="H10" s="700">
        <v>3000</v>
      </c>
      <c r="I10" s="700">
        <v>3900</v>
      </c>
      <c r="J10" s="700">
        <v>2600</v>
      </c>
      <c r="K10" s="700">
        <v>3900</v>
      </c>
      <c r="L10" s="1138" t="s">
        <v>180</v>
      </c>
    </row>
    <row r="11" spans="1:13" s="274" customFormat="1" ht="15">
      <c r="A11" s="1001" t="s">
        <v>1115</v>
      </c>
      <c r="B11" s="1001" t="s">
        <v>1116</v>
      </c>
      <c r="C11" s="1262">
        <f>VLOOKUP(M11,AJUSTMENT!B:C,2,0)</f>
        <v>200</v>
      </c>
      <c r="D11" s="1262">
        <f>2*C11</f>
        <v>400</v>
      </c>
      <c r="E11" s="1262">
        <v>200</v>
      </c>
      <c r="F11" s="1262">
        <v>400</v>
      </c>
      <c r="G11" s="1262">
        <v>200</v>
      </c>
      <c r="H11" s="1262">
        <v>400</v>
      </c>
      <c r="I11" s="1262">
        <v>400</v>
      </c>
      <c r="J11" s="1262">
        <v>200</v>
      </c>
      <c r="K11" s="1262">
        <v>400</v>
      </c>
      <c r="L11" s="1263" t="s">
        <v>1117</v>
      </c>
      <c r="M11" s="1344" t="s">
        <v>1160</v>
      </c>
    </row>
    <row r="12" spans="1:12" s="690" customFormat="1" ht="17.25">
      <c r="A12" s="701" t="s">
        <v>551</v>
      </c>
      <c r="B12" s="701" t="s">
        <v>117</v>
      </c>
      <c r="C12" s="1776" t="s">
        <v>552</v>
      </c>
      <c r="D12" s="1776"/>
      <c r="E12" s="1776"/>
      <c r="F12" s="1776"/>
      <c r="G12" s="1776"/>
      <c r="H12" s="1776"/>
      <c r="I12" s="1776"/>
      <c r="J12" s="1776"/>
      <c r="K12" s="1776"/>
      <c r="L12" s="1139" t="s">
        <v>553</v>
      </c>
    </row>
    <row r="13" spans="1:12" s="690" customFormat="1" ht="17.25">
      <c r="A13" s="701" t="s">
        <v>188</v>
      </c>
      <c r="B13" s="701" t="s">
        <v>117</v>
      </c>
      <c r="C13" s="1776" t="s">
        <v>554</v>
      </c>
      <c r="D13" s="1776"/>
      <c r="E13" s="1776"/>
      <c r="F13" s="1776"/>
      <c r="G13" s="1776"/>
      <c r="H13" s="1776"/>
      <c r="I13" s="1776"/>
      <c r="J13" s="1776"/>
      <c r="K13" s="1776"/>
      <c r="L13" s="1139" t="s">
        <v>553</v>
      </c>
    </row>
    <row r="14" spans="1:12" s="691" customFormat="1" ht="17.25">
      <c r="A14" s="702" t="s">
        <v>555</v>
      </c>
      <c r="B14" s="702" t="s">
        <v>117</v>
      </c>
      <c r="C14" s="1144" t="s">
        <v>180</v>
      </c>
      <c r="D14" s="1144" t="s">
        <v>180</v>
      </c>
      <c r="E14" s="623">
        <v>50</v>
      </c>
      <c r="F14" s="623">
        <v>100</v>
      </c>
      <c r="G14" s="703"/>
      <c r="H14" s="703"/>
      <c r="I14" s="703"/>
      <c r="J14" s="1144" t="s">
        <v>180</v>
      </c>
      <c r="K14" s="1144" t="s">
        <v>180</v>
      </c>
      <c r="L14" s="1145" t="s">
        <v>556</v>
      </c>
    </row>
    <row r="15" spans="1:12" s="691" customFormat="1" ht="17.25">
      <c r="A15" s="704" t="s">
        <v>385</v>
      </c>
      <c r="B15" s="702" t="s">
        <v>117</v>
      </c>
      <c r="C15" s="1774" t="s">
        <v>538</v>
      </c>
      <c r="D15" s="1775"/>
      <c r="E15" s="1775"/>
      <c r="F15" s="1775"/>
      <c r="G15" s="1775"/>
      <c r="H15" s="1775"/>
      <c r="I15" s="1775"/>
      <c r="J15" s="1775"/>
      <c r="K15" s="1752"/>
      <c r="L15" s="702"/>
    </row>
    <row r="16" spans="1:12" s="691" customFormat="1" ht="17.25">
      <c r="A16" s="704" t="s">
        <v>254</v>
      </c>
      <c r="B16" s="702" t="s">
        <v>117</v>
      </c>
      <c r="C16" s="1774" t="s">
        <v>557</v>
      </c>
      <c r="D16" s="1775"/>
      <c r="E16" s="1775"/>
      <c r="F16" s="1775"/>
      <c r="G16" s="1775"/>
      <c r="H16" s="1775"/>
      <c r="I16" s="1775"/>
      <c r="J16" s="1775"/>
      <c r="K16" s="1752"/>
      <c r="L16" s="708" t="s">
        <v>558</v>
      </c>
    </row>
    <row r="17" spans="1:12" s="691" customFormat="1" ht="17.25">
      <c r="A17" s="704" t="s">
        <v>582</v>
      </c>
      <c r="B17" s="702" t="s">
        <v>117</v>
      </c>
      <c r="C17" s="1774" t="s">
        <v>560</v>
      </c>
      <c r="D17" s="1775"/>
      <c r="E17" s="1775"/>
      <c r="F17" s="1775"/>
      <c r="G17" s="1775"/>
      <c r="H17" s="1775"/>
      <c r="I17" s="1775"/>
      <c r="J17" s="1775"/>
      <c r="K17" s="1752"/>
      <c r="L17" s="708" t="s">
        <v>558</v>
      </c>
    </row>
    <row r="18" spans="1:12" s="691" customFormat="1" ht="17.25">
      <c r="A18" s="1773" t="s">
        <v>266</v>
      </c>
      <c r="B18" s="1773" t="s">
        <v>117</v>
      </c>
      <c r="C18" s="1754" t="s">
        <v>280</v>
      </c>
      <c r="D18" s="1754"/>
      <c r="E18" s="1754"/>
      <c r="F18" s="1754"/>
      <c r="G18" s="1754"/>
      <c r="H18" s="1754"/>
      <c r="I18" s="1754"/>
      <c r="J18" s="1754"/>
      <c r="K18" s="1754"/>
      <c r="L18" s="1145" t="s">
        <v>180</v>
      </c>
    </row>
    <row r="19" spans="1:12" s="691" customFormat="1" ht="17.25">
      <c r="A19" s="1773"/>
      <c r="B19" s="1773"/>
      <c r="C19" s="703" t="s">
        <v>561</v>
      </c>
      <c r="D19" s="703" t="s">
        <v>561</v>
      </c>
      <c r="E19" s="703" t="s">
        <v>561</v>
      </c>
      <c r="F19" s="703" t="s">
        <v>561</v>
      </c>
      <c r="G19" s="703" t="s">
        <v>562</v>
      </c>
      <c r="H19" s="703" t="s">
        <v>562</v>
      </c>
      <c r="I19" s="703" t="s">
        <v>562</v>
      </c>
      <c r="J19" s="703" t="s">
        <v>563</v>
      </c>
      <c r="K19" s="703" t="s">
        <v>563</v>
      </c>
      <c r="L19" s="1145" t="s">
        <v>180</v>
      </c>
    </row>
    <row r="20" spans="1:12" s="691" customFormat="1" ht="17.25">
      <c r="A20" s="1773"/>
      <c r="B20" s="1773"/>
      <c r="C20" s="1754" t="s">
        <v>564</v>
      </c>
      <c r="D20" s="1754"/>
      <c r="E20" s="1754" t="s">
        <v>564</v>
      </c>
      <c r="F20" s="1754"/>
      <c r="G20" s="703" t="s">
        <v>565</v>
      </c>
      <c r="H20" s="703" t="s">
        <v>565</v>
      </c>
      <c r="I20" s="703" t="s">
        <v>565</v>
      </c>
      <c r="J20" s="703" t="s">
        <v>566</v>
      </c>
      <c r="K20" s="703" t="s">
        <v>566</v>
      </c>
      <c r="L20" s="1145" t="s">
        <v>180</v>
      </c>
    </row>
    <row r="21" spans="1:12" s="691" customFormat="1" ht="17.25">
      <c r="A21" s="1773"/>
      <c r="B21" s="1773"/>
      <c r="C21" s="1754"/>
      <c r="D21" s="1754"/>
      <c r="E21" s="1754"/>
      <c r="F21" s="1754"/>
      <c r="G21" s="703" t="s">
        <v>567</v>
      </c>
      <c r="H21" s="703" t="s">
        <v>568</v>
      </c>
      <c r="I21" s="703" t="s">
        <v>568</v>
      </c>
      <c r="J21" s="703" t="s">
        <v>567</v>
      </c>
      <c r="K21" s="703" t="s">
        <v>568</v>
      </c>
      <c r="L21" s="1145" t="s">
        <v>180</v>
      </c>
    </row>
    <row r="22" spans="1:12" s="691" customFormat="1" ht="17.25">
      <c r="A22" s="1773"/>
      <c r="B22" s="1773"/>
      <c r="C22" s="1754" t="s">
        <v>569</v>
      </c>
      <c r="D22" s="1754" t="s">
        <v>570</v>
      </c>
      <c r="E22" s="1754" t="s">
        <v>569</v>
      </c>
      <c r="F22" s="1754" t="s">
        <v>570</v>
      </c>
      <c r="G22" s="1774" t="s">
        <v>571</v>
      </c>
      <c r="H22" s="1775"/>
      <c r="I22" s="1752"/>
      <c r="J22" s="1754" t="s">
        <v>572</v>
      </c>
      <c r="K22" s="1754"/>
      <c r="L22" s="1145" t="s">
        <v>180</v>
      </c>
    </row>
    <row r="23" spans="1:12" s="691" customFormat="1" ht="17.25">
      <c r="A23" s="1773"/>
      <c r="B23" s="1773"/>
      <c r="C23" s="1754"/>
      <c r="D23" s="1754"/>
      <c r="E23" s="1754"/>
      <c r="F23" s="1754"/>
      <c r="G23" s="703" t="s">
        <v>568</v>
      </c>
      <c r="H23" s="703" t="s">
        <v>573</v>
      </c>
      <c r="I23" s="703" t="s">
        <v>573</v>
      </c>
      <c r="J23" s="703" t="s">
        <v>568</v>
      </c>
      <c r="K23" s="703" t="s">
        <v>573</v>
      </c>
      <c r="L23" s="1145" t="s">
        <v>180</v>
      </c>
    </row>
    <row r="24" spans="1:12" s="691" customFormat="1" ht="17.25">
      <c r="A24" s="1749" t="s">
        <v>279</v>
      </c>
      <c r="B24" s="1749" t="s">
        <v>117</v>
      </c>
      <c r="C24" s="1754" t="s">
        <v>280</v>
      </c>
      <c r="D24" s="1754"/>
      <c r="E24" s="1754"/>
      <c r="F24" s="1754"/>
      <c r="G24" s="1754"/>
      <c r="H24" s="1754"/>
      <c r="I24" s="1754"/>
      <c r="J24" s="1754"/>
      <c r="K24" s="1754"/>
      <c r="L24" s="1145" t="s">
        <v>180</v>
      </c>
    </row>
    <row r="25" spans="1:12" s="691" customFormat="1" ht="17.25">
      <c r="A25" s="1749"/>
      <c r="B25" s="1749"/>
      <c r="C25" s="703" t="s">
        <v>563</v>
      </c>
      <c r="D25" s="703" t="s">
        <v>563</v>
      </c>
      <c r="E25" s="703" t="s">
        <v>583</v>
      </c>
      <c r="F25" s="703" t="s">
        <v>583</v>
      </c>
      <c r="G25" s="703" t="s">
        <v>583</v>
      </c>
      <c r="H25" s="703" t="s">
        <v>583</v>
      </c>
      <c r="I25" s="703" t="s">
        <v>583</v>
      </c>
      <c r="J25" s="703" t="s">
        <v>562</v>
      </c>
      <c r="K25" s="703" t="s">
        <v>562</v>
      </c>
      <c r="L25" s="1145" t="s">
        <v>180</v>
      </c>
    </row>
    <row r="26" spans="1:12" s="691" customFormat="1" ht="17.25">
      <c r="A26" s="1749"/>
      <c r="B26" s="1749"/>
      <c r="C26" s="705" t="s">
        <v>584</v>
      </c>
      <c r="D26" s="705" t="s">
        <v>584</v>
      </c>
      <c r="E26" s="705" t="s">
        <v>585</v>
      </c>
      <c r="F26" s="705" t="s">
        <v>585</v>
      </c>
      <c r="G26" s="705" t="s">
        <v>585</v>
      </c>
      <c r="H26" s="705" t="s">
        <v>585</v>
      </c>
      <c r="I26" s="705" t="s">
        <v>585</v>
      </c>
      <c r="J26" s="705" t="s">
        <v>575</v>
      </c>
      <c r="K26" s="705" t="s">
        <v>575</v>
      </c>
      <c r="L26" s="1778" t="s">
        <v>576</v>
      </c>
    </row>
    <row r="27" spans="1:12" ht="17.25">
      <c r="A27" s="1749"/>
      <c r="B27" s="1749"/>
      <c r="C27" s="705" t="s">
        <v>577</v>
      </c>
      <c r="D27" s="705" t="s">
        <v>578</v>
      </c>
      <c r="E27" s="705" t="s">
        <v>577</v>
      </c>
      <c r="F27" s="705" t="s">
        <v>578</v>
      </c>
      <c r="G27" s="705" t="s">
        <v>578</v>
      </c>
      <c r="H27" s="705" t="s">
        <v>579</v>
      </c>
      <c r="I27" s="705" t="s">
        <v>579</v>
      </c>
      <c r="J27" s="705" t="s">
        <v>586</v>
      </c>
      <c r="K27" s="705" t="s">
        <v>587</v>
      </c>
      <c r="L27" s="1749"/>
    </row>
    <row r="28" spans="1:12" ht="17.25">
      <c r="A28" s="1749"/>
      <c r="B28" s="1749"/>
      <c r="C28" s="1779" t="s">
        <v>571</v>
      </c>
      <c r="D28" s="1779"/>
      <c r="E28" s="1779" t="s">
        <v>588</v>
      </c>
      <c r="F28" s="1779"/>
      <c r="G28" s="1763" t="s">
        <v>588</v>
      </c>
      <c r="H28" s="1764"/>
      <c r="I28" s="1765"/>
      <c r="J28" s="1779" t="s">
        <v>564</v>
      </c>
      <c r="K28" s="1779"/>
      <c r="L28" s="1778" t="s">
        <v>576</v>
      </c>
    </row>
    <row r="29" spans="1:12" ht="17.25">
      <c r="A29" s="1749"/>
      <c r="B29" s="1749"/>
      <c r="C29" s="705" t="s">
        <v>578</v>
      </c>
      <c r="D29" s="705" t="s">
        <v>579</v>
      </c>
      <c r="E29" s="705" t="s">
        <v>578</v>
      </c>
      <c r="F29" s="705" t="s">
        <v>579</v>
      </c>
      <c r="G29" s="705" t="s">
        <v>579</v>
      </c>
      <c r="H29" s="705" t="s">
        <v>589</v>
      </c>
      <c r="I29" s="705" t="s">
        <v>589</v>
      </c>
      <c r="J29" s="705" t="s">
        <v>587</v>
      </c>
      <c r="K29" s="705" t="s">
        <v>590</v>
      </c>
      <c r="L29" s="1749"/>
    </row>
  </sheetData>
  <sheetProtection/>
  <mergeCells count="33">
    <mergeCell ref="C3:D3"/>
    <mergeCell ref="E3:F3"/>
    <mergeCell ref="G3:H3"/>
    <mergeCell ref="J3:K3"/>
    <mergeCell ref="C12:K12"/>
    <mergeCell ref="C13:K13"/>
    <mergeCell ref="A3:A4"/>
    <mergeCell ref="A18:A23"/>
    <mergeCell ref="A24:A29"/>
    <mergeCell ref="B3:B4"/>
    <mergeCell ref="B18:B23"/>
    <mergeCell ref="C15:K15"/>
    <mergeCell ref="C16:K16"/>
    <mergeCell ref="C17:K17"/>
    <mergeCell ref="C18:K18"/>
    <mergeCell ref="G22:I22"/>
    <mergeCell ref="E20:F21"/>
    <mergeCell ref="C24:K24"/>
    <mergeCell ref="C28:D28"/>
    <mergeCell ref="E28:F28"/>
    <mergeCell ref="G28:I28"/>
    <mergeCell ref="J28:K28"/>
    <mergeCell ref="J22:K22"/>
    <mergeCell ref="A1:L1"/>
    <mergeCell ref="B24:B29"/>
    <mergeCell ref="C22:C23"/>
    <mergeCell ref="D22:D23"/>
    <mergeCell ref="E22:E23"/>
    <mergeCell ref="F22:F23"/>
    <mergeCell ref="L3:L4"/>
    <mergeCell ref="L26:L27"/>
    <mergeCell ref="L28:L29"/>
    <mergeCell ref="C20:D21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workbookViewId="0" topLeftCell="A1">
      <selection activeCell="A1" sqref="A1:L1"/>
    </sheetView>
  </sheetViews>
  <sheetFormatPr defaultColWidth="9.00390625" defaultRowHeight="16.5"/>
  <cols>
    <col min="1" max="1" width="16.125" style="646" customWidth="1"/>
    <col min="2" max="2" width="6.375" style="646" bestFit="1" customWidth="1"/>
    <col min="3" max="11" width="12.625" style="646" bestFit="1" customWidth="1"/>
    <col min="12" max="12" width="40.125" style="646" customWidth="1"/>
    <col min="13" max="13" width="12.25390625" style="646" customWidth="1"/>
    <col min="14" max="14" width="17.00390625" style="646" bestFit="1" customWidth="1"/>
    <col min="15" max="15" width="14.75390625" style="646" bestFit="1" customWidth="1"/>
    <col min="16" max="16" width="9.00390625" style="646" bestFit="1" customWidth="1"/>
    <col min="17" max="16384" width="9.00390625" style="646" customWidth="1"/>
  </cols>
  <sheetData>
    <row r="1" spans="1:12" ht="29.25">
      <c r="A1" s="1780" t="s">
        <v>591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</row>
    <row r="2" spans="1:12" ht="15">
      <c r="A2" s="647" t="s">
        <v>540</v>
      </c>
      <c r="B2" s="647"/>
      <c r="C2" s="647"/>
      <c r="D2" s="647"/>
      <c r="E2" s="648"/>
      <c r="F2" s="648"/>
      <c r="G2" s="648"/>
      <c r="H2" s="648"/>
      <c r="I2" s="648"/>
      <c r="J2" s="648"/>
      <c r="K2" s="648"/>
      <c r="L2" s="648"/>
    </row>
    <row r="3" spans="1:12" ht="15">
      <c r="A3" s="1803" t="s">
        <v>592</v>
      </c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</row>
    <row r="4" spans="1:12" ht="15">
      <c r="A4" s="1803" t="s">
        <v>87</v>
      </c>
      <c r="B4" s="1803" t="s">
        <v>89</v>
      </c>
      <c r="C4" s="1803" t="s">
        <v>581</v>
      </c>
      <c r="D4" s="1803"/>
      <c r="E4" s="1803" t="s">
        <v>542</v>
      </c>
      <c r="F4" s="1803"/>
      <c r="G4" s="1803" t="s">
        <v>124</v>
      </c>
      <c r="H4" s="1803"/>
      <c r="I4" s="649"/>
      <c r="J4" s="1803" t="s">
        <v>93</v>
      </c>
      <c r="K4" s="1803"/>
      <c r="L4" s="1783" t="s">
        <v>94</v>
      </c>
    </row>
    <row r="5" spans="1:12" ht="15">
      <c r="A5" s="1803"/>
      <c r="B5" s="1803"/>
      <c r="C5" s="649" t="s">
        <v>95</v>
      </c>
      <c r="D5" s="649" t="s">
        <v>98</v>
      </c>
      <c r="E5" s="649" t="s">
        <v>95</v>
      </c>
      <c r="F5" s="649" t="s">
        <v>98</v>
      </c>
      <c r="G5" s="649" t="s">
        <v>95</v>
      </c>
      <c r="H5" s="649" t="s">
        <v>98</v>
      </c>
      <c r="I5" s="649" t="s">
        <v>97</v>
      </c>
      <c r="J5" s="649" t="s">
        <v>95</v>
      </c>
      <c r="K5" s="649" t="s">
        <v>98</v>
      </c>
      <c r="L5" s="1783"/>
    </row>
    <row r="6" spans="1:12" ht="15">
      <c r="A6" s="650"/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1146" t="s">
        <v>180</v>
      </c>
    </row>
    <row r="7" spans="1:12" s="642" customFormat="1" ht="15">
      <c r="A7" s="652" t="s">
        <v>593</v>
      </c>
      <c r="B7" s="653" t="s">
        <v>159</v>
      </c>
      <c r="C7" s="654">
        <v>2000</v>
      </c>
      <c r="D7" s="654">
        <v>3000</v>
      </c>
      <c r="E7" s="654">
        <v>2000</v>
      </c>
      <c r="F7" s="654">
        <v>3000</v>
      </c>
      <c r="G7" s="654">
        <v>2000</v>
      </c>
      <c r="H7" s="654">
        <v>3000</v>
      </c>
      <c r="I7" s="654">
        <v>3900</v>
      </c>
      <c r="J7" s="654">
        <v>2600</v>
      </c>
      <c r="K7" s="654">
        <v>3900</v>
      </c>
      <c r="L7" s="655"/>
    </row>
    <row r="8" spans="1:12" s="642" customFormat="1" ht="15">
      <c r="A8" s="652" t="s">
        <v>593</v>
      </c>
      <c r="B8" s="653" t="s">
        <v>117</v>
      </c>
      <c r="C8" s="655" t="s">
        <v>594</v>
      </c>
      <c r="D8" s="655" t="s">
        <v>595</v>
      </c>
      <c r="E8" s="655" t="s">
        <v>594</v>
      </c>
      <c r="F8" s="655" t="s">
        <v>595</v>
      </c>
      <c r="G8" s="655" t="s">
        <v>594</v>
      </c>
      <c r="H8" s="655" t="s">
        <v>595</v>
      </c>
      <c r="I8" s="655"/>
      <c r="J8" s="655" t="s">
        <v>596</v>
      </c>
      <c r="K8" s="655" t="s">
        <v>597</v>
      </c>
      <c r="L8" s="655"/>
    </row>
    <row r="9" spans="1:12" s="643" customFormat="1" ht="15">
      <c r="A9" s="656" t="s">
        <v>171</v>
      </c>
      <c r="B9" s="656" t="s">
        <v>159</v>
      </c>
      <c r="C9" s="1825" t="s">
        <v>552</v>
      </c>
      <c r="D9" s="1825"/>
      <c r="E9" s="1825"/>
      <c r="F9" s="1825"/>
      <c r="G9" s="1825"/>
      <c r="H9" s="1825"/>
      <c r="I9" s="1825"/>
      <c r="J9" s="1825"/>
      <c r="K9" s="1825"/>
      <c r="L9" s="657" t="s">
        <v>598</v>
      </c>
    </row>
    <row r="10" spans="1:12" s="642" customFormat="1" ht="15">
      <c r="A10" s="653" t="s">
        <v>171</v>
      </c>
      <c r="B10" s="653" t="s">
        <v>117</v>
      </c>
      <c r="C10" s="1826" t="s">
        <v>599</v>
      </c>
      <c r="D10" s="1826"/>
      <c r="E10" s="1826"/>
      <c r="F10" s="1826"/>
      <c r="G10" s="1826"/>
      <c r="H10" s="1826"/>
      <c r="I10" s="1826"/>
      <c r="J10" s="1826"/>
      <c r="K10" s="1826"/>
      <c r="L10" s="655"/>
    </row>
    <row r="11" spans="1:13" s="643" customFormat="1" ht="15">
      <c r="A11" s="658" t="s">
        <v>162</v>
      </c>
      <c r="B11" s="658" t="s">
        <v>159</v>
      </c>
      <c r="C11" s="137">
        <f>VLOOKUP(M11,AJUSTMENT!B:C,2,0)</f>
        <v>115</v>
      </c>
      <c r="D11" s="23">
        <f>C11*2</f>
        <v>230</v>
      </c>
      <c r="E11" s="23">
        <f>C11</f>
        <v>115</v>
      </c>
      <c r="F11" s="23">
        <f>D11</f>
        <v>230</v>
      </c>
      <c r="G11" s="23">
        <f>C11</f>
        <v>115</v>
      </c>
      <c r="H11" s="23">
        <f>D11</f>
        <v>230</v>
      </c>
      <c r="I11" s="23">
        <f>D11</f>
        <v>230</v>
      </c>
      <c r="J11" s="23">
        <f>C11*1.5</f>
        <v>172.5</v>
      </c>
      <c r="K11" s="23">
        <f>D11*1.5</f>
        <v>345</v>
      </c>
      <c r="L11" s="687" t="s">
        <v>600</v>
      </c>
      <c r="M11" s="688" t="s">
        <v>81</v>
      </c>
    </row>
    <row r="12" spans="1:13" s="643" customFormat="1" ht="15">
      <c r="A12" s="658" t="s">
        <v>162</v>
      </c>
      <c r="B12" s="658" t="s">
        <v>159</v>
      </c>
      <c r="C12" s="137">
        <f>VLOOKUP(M12,AJUSTMENT!B:C,2,0)</f>
        <v>120</v>
      </c>
      <c r="D12" s="23">
        <f>C12*2</f>
        <v>240</v>
      </c>
      <c r="E12" s="23">
        <f aca="true" t="shared" si="0" ref="E12:F14">C12</f>
        <v>120</v>
      </c>
      <c r="F12" s="23">
        <f t="shared" si="0"/>
        <v>240</v>
      </c>
      <c r="G12" s="23">
        <f aca="true" t="shared" si="1" ref="G12:H14">C12</f>
        <v>120</v>
      </c>
      <c r="H12" s="23">
        <f t="shared" si="1"/>
        <v>240</v>
      </c>
      <c r="I12" s="23">
        <f>D12</f>
        <v>240</v>
      </c>
      <c r="J12" s="23">
        <f aca="true" t="shared" si="2" ref="J12:K14">C12*1.5</f>
        <v>180</v>
      </c>
      <c r="K12" s="23">
        <f t="shared" si="2"/>
        <v>360</v>
      </c>
      <c r="L12" s="687" t="s">
        <v>440</v>
      </c>
      <c r="M12" s="688" t="s">
        <v>82</v>
      </c>
    </row>
    <row r="13" spans="1:13" s="644" customFormat="1" ht="15">
      <c r="A13" s="658" t="s">
        <v>162</v>
      </c>
      <c r="B13" s="658" t="s">
        <v>159</v>
      </c>
      <c r="C13" s="137">
        <f>VLOOKUP(M13,AJUSTMENT!B:C,2,0)</f>
        <v>145</v>
      </c>
      <c r="D13" s="23">
        <f>C13*2</f>
        <v>290</v>
      </c>
      <c r="E13" s="23">
        <f t="shared" si="0"/>
        <v>145</v>
      </c>
      <c r="F13" s="23">
        <f t="shared" si="0"/>
        <v>290</v>
      </c>
      <c r="G13" s="23">
        <f t="shared" si="1"/>
        <v>145</v>
      </c>
      <c r="H13" s="23">
        <f t="shared" si="1"/>
        <v>290</v>
      </c>
      <c r="I13" s="23">
        <f>D13</f>
        <v>290</v>
      </c>
      <c r="J13" s="23">
        <f t="shared" si="2"/>
        <v>217.5</v>
      </c>
      <c r="K13" s="23">
        <f t="shared" si="2"/>
        <v>435</v>
      </c>
      <c r="L13" s="687" t="s">
        <v>441</v>
      </c>
      <c r="M13" s="688" t="s">
        <v>83</v>
      </c>
    </row>
    <row r="14" spans="1:13" s="644" customFormat="1" ht="15">
      <c r="A14" s="658" t="s">
        <v>162</v>
      </c>
      <c r="B14" s="658" t="s">
        <v>159</v>
      </c>
      <c r="C14" s="137">
        <f>VLOOKUP(M14,AJUSTMENT!B:C,2,0)</f>
        <v>160</v>
      </c>
      <c r="D14" s="23">
        <f>C14*2</f>
        <v>320</v>
      </c>
      <c r="E14" s="23">
        <f t="shared" si="0"/>
        <v>160</v>
      </c>
      <c r="F14" s="23">
        <f t="shared" si="0"/>
        <v>320</v>
      </c>
      <c r="G14" s="23">
        <f t="shared" si="1"/>
        <v>160</v>
      </c>
      <c r="H14" s="23">
        <f t="shared" si="1"/>
        <v>320</v>
      </c>
      <c r="I14" s="23">
        <f>D14</f>
        <v>320</v>
      </c>
      <c r="J14" s="23">
        <f t="shared" si="2"/>
        <v>240</v>
      </c>
      <c r="K14" s="23">
        <f t="shared" si="2"/>
        <v>480</v>
      </c>
      <c r="L14" s="687" t="s">
        <v>163</v>
      </c>
      <c r="M14" s="688" t="s">
        <v>84</v>
      </c>
    </row>
    <row r="15" spans="1:12" s="642" customFormat="1" ht="15">
      <c r="A15" s="1807" t="s">
        <v>266</v>
      </c>
      <c r="B15" s="1807" t="s">
        <v>117</v>
      </c>
      <c r="C15" s="1815" t="s">
        <v>280</v>
      </c>
      <c r="D15" s="1816"/>
      <c r="E15" s="1816"/>
      <c r="F15" s="1816"/>
      <c r="G15" s="1816"/>
      <c r="H15" s="1816"/>
      <c r="I15" s="1816"/>
      <c r="J15" s="1816"/>
      <c r="K15" s="1817"/>
      <c r="L15" s="1147" t="s">
        <v>180</v>
      </c>
    </row>
    <row r="16" spans="1:12" s="642" customFormat="1" ht="15">
      <c r="A16" s="1808"/>
      <c r="B16" s="1808"/>
      <c r="C16" s="659" t="s">
        <v>561</v>
      </c>
      <c r="D16" s="659" t="s">
        <v>561</v>
      </c>
      <c r="E16" s="659" t="s">
        <v>561</v>
      </c>
      <c r="F16" s="659" t="s">
        <v>561</v>
      </c>
      <c r="G16" s="659" t="s">
        <v>601</v>
      </c>
      <c r="H16" s="659" t="s">
        <v>601</v>
      </c>
      <c r="I16" s="659" t="s">
        <v>601</v>
      </c>
      <c r="J16" s="659" t="s">
        <v>562</v>
      </c>
      <c r="K16" s="659" t="s">
        <v>562</v>
      </c>
      <c r="L16" s="1147" t="s">
        <v>180</v>
      </c>
    </row>
    <row r="17" spans="1:12" s="642" customFormat="1" ht="15">
      <c r="A17" s="1808"/>
      <c r="B17" s="1808"/>
      <c r="C17" s="1787" t="s">
        <v>564</v>
      </c>
      <c r="D17" s="1788"/>
      <c r="E17" s="1787" t="s">
        <v>564</v>
      </c>
      <c r="F17" s="1788"/>
      <c r="G17" s="660" t="s">
        <v>602</v>
      </c>
      <c r="H17" s="660" t="s">
        <v>602</v>
      </c>
      <c r="I17" s="660" t="s">
        <v>602</v>
      </c>
      <c r="J17" s="660" t="s">
        <v>565</v>
      </c>
      <c r="K17" s="660" t="s">
        <v>565</v>
      </c>
      <c r="L17" s="1147" t="s">
        <v>180</v>
      </c>
    </row>
    <row r="18" spans="1:12" s="642" customFormat="1" ht="15">
      <c r="A18" s="1808"/>
      <c r="B18" s="1808"/>
      <c r="C18" s="1789"/>
      <c r="D18" s="1790"/>
      <c r="E18" s="1789"/>
      <c r="F18" s="1790"/>
      <c r="G18" s="659" t="s">
        <v>567</v>
      </c>
      <c r="H18" s="659" t="s">
        <v>568</v>
      </c>
      <c r="I18" s="659" t="s">
        <v>568</v>
      </c>
      <c r="J18" s="659" t="s">
        <v>567</v>
      </c>
      <c r="K18" s="659" t="s">
        <v>568</v>
      </c>
      <c r="L18" s="1147" t="s">
        <v>180</v>
      </c>
    </row>
    <row r="19" spans="1:12" s="642" customFormat="1" ht="15">
      <c r="A19" s="1808"/>
      <c r="B19" s="1808"/>
      <c r="C19" s="1794" t="s">
        <v>569</v>
      </c>
      <c r="D19" s="1794" t="s">
        <v>570</v>
      </c>
      <c r="E19" s="1794" t="s">
        <v>569</v>
      </c>
      <c r="F19" s="1794" t="s">
        <v>570</v>
      </c>
      <c r="G19" s="1815" t="s">
        <v>571</v>
      </c>
      <c r="H19" s="1816"/>
      <c r="I19" s="1817"/>
      <c r="J19" s="1815" t="s">
        <v>571</v>
      </c>
      <c r="K19" s="1817"/>
      <c r="L19" s="1147" t="s">
        <v>180</v>
      </c>
    </row>
    <row r="20" spans="1:12" s="642" customFormat="1" ht="15">
      <c r="A20" s="1809"/>
      <c r="B20" s="1809"/>
      <c r="C20" s="1795"/>
      <c r="D20" s="1795"/>
      <c r="E20" s="1795"/>
      <c r="F20" s="1795"/>
      <c r="G20" s="659" t="s">
        <v>568</v>
      </c>
      <c r="H20" s="659" t="s">
        <v>573</v>
      </c>
      <c r="I20" s="659" t="s">
        <v>573</v>
      </c>
      <c r="J20" s="659" t="s">
        <v>568</v>
      </c>
      <c r="K20" s="659" t="s">
        <v>573</v>
      </c>
      <c r="L20" s="1147" t="s">
        <v>180</v>
      </c>
    </row>
    <row r="21" spans="1:12" s="642" customFormat="1" ht="15">
      <c r="A21" s="1801" t="s">
        <v>279</v>
      </c>
      <c r="B21" s="1801" t="s">
        <v>117</v>
      </c>
      <c r="C21" s="1818" t="s">
        <v>280</v>
      </c>
      <c r="D21" s="1818"/>
      <c r="E21" s="1818"/>
      <c r="F21" s="1818"/>
      <c r="G21" s="1818"/>
      <c r="H21" s="1818"/>
      <c r="I21" s="1818"/>
      <c r="J21" s="1818"/>
      <c r="K21" s="1818"/>
      <c r="L21" s="1148" t="s">
        <v>180</v>
      </c>
    </row>
    <row r="22" spans="1:12" s="642" customFormat="1" ht="15">
      <c r="A22" s="1802"/>
      <c r="B22" s="1802"/>
      <c r="C22" s="661" t="s">
        <v>563</v>
      </c>
      <c r="D22" s="661" t="s">
        <v>563</v>
      </c>
      <c r="E22" s="661" t="s">
        <v>574</v>
      </c>
      <c r="F22" s="661" t="s">
        <v>574</v>
      </c>
      <c r="G22" s="661" t="s">
        <v>583</v>
      </c>
      <c r="H22" s="661" t="s">
        <v>583</v>
      </c>
      <c r="I22" s="661" t="s">
        <v>583</v>
      </c>
      <c r="J22" s="661" t="s">
        <v>562</v>
      </c>
      <c r="K22" s="661" t="s">
        <v>562</v>
      </c>
      <c r="L22" s="1149" t="s">
        <v>180</v>
      </c>
    </row>
    <row r="23" spans="1:12" s="642" customFormat="1" ht="15">
      <c r="A23" s="1802"/>
      <c r="B23" s="1802"/>
      <c r="C23" s="662" t="s">
        <v>566</v>
      </c>
      <c r="D23" s="662" t="s">
        <v>566</v>
      </c>
      <c r="E23" s="663" t="s">
        <v>575</v>
      </c>
      <c r="F23" s="663" t="s">
        <v>575</v>
      </c>
      <c r="G23" s="663" t="s">
        <v>603</v>
      </c>
      <c r="H23" s="663" t="s">
        <v>603</v>
      </c>
      <c r="I23" s="663" t="s">
        <v>603</v>
      </c>
      <c r="J23" s="662" t="s">
        <v>575</v>
      </c>
      <c r="K23" s="662" t="s">
        <v>575</v>
      </c>
      <c r="L23" s="1781" t="s">
        <v>576</v>
      </c>
    </row>
    <row r="24" spans="1:12" ht="15">
      <c r="A24" s="1802"/>
      <c r="B24" s="1802"/>
      <c r="C24" s="664" t="s">
        <v>567</v>
      </c>
      <c r="D24" s="664" t="s">
        <v>568</v>
      </c>
      <c r="E24" s="663" t="s">
        <v>577</v>
      </c>
      <c r="F24" s="665" t="s">
        <v>578</v>
      </c>
      <c r="G24" s="663" t="s">
        <v>604</v>
      </c>
      <c r="H24" s="665" t="s">
        <v>605</v>
      </c>
      <c r="I24" s="665" t="s">
        <v>605</v>
      </c>
      <c r="J24" s="664" t="s">
        <v>577</v>
      </c>
      <c r="K24" s="664" t="s">
        <v>578</v>
      </c>
      <c r="L24" s="1782"/>
    </row>
    <row r="25" spans="1:12" ht="15">
      <c r="A25" s="1802"/>
      <c r="B25" s="1802"/>
      <c r="C25" s="1819" t="s">
        <v>572</v>
      </c>
      <c r="D25" s="1819"/>
      <c r="E25" s="1820" t="s">
        <v>564</v>
      </c>
      <c r="F25" s="1821"/>
      <c r="G25" s="1822" t="s">
        <v>564</v>
      </c>
      <c r="H25" s="1823"/>
      <c r="I25" s="1824"/>
      <c r="J25" s="1819" t="s">
        <v>564</v>
      </c>
      <c r="K25" s="1819"/>
      <c r="L25" s="1781" t="s">
        <v>576</v>
      </c>
    </row>
    <row r="26" spans="1:12" ht="15">
      <c r="A26" s="1802"/>
      <c r="B26" s="1802"/>
      <c r="C26" s="666" t="s">
        <v>568</v>
      </c>
      <c r="D26" s="666" t="s">
        <v>573</v>
      </c>
      <c r="E26" s="667" t="s">
        <v>578</v>
      </c>
      <c r="F26" s="668" t="s">
        <v>579</v>
      </c>
      <c r="G26" s="667" t="s">
        <v>605</v>
      </c>
      <c r="H26" s="668" t="s">
        <v>606</v>
      </c>
      <c r="I26" s="668" t="s">
        <v>606</v>
      </c>
      <c r="J26" s="666" t="s">
        <v>578</v>
      </c>
      <c r="K26" s="666" t="s">
        <v>579</v>
      </c>
      <c r="L26" s="1782"/>
    </row>
    <row r="29" spans="1:12" ht="15">
      <c r="A29" s="647" t="s">
        <v>591</v>
      </c>
      <c r="B29" s="647"/>
      <c r="C29" s="647"/>
      <c r="D29" s="647"/>
      <c r="E29" s="648"/>
      <c r="F29" s="648"/>
      <c r="G29" s="648"/>
      <c r="H29" s="648"/>
      <c r="I29" s="648"/>
      <c r="J29" s="648"/>
      <c r="K29" s="648"/>
      <c r="L29" s="648"/>
    </row>
    <row r="30" spans="1:12" ht="15">
      <c r="A30" s="647" t="s">
        <v>580</v>
      </c>
      <c r="B30" s="647"/>
      <c r="C30" s="647"/>
      <c r="D30" s="647"/>
      <c r="E30" s="648"/>
      <c r="F30" s="648"/>
      <c r="G30" s="648"/>
      <c r="H30" s="648"/>
      <c r="I30" s="648"/>
      <c r="J30" s="648"/>
      <c r="K30" s="648"/>
      <c r="L30" s="648"/>
    </row>
    <row r="31" spans="1:12" ht="15">
      <c r="A31" s="1803" t="s">
        <v>592</v>
      </c>
      <c r="B31" s="1803"/>
      <c r="C31" s="1803"/>
      <c r="D31" s="1803"/>
      <c r="E31" s="1803"/>
      <c r="F31" s="1803"/>
      <c r="G31" s="1803"/>
      <c r="H31" s="1803"/>
      <c r="I31" s="1803"/>
      <c r="J31" s="1803"/>
      <c r="K31" s="1803"/>
      <c r="L31" s="1803"/>
    </row>
    <row r="32" spans="1:12" ht="15">
      <c r="A32" s="1803" t="s">
        <v>87</v>
      </c>
      <c r="B32" s="1803" t="s">
        <v>89</v>
      </c>
      <c r="C32" s="1803" t="s">
        <v>581</v>
      </c>
      <c r="D32" s="1803"/>
      <c r="E32" s="1803" t="s">
        <v>542</v>
      </c>
      <c r="F32" s="1803"/>
      <c r="G32" s="1803" t="s">
        <v>124</v>
      </c>
      <c r="H32" s="1803"/>
      <c r="I32" s="649"/>
      <c r="J32" s="1803" t="s">
        <v>93</v>
      </c>
      <c r="K32" s="1803"/>
      <c r="L32" s="1783" t="s">
        <v>94</v>
      </c>
    </row>
    <row r="33" spans="1:12" ht="15">
      <c r="A33" s="1803"/>
      <c r="B33" s="1803"/>
      <c r="C33" s="649" t="s">
        <v>95</v>
      </c>
      <c r="D33" s="649" t="s">
        <v>98</v>
      </c>
      <c r="E33" s="649" t="s">
        <v>95</v>
      </c>
      <c r="F33" s="649" t="s">
        <v>98</v>
      </c>
      <c r="G33" s="649" t="s">
        <v>95</v>
      </c>
      <c r="H33" s="649" t="s">
        <v>98</v>
      </c>
      <c r="I33" s="649" t="s">
        <v>97</v>
      </c>
      <c r="J33" s="649" t="s">
        <v>95</v>
      </c>
      <c r="K33" s="649" t="s">
        <v>98</v>
      </c>
      <c r="L33" s="1783"/>
    </row>
    <row r="34" spans="1:12" ht="15">
      <c r="A34" s="276" t="s">
        <v>593</v>
      </c>
      <c r="B34" s="277" t="s">
        <v>159</v>
      </c>
      <c r="C34" s="278" t="s">
        <v>607</v>
      </c>
      <c r="D34" s="278" t="s">
        <v>608</v>
      </c>
      <c r="E34" s="278" t="s">
        <v>607</v>
      </c>
      <c r="F34" s="278" t="s">
        <v>608</v>
      </c>
      <c r="G34" s="278" t="s">
        <v>607</v>
      </c>
      <c r="H34" s="278" t="s">
        <v>608</v>
      </c>
      <c r="I34" s="278" t="s">
        <v>609</v>
      </c>
      <c r="J34" s="278" t="s">
        <v>610</v>
      </c>
      <c r="K34" s="278" t="s">
        <v>609</v>
      </c>
      <c r="L34" s="689"/>
    </row>
    <row r="35" spans="1:12" s="645" customFormat="1" ht="15">
      <c r="A35" s="11" t="s">
        <v>171</v>
      </c>
      <c r="B35" s="11" t="s">
        <v>159</v>
      </c>
      <c r="C35" s="1800" t="s">
        <v>552</v>
      </c>
      <c r="D35" s="1800"/>
      <c r="E35" s="1800"/>
      <c r="F35" s="1800"/>
      <c r="G35" s="1800"/>
      <c r="H35" s="1800"/>
      <c r="I35" s="1800"/>
      <c r="J35" s="1800"/>
      <c r="K35" s="1800"/>
      <c r="L35" s="1150" t="s">
        <v>553</v>
      </c>
    </row>
    <row r="36" spans="1:12" s="645" customFormat="1" ht="15">
      <c r="A36" s="669" t="s">
        <v>166</v>
      </c>
      <c r="B36" s="670" t="s">
        <v>159</v>
      </c>
      <c r="C36" s="671" t="s">
        <v>611</v>
      </c>
      <c r="D36" s="672" t="s">
        <v>612</v>
      </c>
      <c r="E36" s="672" t="s">
        <v>611</v>
      </c>
      <c r="F36" s="672" t="s">
        <v>612</v>
      </c>
      <c r="G36" s="672" t="s">
        <v>611</v>
      </c>
      <c r="H36" s="672" t="s">
        <v>612</v>
      </c>
      <c r="I36" s="672" t="s">
        <v>612</v>
      </c>
      <c r="J36" s="672" t="s">
        <v>611</v>
      </c>
      <c r="K36" s="672" t="s">
        <v>612</v>
      </c>
      <c r="L36" s="331" t="s">
        <v>613</v>
      </c>
    </row>
    <row r="37" spans="1:12" s="645" customFormat="1" ht="15">
      <c r="A37" s="669" t="s">
        <v>166</v>
      </c>
      <c r="B37" s="670" t="s">
        <v>159</v>
      </c>
      <c r="C37" s="671" t="s">
        <v>614</v>
      </c>
      <c r="D37" s="671" t="s">
        <v>615</v>
      </c>
      <c r="E37" s="671" t="s">
        <v>614</v>
      </c>
      <c r="F37" s="671" t="s">
        <v>615</v>
      </c>
      <c r="G37" s="671" t="s">
        <v>614</v>
      </c>
      <c r="H37" s="671" t="s">
        <v>615</v>
      </c>
      <c r="I37" s="671" t="s">
        <v>615</v>
      </c>
      <c r="J37" s="671" t="s">
        <v>614</v>
      </c>
      <c r="K37" s="671" t="s">
        <v>615</v>
      </c>
      <c r="L37" s="331" t="s">
        <v>616</v>
      </c>
    </row>
    <row r="38" spans="1:12" ht="15">
      <c r="A38" s="1804" t="s">
        <v>266</v>
      </c>
      <c r="B38" s="1804" t="s">
        <v>117</v>
      </c>
      <c r="C38" s="1796" t="s">
        <v>280</v>
      </c>
      <c r="D38" s="1796"/>
      <c r="E38" s="1796"/>
      <c r="F38" s="1796"/>
      <c r="G38" s="1796"/>
      <c r="H38" s="1796"/>
      <c r="I38" s="1796"/>
      <c r="J38" s="1796"/>
      <c r="K38" s="1796"/>
      <c r="L38" s="1151" t="s">
        <v>180</v>
      </c>
    </row>
    <row r="39" spans="1:12" ht="15">
      <c r="A39" s="1804"/>
      <c r="B39" s="1804"/>
      <c r="C39" s="673" t="s">
        <v>561</v>
      </c>
      <c r="D39" s="673" t="s">
        <v>561</v>
      </c>
      <c r="E39" s="673" t="s">
        <v>561</v>
      </c>
      <c r="F39" s="673" t="s">
        <v>561</v>
      </c>
      <c r="G39" s="673" t="s">
        <v>601</v>
      </c>
      <c r="H39" s="673" t="s">
        <v>601</v>
      </c>
      <c r="I39" s="673" t="s">
        <v>601</v>
      </c>
      <c r="J39" s="673" t="s">
        <v>562</v>
      </c>
      <c r="K39" s="673" t="s">
        <v>562</v>
      </c>
      <c r="L39" s="1151" t="s">
        <v>180</v>
      </c>
    </row>
    <row r="40" spans="1:12" ht="15">
      <c r="A40" s="1804"/>
      <c r="B40" s="1804"/>
      <c r="C40" s="1791" t="s">
        <v>564</v>
      </c>
      <c r="D40" s="1791"/>
      <c r="E40" s="1791" t="s">
        <v>564</v>
      </c>
      <c r="F40" s="1791"/>
      <c r="G40" s="674" t="s">
        <v>602</v>
      </c>
      <c r="H40" s="674" t="s">
        <v>602</v>
      </c>
      <c r="I40" s="674" t="s">
        <v>602</v>
      </c>
      <c r="J40" s="674" t="s">
        <v>565</v>
      </c>
      <c r="K40" s="674" t="s">
        <v>565</v>
      </c>
      <c r="L40" s="1151" t="s">
        <v>180</v>
      </c>
    </row>
    <row r="41" spans="1:12" ht="15">
      <c r="A41" s="1804"/>
      <c r="B41" s="1804"/>
      <c r="C41" s="1792"/>
      <c r="D41" s="1792"/>
      <c r="E41" s="1792"/>
      <c r="F41" s="1792"/>
      <c r="G41" s="675" t="s">
        <v>567</v>
      </c>
      <c r="H41" s="675" t="s">
        <v>568</v>
      </c>
      <c r="I41" s="675" t="s">
        <v>568</v>
      </c>
      <c r="J41" s="675" t="s">
        <v>567</v>
      </c>
      <c r="K41" s="675" t="s">
        <v>568</v>
      </c>
      <c r="L41" s="1151" t="s">
        <v>180</v>
      </c>
    </row>
    <row r="42" spans="1:12" ht="15">
      <c r="A42" s="1804"/>
      <c r="B42" s="1804"/>
      <c r="C42" s="1791" t="s">
        <v>569</v>
      </c>
      <c r="D42" s="1791" t="s">
        <v>570</v>
      </c>
      <c r="E42" s="1791" t="s">
        <v>569</v>
      </c>
      <c r="F42" s="1791" t="s">
        <v>570</v>
      </c>
      <c r="G42" s="1797" t="s">
        <v>571</v>
      </c>
      <c r="H42" s="1798"/>
      <c r="I42" s="1799"/>
      <c r="J42" s="1791" t="s">
        <v>571</v>
      </c>
      <c r="K42" s="1791"/>
      <c r="L42" s="1151" t="s">
        <v>180</v>
      </c>
    </row>
    <row r="43" spans="1:12" ht="15">
      <c r="A43" s="1804"/>
      <c r="B43" s="1804"/>
      <c r="C43" s="1792"/>
      <c r="D43" s="1792"/>
      <c r="E43" s="1792"/>
      <c r="F43" s="1792"/>
      <c r="G43" s="675" t="s">
        <v>568</v>
      </c>
      <c r="H43" s="675" t="s">
        <v>573</v>
      </c>
      <c r="I43" s="675" t="s">
        <v>573</v>
      </c>
      <c r="J43" s="675" t="s">
        <v>568</v>
      </c>
      <c r="K43" s="675" t="s">
        <v>573</v>
      </c>
      <c r="L43" s="1151" t="s">
        <v>180</v>
      </c>
    </row>
    <row r="44" spans="1:12" ht="15">
      <c r="A44" s="1805" t="s">
        <v>279</v>
      </c>
      <c r="B44" s="1805" t="s">
        <v>117</v>
      </c>
      <c r="C44" s="1793" t="s">
        <v>280</v>
      </c>
      <c r="D44" s="1793"/>
      <c r="E44" s="1793"/>
      <c r="F44" s="1793"/>
      <c r="G44" s="1793"/>
      <c r="H44" s="1793"/>
      <c r="I44" s="1793"/>
      <c r="J44" s="1793"/>
      <c r="K44" s="1793"/>
      <c r="L44" s="1152" t="s">
        <v>180</v>
      </c>
    </row>
    <row r="45" spans="1:12" ht="15">
      <c r="A45" s="1806"/>
      <c r="B45" s="1806"/>
      <c r="C45" s="676" t="s">
        <v>563</v>
      </c>
      <c r="D45" s="676" t="s">
        <v>563</v>
      </c>
      <c r="E45" s="676" t="s">
        <v>583</v>
      </c>
      <c r="F45" s="676" t="s">
        <v>583</v>
      </c>
      <c r="G45" s="676" t="s">
        <v>583</v>
      </c>
      <c r="H45" s="676" t="s">
        <v>583</v>
      </c>
      <c r="I45" s="676" t="s">
        <v>583</v>
      </c>
      <c r="J45" s="676" t="s">
        <v>562</v>
      </c>
      <c r="K45" s="676" t="s">
        <v>562</v>
      </c>
      <c r="L45" s="1153" t="s">
        <v>180</v>
      </c>
    </row>
    <row r="46" spans="1:12" ht="15">
      <c r="A46" s="1806"/>
      <c r="B46" s="1806"/>
      <c r="C46" s="677" t="s">
        <v>584</v>
      </c>
      <c r="D46" s="678" t="s">
        <v>584</v>
      </c>
      <c r="E46" s="679" t="s">
        <v>585</v>
      </c>
      <c r="F46" s="679" t="s">
        <v>585</v>
      </c>
      <c r="G46" s="680" t="s">
        <v>603</v>
      </c>
      <c r="H46" s="680" t="s">
        <v>603</v>
      </c>
      <c r="I46" s="680" t="s">
        <v>603</v>
      </c>
      <c r="J46" s="678" t="s">
        <v>575</v>
      </c>
      <c r="K46" s="678" t="s">
        <v>575</v>
      </c>
      <c r="L46" s="1784" t="s">
        <v>576</v>
      </c>
    </row>
    <row r="47" spans="1:12" ht="15">
      <c r="A47" s="1806"/>
      <c r="B47" s="1806"/>
      <c r="C47" s="679" t="s">
        <v>577</v>
      </c>
      <c r="D47" s="681" t="s">
        <v>578</v>
      </c>
      <c r="E47" s="679" t="s">
        <v>577</v>
      </c>
      <c r="F47" s="681" t="s">
        <v>578</v>
      </c>
      <c r="G47" s="680" t="s">
        <v>578</v>
      </c>
      <c r="H47" s="682" t="s">
        <v>579</v>
      </c>
      <c r="I47" s="682" t="s">
        <v>579</v>
      </c>
      <c r="J47" s="681" t="s">
        <v>586</v>
      </c>
      <c r="K47" s="681" t="s">
        <v>587</v>
      </c>
      <c r="L47" s="1785"/>
    </row>
    <row r="48" spans="1:12" ht="15">
      <c r="A48" s="1806"/>
      <c r="B48" s="1806"/>
      <c r="C48" s="1810" t="s">
        <v>571</v>
      </c>
      <c r="D48" s="1811"/>
      <c r="E48" s="1810" t="s">
        <v>588</v>
      </c>
      <c r="F48" s="1811"/>
      <c r="G48" s="1812" t="s">
        <v>564</v>
      </c>
      <c r="H48" s="1813"/>
      <c r="I48" s="1814"/>
      <c r="J48" s="1811" t="s">
        <v>564</v>
      </c>
      <c r="K48" s="1811"/>
      <c r="L48" s="1784" t="s">
        <v>576</v>
      </c>
    </row>
    <row r="49" spans="1:12" ht="15">
      <c r="A49" s="1806"/>
      <c r="B49" s="1806"/>
      <c r="C49" s="683" t="s">
        <v>578</v>
      </c>
      <c r="D49" s="684" t="s">
        <v>579</v>
      </c>
      <c r="E49" s="683" t="s">
        <v>578</v>
      </c>
      <c r="F49" s="684" t="s">
        <v>579</v>
      </c>
      <c r="G49" s="685" t="s">
        <v>579</v>
      </c>
      <c r="H49" s="686" t="s">
        <v>589</v>
      </c>
      <c r="I49" s="686" t="s">
        <v>589</v>
      </c>
      <c r="J49" s="684" t="s">
        <v>587</v>
      </c>
      <c r="K49" s="684" t="s">
        <v>590</v>
      </c>
      <c r="L49" s="1786"/>
    </row>
  </sheetData>
  <sheetProtection/>
  <mergeCells count="60">
    <mergeCell ref="A15:A20"/>
    <mergeCell ref="A3:L3"/>
    <mergeCell ref="C4:D4"/>
    <mergeCell ref="E4:F4"/>
    <mergeCell ref="G4:H4"/>
    <mergeCell ref="J4:K4"/>
    <mergeCell ref="C9:K9"/>
    <mergeCell ref="A4:A5"/>
    <mergeCell ref="L4:L5"/>
    <mergeCell ref="C10:K10"/>
    <mergeCell ref="C15:K15"/>
    <mergeCell ref="G19:I19"/>
    <mergeCell ref="J19:K19"/>
    <mergeCell ref="C21:K21"/>
    <mergeCell ref="C25:D25"/>
    <mergeCell ref="E25:F25"/>
    <mergeCell ref="G25:I25"/>
    <mergeCell ref="J25:K25"/>
    <mergeCell ref="F19:F20"/>
    <mergeCell ref="C19:C20"/>
    <mergeCell ref="C48:D48"/>
    <mergeCell ref="E48:F48"/>
    <mergeCell ref="G48:I48"/>
    <mergeCell ref="J48:K48"/>
    <mergeCell ref="F42:F43"/>
    <mergeCell ref="A31:L31"/>
    <mergeCell ref="C32:D32"/>
    <mergeCell ref="E32:F32"/>
    <mergeCell ref="G32:H32"/>
    <mergeCell ref="J32:K32"/>
    <mergeCell ref="A21:A26"/>
    <mergeCell ref="A32:A33"/>
    <mergeCell ref="A38:A43"/>
    <mergeCell ref="A44:A49"/>
    <mergeCell ref="B4:B5"/>
    <mergeCell ref="B15:B20"/>
    <mergeCell ref="B21:B26"/>
    <mergeCell ref="B32:B33"/>
    <mergeCell ref="B38:B43"/>
    <mergeCell ref="B44:B49"/>
    <mergeCell ref="C44:K44"/>
    <mergeCell ref="C42:C43"/>
    <mergeCell ref="D19:D20"/>
    <mergeCell ref="D42:D43"/>
    <mergeCell ref="E19:E20"/>
    <mergeCell ref="E42:E43"/>
    <mergeCell ref="C38:K38"/>
    <mergeCell ref="G42:I42"/>
    <mergeCell ref="J42:K42"/>
    <mergeCell ref="C35:K35"/>
    <mergeCell ref="A1:L1"/>
    <mergeCell ref="L23:L24"/>
    <mergeCell ref="L25:L26"/>
    <mergeCell ref="L32:L33"/>
    <mergeCell ref="L46:L47"/>
    <mergeCell ref="L48:L49"/>
    <mergeCell ref="C17:D18"/>
    <mergeCell ref="E17:F18"/>
    <mergeCell ref="C40:D41"/>
    <mergeCell ref="E40:F41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/>
  <headerFooter alignWithMargins="0">
    <oddFooter>&amp;L&amp;"Arial Unicode MS,標準"&amp;8&amp;Z&amp;F\&amp;A
&amp;D  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9.00390625" defaultRowHeight="16.5"/>
  <cols>
    <col min="1" max="1" width="37.00390625" style="618" customWidth="1"/>
    <col min="2" max="2" width="17.375" style="618" bestFit="1" customWidth="1"/>
    <col min="3" max="8" width="18.00390625" style="618" bestFit="1" customWidth="1"/>
    <col min="9" max="10" width="12.875" style="618" bestFit="1" customWidth="1"/>
    <col min="11" max="11" width="59.75390625" style="618" bestFit="1" customWidth="1"/>
    <col min="12" max="12" width="14.75390625" style="618" bestFit="1" customWidth="1"/>
    <col min="13" max="13" width="9.00390625" style="618" bestFit="1" customWidth="1"/>
    <col min="14" max="16384" width="9.00390625" style="618" customWidth="1"/>
  </cols>
  <sheetData>
    <row r="1" spans="1:11" ht="16.5">
      <c r="A1" s="1841" t="s">
        <v>617</v>
      </c>
      <c r="B1" s="1841"/>
      <c r="C1" s="1841"/>
      <c r="D1" s="1841"/>
      <c r="E1" s="1841"/>
      <c r="F1" s="1841"/>
      <c r="G1" s="1841"/>
      <c r="H1" s="1841"/>
      <c r="I1" s="1841"/>
      <c r="J1" s="1841"/>
      <c r="K1" s="1841"/>
    </row>
    <row r="2" spans="1:11" ht="16.5">
      <c r="A2" s="1842"/>
      <c r="B2" s="1842"/>
      <c r="C2" s="1842"/>
      <c r="D2" s="1842"/>
      <c r="E2" s="1842"/>
      <c r="F2" s="1842"/>
      <c r="G2" s="1842"/>
      <c r="H2" s="1842"/>
      <c r="I2" s="1842"/>
      <c r="J2" s="1842"/>
      <c r="K2" s="1842"/>
    </row>
    <row r="3" spans="1:11" ht="17.25">
      <c r="A3" s="1827" t="s">
        <v>618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9"/>
    </row>
    <row r="4" spans="1:11" ht="17.25">
      <c r="A4" s="1885" t="s">
        <v>87</v>
      </c>
      <c r="B4" s="1861" t="s">
        <v>88</v>
      </c>
      <c r="C4" s="1830" t="s">
        <v>89</v>
      </c>
      <c r="D4" s="1830" t="s">
        <v>619</v>
      </c>
      <c r="E4" s="1830"/>
      <c r="F4" s="1830" t="s">
        <v>97</v>
      </c>
      <c r="G4" s="1830" t="s">
        <v>620</v>
      </c>
      <c r="H4" s="1830"/>
      <c r="I4" s="1830" t="s">
        <v>93</v>
      </c>
      <c r="J4" s="1830"/>
      <c r="K4" s="1856" t="s">
        <v>544</v>
      </c>
    </row>
    <row r="5" spans="1:11" ht="17.25">
      <c r="A5" s="1886"/>
      <c r="B5" s="1862"/>
      <c r="C5" s="1843"/>
      <c r="D5" s="619" t="s">
        <v>95</v>
      </c>
      <c r="E5" s="619" t="s">
        <v>98</v>
      </c>
      <c r="F5" s="1843"/>
      <c r="G5" s="619" t="s">
        <v>95</v>
      </c>
      <c r="H5" s="619" t="s">
        <v>98</v>
      </c>
      <c r="I5" s="619" t="s">
        <v>621</v>
      </c>
      <c r="J5" s="637" t="s">
        <v>622</v>
      </c>
      <c r="K5" s="1857"/>
    </row>
    <row r="6" spans="1:11" s="615" customFormat="1" ht="17.25">
      <c r="A6" s="620" t="s">
        <v>623</v>
      </c>
      <c r="B6" s="621" t="s">
        <v>367</v>
      </c>
      <c r="C6" s="622" t="s">
        <v>159</v>
      </c>
      <c r="D6" s="623">
        <v>120</v>
      </c>
      <c r="E6" s="623">
        <v>180</v>
      </c>
      <c r="F6" s="623">
        <v>220</v>
      </c>
      <c r="G6" s="623">
        <v>173</v>
      </c>
      <c r="H6" s="623">
        <v>260</v>
      </c>
      <c r="I6" s="623">
        <v>173</v>
      </c>
      <c r="J6" s="623">
        <v>260</v>
      </c>
      <c r="K6" s="638" t="s">
        <v>624</v>
      </c>
    </row>
    <row r="7" spans="1:11" s="615" customFormat="1" ht="17.25">
      <c r="A7" s="620" t="s">
        <v>625</v>
      </c>
      <c r="B7" s="621" t="s">
        <v>370</v>
      </c>
      <c r="C7" s="622" t="s">
        <v>159</v>
      </c>
      <c r="D7" s="1882" t="s">
        <v>626</v>
      </c>
      <c r="E7" s="1882"/>
      <c r="F7" s="1882"/>
      <c r="G7" s="1882"/>
      <c r="H7" s="1882"/>
      <c r="I7" s="1882"/>
      <c r="J7" s="1882"/>
      <c r="K7" s="638" t="s">
        <v>624</v>
      </c>
    </row>
    <row r="8" spans="1:11" s="615" customFormat="1" ht="17.25">
      <c r="A8" s="620" t="s">
        <v>627</v>
      </c>
      <c r="B8" s="621" t="s">
        <v>377</v>
      </c>
      <c r="C8" s="622" t="s">
        <v>159</v>
      </c>
      <c r="D8" s="623">
        <v>120</v>
      </c>
      <c r="E8" s="623">
        <v>240</v>
      </c>
      <c r="F8" s="623">
        <v>240</v>
      </c>
      <c r="G8" s="623">
        <v>120</v>
      </c>
      <c r="H8" s="623">
        <v>240</v>
      </c>
      <c r="I8" s="623">
        <v>120</v>
      </c>
      <c r="J8" s="623">
        <v>240</v>
      </c>
      <c r="K8" s="638" t="s">
        <v>628</v>
      </c>
    </row>
    <row r="9" spans="1:11" s="615" customFormat="1" ht="17.25">
      <c r="A9" s="624" t="s">
        <v>629</v>
      </c>
      <c r="B9" s="625"/>
      <c r="C9" s="622" t="s">
        <v>159</v>
      </c>
      <c r="D9" s="623">
        <v>11</v>
      </c>
      <c r="E9" s="623">
        <v>22</v>
      </c>
      <c r="F9" s="623">
        <v>22</v>
      </c>
      <c r="G9" s="623">
        <v>11</v>
      </c>
      <c r="H9" s="623">
        <v>22</v>
      </c>
      <c r="I9" s="623">
        <v>11</v>
      </c>
      <c r="J9" s="623">
        <v>22</v>
      </c>
      <c r="K9" s="1154" t="s">
        <v>630</v>
      </c>
    </row>
    <row r="10" spans="1:12" s="616" customFormat="1" ht="17.25">
      <c r="A10" s="626" t="s">
        <v>162</v>
      </c>
      <c r="B10" s="627" t="s">
        <v>393</v>
      </c>
      <c r="C10" s="628" t="s">
        <v>159</v>
      </c>
      <c r="D10" s="137">
        <f>VLOOKUP(L10,AJUSTMENT!B:C,2,0)</f>
        <v>120</v>
      </c>
      <c r="E10" s="629">
        <f>D10*2</f>
        <v>240</v>
      </c>
      <c r="F10" s="629">
        <f>D10*2</f>
        <v>240</v>
      </c>
      <c r="G10" s="629">
        <f aca="true" t="shared" si="0" ref="G10:H12">D10</f>
        <v>120</v>
      </c>
      <c r="H10" s="629">
        <f t="shared" si="0"/>
        <v>240</v>
      </c>
      <c r="I10" s="629">
        <f aca="true" t="shared" si="1" ref="I10:J12">D10*1.5</f>
        <v>180</v>
      </c>
      <c r="J10" s="629">
        <f t="shared" si="1"/>
        <v>360</v>
      </c>
      <c r="K10" s="639" t="s">
        <v>631</v>
      </c>
      <c r="L10" s="640" t="s">
        <v>82</v>
      </c>
    </row>
    <row r="11" spans="1:12" s="616" customFormat="1" ht="17.25">
      <c r="A11" s="626" t="s">
        <v>162</v>
      </c>
      <c r="B11" s="627" t="s">
        <v>393</v>
      </c>
      <c r="C11" s="628" t="s">
        <v>159</v>
      </c>
      <c r="D11" s="137">
        <f>VLOOKUP(L11,AJUSTMENT!B:C,2,0)</f>
        <v>145</v>
      </c>
      <c r="E11" s="629">
        <f>D11*2</f>
        <v>290</v>
      </c>
      <c r="F11" s="629">
        <f>D11*2</f>
        <v>290</v>
      </c>
      <c r="G11" s="629">
        <f t="shared" si="0"/>
        <v>145</v>
      </c>
      <c r="H11" s="629">
        <f t="shared" si="0"/>
        <v>290</v>
      </c>
      <c r="I11" s="629">
        <f t="shared" si="1"/>
        <v>217.5</v>
      </c>
      <c r="J11" s="629">
        <f t="shared" si="1"/>
        <v>435</v>
      </c>
      <c r="K11" s="639" t="s">
        <v>632</v>
      </c>
      <c r="L11" s="640" t="s">
        <v>83</v>
      </c>
    </row>
    <row r="12" spans="1:12" s="616" customFormat="1" ht="17.25">
      <c r="A12" s="630" t="s">
        <v>162</v>
      </c>
      <c r="B12" s="631" t="s">
        <v>393</v>
      </c>
      <c r="C12" s="632" t="s">
        <v>159</v>
      </c>
      <c r="D12" s="137">
        <f>VLOOKUP(L12,AJUSTMENT!B:C,2,0)</f>
        <v>160</v>
      </c>
      <c r="E12" s="633">
        <f>D12*2</f>
        <v>320</v>
      </c>
      <c r="F12" s="633">
        <f>D12*2</f>
        <v>320</v>
      </c>
      <c r="G12" s="633">
        <f t="shared" si="0"/>
        <v>160</v>
      </c>
      <c r="H12" s="633">
        <f t="shared" si="0"/>
        <v>320</v>
      </c>
      <c r="I12" s="633">
        <f t="shared" si="1"/>
        <v>240</v>
      </c>
      <c r="J12" s="633">
        <f t="shared" si="1"/>
        <v>480</v>
      </c>
      <c r="K12" s="641" t="s">
        <v>633</v>
      </c>
      <c r="L12" s="640" t="s">
        <v>84</v>
      </c>
    </row>
    <row r="13" spans="1:9" s="3" customFormat="1" ht="15.75">
      <c r="A13" s="1887" t="s">
        <v>634</v>
      </c>
      <c r="B13" s="1890" t="s">
        <v>619</v>
      </c>
      <c r="C13" s="1891"/>
      <c r="D13" s="1892"/>
      <c r="E13" s="1840" t="s">
        <v>620</v>
      </c>
      <c r="F13" s="1840"/>
      <c r="G13" s="1840" t="s">
        <v>457</v>
      </c>
      <c r="H13" s="1840"/>
      <c r="I13" s="1844" t="s">
        <v>635</v>
      </c>
    </row>
    <row r="14" spans="1:9" s="3" customFormat="1" ht="15.75">
      <c r="A14" s="1888"/>
      <c r="B14" s="14" t="s">
        <v>95</v>
      </c>
      <c r="C14" s="14" t="s">
        <v>98</v>
      </c>
      <c r="D14" s="14" t="s">
        <v>458</v>
      </c>
      <c r="E14" s="14" t="s">
        <v>95</v>
      </c>
      <c r="F14" s="14" t="s">
        <v>98</v>
      </c>
      <c r="G14" s="14" t="s">
        <v>95</v>
      </c>
      <c r="H14" s="14" t="s">
        <v>98</v>
      </c>
      <c r="I14" s="1845"/>
    </row>
    <row r="15" spans="1:9" s="3" customFormat="1" ht="15.75">
      <c r="A15" s="1883" t="s">
        <v>266</v>
      </c>
      <c r="B15" s="1831" t="s">
        <v>460</v>
      </c>
      <c r="C15" s="1832"/>
      <c r="D15" s="1833"/>
      <c r="E15" s="1848" t="s">
        <v>460</v>
      </c>
      <c r="F15" s="1848"/>
      <c r="G15" s="1848" t="s">
        <v>460</v>
      </c>
      <c r="H15" s="1848"/>
      <c r="I15" s="1846" t="s">
        <v>636</v>
      </c>
    </row>
    <row r="16" spans="1:9" s="3" customFormat="1" ht="15.75">
      <c r="A16" s="1883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1838"/>
    </row>
    <row r="17" spans="1:9" s="3" customFormat="1" ht="15.75">
      <c r="A17" s="1883"/>
      <c r="B17" s="1831" t="s">
        <v>462</v>
      </c>
      <c r="C17" s="1832"/>
      <c r="D17" s="1833"/>
      <c r="E17" s="1848" t="s">
        <v>462</v>
      </c>
      <c r="F17" s="1848"/>
      <c r="G17" s="1848" t="s">
        <v>462</v>
      </c>
      <c r="H17" s="1848"/>
      <c r="I17" s="1838"/>
    </row>
    <row r="18" spans="1:9" s="3" customFormat="1" ht="15.75">
      <c r="A18" s="1883"/>
      <c r="B18" s="634">
        <v>300000</v>
      </c>
      <c r="C18" s="634">
        <v>600000</v>
      </c>
      <c r="D18" s="634">
        <v>700000</v>
      </c>
      <c r="E18" s="634">
        <v>1000000</v>
      </c>
      <c r="F18" s="634">
        <v>1600000</v>
      </c>
      <c r="G18" s="634">
        <v>1000000</v>
      </c>
      <c r="H18" s="634">
        <v>1600000</v>
      </c>
      <c r="I18" s="1838"/>
    </row>
    <row r="19" spans="1:9" s="3" customFormat="1" ht="15.75">
      <c r="A19" s="1883"/>
      <c r="B19" s="1831" t="s">
        <v>468</v>
      </c>
      <c r="C19" s="1832"/>
      <c r="D19" s="1833"/>
      <c r="E19" s="1848" t="s">
        <v>468</v>
      </c>
      <c r="F19" s="1848"/>
      <c r="G19" s="1848" t="s">
        <v>468</v>
      </c>
      <c r="H19" s="1848"/>
      <c r="I19" s="1838"/>
    </row>
    <row r="20" spans="1:9" s="3" customFormat="1" ht="15.75">
      <c r="A20" s="1884"/>
      <c r="B20" s="635">
        <v>600000</v>
      </c>
      <c r="C20" s="635">
        <v>1200000</v>
      </c>
      <c r="D20" s="635">
        <v>1400000</v>
      </c>
      <c r="E20" s="635">
        <v>1600000</v>
      </c>
      <c r="F20" s="635">
        <v>2200000</v>
      </c>
      <c r="G20" s="635">
        <v>1600000</v>
      </c>
      <c r="H20" s="635">
        <v>2200000</v>
      </c>
      <c r="I20" s="1847"/>
    </row>
    <row r="21" spans="1:9" s="3" customFormat="1" ht="15.75">
      <c r="A21" s="1893" t="s">
        <v>279</v>
      </c>
      <c r="B21" s="1866" t="s">
        <v>637</v>
      </c>
      <c r="C21" s="1867"/>
      <c r="D21" s="1868"/>
      <c r="E21" s="1849" t="s">
        <v>460</v>
      </c>
      <c r="F21" s="1849"/>
      <c r="G21" s="1849" t="s">
        <v>460</v>
      </c>
      <c r="H21" s="1849"/>
      <c r="I21" s="1837" t="s">
        <v>636</v>
      </c>
    </row>
    <row r="22" spans="1:9" s="3" customFormat="1" ht="15.75">
      <c r="A22" s="1883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1838"/>
    </row>
    <row r="23" spans="1:9" s="3" customFormat="1" ht="15.75">
      <c r="A23" s="1883"/>
      <c r="B23" s="1831" t="s">
        <v>638</v>
      </c>
      <c r="C23" s="1832"/>
      <c r="D23" s="1833"/>
      <c r="E23" s="1848" t="s">
        <v>462</v>
      </c>
      <c r="F23" s="1848"/>
      <c r="G23" s="1848" t="s">
        <v>462</v>
      </c>
      <c r="H23" s="1848"/>
      <c r="I23" s="1838"/>
    </row>
    <row r="24" spans="1:9" s="3" customFormat="1" ht="15.75">
      <c r="A24" s="1883"/>
      <c r="B24" s="634">
        <v>300000</v>
      </c>
      <c r="C24" s="634">
        <v>600000</v>
      </c>
      <c r="D24" s="634">
        <v>700000</v>
      </c>
      <c r="E24" s="634">
        <v>1000000</v>
      </c>
      <c r="F24" s="634">
        <v>1600000</v>
      </c>
      <c r="G24" s="634">
        <v>1000000</v>
      </c>
      <c r="H24" s="634">
        <v>1600000</v>
      </c>
      <c r="I24" s="1838"/>
    </row>
    <row r="25" spans="1:9" s="3" customFormat="1" ht="15.75">
      <c r="A25" s="1883"/>
      <c r="B25" s="1831" t="s">
        <v>639</v>
      </c>
      <c r="C25" s="1832"/>
      <c r="D25" s="1833"/>
      <c r="E25" s="1848" t="s">
        <v>468</v>
      </c>
      <c r="F25" s="1848"/>
      <c r="G25" s="1848" t="s">
        <v>468</v>
      </c>
      <c r="H25" s="1848"/>
      <c r="I25" s="1838"/>
    </row>
    <row r="26" spans="1:9" s="3" customFormat="1" ht="15.75">
      <c r="A26" s="1894"/>
      <c r="B26" s="636">
        <v>600000</v>
      </c>
      <c r="C26" s="636">
        <v>1200000</v>
      </c>
      <c r="D26" s="636">
        <v>1400000</v>
      </c>
      <c r="E26" s="636">
        <v>1600000</v>
      </c>
      <c r="F26" s="636">
        <v>2200000</v>
      </c>
      <c r="G26" s="636">
        <v>1600000</v>
      </c>
      <c r="H26" s="636">
        <v>2200000</v>
      </c>
      <c r="I26" s="1839"/>
    </row>
    <row r="27" spans="1:9" s="3" customFormat="1" ht="16.5" customHeight="1">
      <c r="A27" s="1895" t="s">
        <v>640</v>
      </c>
      <c r="B27" s="1875" t="s">
        <v>637</v>
      </c>
      <c r="C27" s="1876"/>
      <c r="D27" s="1877"/>
      <c r="E27" s="1878" t="s">
        <v>460</v>
      </c>
      <c r="F27" s="1878"/>
      <c r="G27" s="1878" t="s">
        <v>460</v>
      </c>
      <c r="H27" s="1878"/>
      <c r="I27" s="1889" t="s">
        <v>636</v>
      </c>
    </row>
    <row r="28" spans="1:9" s="3" customFormat="1" ht="15.75">
      <c r="A28" s="1883"/>
      <c r="B28" s="634">
        <v>300000</v>
      </c>
      <c r="C28" s="634">
        <v>600000</v>
      </c>
      <c r="D28" s="634">
        <v>700000</v>
      </c>
      <c r="E28" s="634">
        <v>1000000</v>
      </c>
      <c r="F28" s="634">
        <v>1600000</v>
      </c>
      <c r="G28" s="634">
        <v>1000000</v>
      </c>
      <c r="H28" s="634">
        <v>1600000</v>
      </c>
      <c r="I28" s="1838"/>
    </row>
    <row r="29" spans="1:9" s="3" customFormat="1" ht="15.75">
      <c r="A29" s="1883"/>
      <c r="B29" s="1831" t="s">
        <v>641</v>
      </c>
      <c r="C29" s="1832"/>
      <c r="D29" s="1833"/>
      <c r="E29" s="1848" t="s">
        <v>474</v>
      </c>
      <c r="F29" s="1848"/>
      <c r="G29" s="1848" t="s">
        <v>474</v>
      </c>
      <c r="H29" s="1848"/>
      <c r="I29" s="1838"/>
    </row>
    <row r="30" spans="1:9" s="3" customFormat="1" ht="15.75">
      <c r="A30" s="1884"/>
      <c r="B30" s="635">
        <v>600000</v>
      </c>
      <c r="C30" s="635">
        <v>1200000</v>
      </c>
      <c r="D30" s="635">
        <v>1400000</v>
      </c>
      <c r="E30" s="635">
        <v>1600000</v>
      </c>
      <c r="F30" s="635">
        <v>2200000</v>
      </c>
      <c r="G30" s="635">
        <v>1600000</v>
      </c>
      <c r="H30" s="635">
        <v>2200000</v>
      </c>
      <c r="I30" s="1847"/>
    </row>
    <row r="31" spans="1:9" s="617" customFormat="1" ht="15.75">
      <c r="A31" s="1850" t="s">
        <v>642</v>
      </c>
      <c r="B31" s="1853" t="s">
        <v>643</v>
      </c>
      <c r="C31" s="1854"/>
      <c r="D31" s="1854"/>
      <c r="E31" s="1854"/>
      <c r="F31" s="1854"/>
      <c r="G31" s="1854"/>
      <c r="H31" s="1855"/>
      <c r="I31" s="1872" t="s">
        <v>644</v>
      </c>
    </row>
    <row r="32" spans="1:9" s="617" customFormat="1" ht="15.75">
      <c r="A32" s="1851"/>
      <c r="B32" s="540">
        <v>4000000</v>
      </c>
      <c r="C32" s="540">
        <v>6000000</v>
      </c>
      <c r="D32" s="540">
        <v>20000000</v>
      </c>
      <c r="E32" s="540">
        <v>10000000</v>
      </c>
      <c r="F32" s="540">
        <v>20000000</v>
      </c>
      <c r="G32" s="540">
        <v>60000000</v>
      </c>
      <c r="H32" s="540">
        <v>100000000</v>
      </c>
      <c r="I32" s="1873"/>
    </row>
    <row r="33" spans="1:9" s="617" customFormat="1" ht="15.75">
      <c r="A33" s="1851"/>
      <c r="B33" s="1834" t="s">
        <v>645</v>
      </c>
      <c r="C33" s="1835"/>
      <c r="D33" s="1835"/>
      <c r="E33" s="1835"/>
      <c r="F33" s="1835"/>
      <c r="G33" s="1835"/>
      <c r="H33" s="1836"/>
      <c r="I33" s="1873"/>
    </row>
    <row r="34" spans="1:9" s="617" customFormat="1" ht="15.75">
      <c r="A34" s="1852"/>
      <c r="B34" s="542">
        <v>10000000</v>
      </c>
      <c r="C34" s="542">
        <v>20000000</v>
      </c>
      <c r="D34" s="542">
        <v>30000000</v>
      </c>
      <c r="E34" s="542">
        <v>20000000</v>
      </c>
      <c r="F34" s="542">
        <v>40000000</v>
      </c>
      <c r="G34" s="542">
        <v>100000000</v>
      </c>
      <c r="H34" s="542">
        <v>200000000</v>
      </c>
      <c r="I34" s="1874"/>
    </row>
    <row r="35" spans="1:9" s="617" customFormat="1" ht="15.75">
      <c r="A35" s="1858" t="s">
        <v>145</v>
      </c>
      <c r="B35" s="1879" t="s">
        <v>300</v>
      </c>
      <c r="C35" s="1880"/>
      <c r="D35" s="1880"/>
      <c r="E35" s="1880"/>
      <c r="F35" s="1880"/>
      <c r="G35" s="1880"/>
      <c r="H35" s="1880"/>
      <c r="I35" s="1881"/>
    </row>
    <row r="36" spans="1:9" s="3" customFormat="1" ht="15.75">
      <c r="A36" s="1859"/>
      <c r="B36" s="1863" t="s">
        <v>301</v>
      </c>
      <c r="C36" s="1864"/>
      <c r="D36" s="1864"/>
      <c r="E36" s="1864"/>
      <c r="F36" s="1864"/>
      <c r="G36" s="1864"/>
      <c r="H36" s="1864"/>
      <c r="I36" s="1865"/>
    </row>
    <row r="37" spans="1:9" s="3" customFormat="1" ht="15.75">
      <c r="A37" s="1859"/>
      <c r="B37" s="1863" t="s">
        <v>302</v>
      </c>
      <c r="C37" s="1864"/>
      <c r="D37" s="1864"/>
      <c r="E37" s="1864"/>
      <c r="F37" s="1864"/>
      <c r="G37" s="1864"/>
      <c r="H37" s="1864"/>
      <c r="I37" s="1865"/>
    </row>
    <row r="38" spans="1:9" s="3" customFormat="1" ht="15.75">
      <c r="A38" s="1859"/>
      <c r="B38" s="1863" t="s">
        <v>303</v>
      </c>
      <c r="C38" s="1864"/>
      <c r="D38" s="1864"/>
      <c r="E38" s="1864"/>
      <c r="F38" s="1864"/>
      <c r="G38" s="1864"/>
      <c r="H38" s="1864"/>
      <c r="I38" s="1865"/>
    </row>
    <row r="39" spans="1:9" s="3" customFormat="1" ht="15.75">
      <c r="A39" s="1859"/>
      <c r="B39" s="1863" t="s">
        <v>646</v>
      </c>
      <c r="C39" s="1864"/>
      <c r="D39" s="1864"/>
      <c r="E39" s="1864"/>
      <c r="F39" s="1864"/>
      <c r="G39" s="1864"/>
      <c r="H39" s="1864"/>
      <c r="I39" s="1865"/>
    </row>
    <row r="40" spans="1:9" s="3" customFormat="1" ht="15.75">
      <c r="A40" s="1859"/>
      <c r="B40" s="1863" t="s">
        <v>647</v>
      </c>
      <c r="C40" s="1864"/>
      <c r="D40" s="1864"/>
      <c r="E40" s="1864"/>
      <c r="F40" s="1864"/>
      <c r="G40" s="1864"/>
      <c r="H40" s="1864"/>
      <c r="I40" s="1865"/>
    </row>
    <row r="41" spans="1:9" s="3" customFormat="1" ht="15.75">
      <c r="A41" s="1859"/>
      <c r="B41" s="1863" t="s">
        <v>648</v>
      </c>
      <c r="C41" s="1864"/>
      <c r="D41" s="1864"/>
      <c r="E41" s="1864"/>
      <c r="F41" s="1864"/>
      <c r="G41" s="1864"/>
      <c r="H41" s="1864"/>
      <c r="I41" s="1865"/>
    </row>
    <row r="42" spans="1:9" s="3" customFormat="1" ht="15.75">
      <c r="A42" s="1859"/>
      <c r="B42" s="1863" t="s">
        <v>649</v>
      </c>
      <c r="C42" s="1864"/>
      <c r="D42" s="1864"/>
      <c r="E42" s="1864"/>
      <c r="F42" s="1864"/>
      <c r="G42" s="1864"/>
      <c r="H42" s="1864"/>
      <c r="I42" s="1865"/>
    </row>
    <row r="43" spans="1:9" s="3" customFormat="1" ht="15.75">
      <c r="A43" s="1859"/>
      <c r="B43" s="1863" t="s">
        <v>650</v>
      </c>
      <c r="C43" s="1864"/>
      <c r="D43" s="1864"/>
      <c r="E43" s="1864"/>
      <c r="F43" s="1864"/>
      <c r="G43" s="1864"/>
      <c r="H43" s="1864"/>
      <c r="I43" s="1865"/>
    </row>
    <row r="44" spans="1:9" s="3" customFormat="1" ht="16.5" customHeight="1">
      <c r="A44" s="1860"/>
      <c r="B44" s="1869" t="s">
        <v>651</v>
      </c>
      <c r="C44" s="1870"/>
      <c r="D44" s="1870"/>
      <c r="E44" s="1870"/>
      <c r="F44" s="1870"/>
      <c r="G44" s="1870"/>
      <c r="H44" s="1870"/>
      <c r="I44" s="1871"/>
    </row>
  </sheetData>
  <sheetProtection/>
  <mergeCells count="61">
    <mergeCell ref="A27:A30"/>
    <mergeCell ref="B43:I43"/>
    <mergeCell ref="A4:A5"/>
    <mergeCell ref="G15:H15"/>
    <mergeCell ref="E17:F17"/>
    <mergeCell ref="B36:I36"/>
    <mergeCell ref="E19:F19"/>
    <mergeCell ref="G27:H27"/>
    <mergeCell ref="A13:A14"/>
    <mergeCell ref="I27:I30"/>
    <mergeCell ref="G17:H17"/>
    <mergeCell ref="E29:F29"/>
    <mergeCell ref="B25:D25"/>
    <mergeCell ref="B35:I35"/>
    <mergeCell ref="I4:J4"/>
    <mergeCell ref="D7:J7"/>
    <mergeCell ref="A15:A20"/>
    <mergeCell ref="G25:H25"/>
    <mergeCell ref="B19:D19"/>
    <mergeCell ref="B13:D13"/>
    <mergeCell ref="A21:A26"/>
    <mergeCell ref="B21:D21"/>
    <mergeCell ref="B44:I44"/>
    <mergeCell ref="E15:F15"/>
    <mergeCell ref="E21:F21"/>
    <mergeCell ref="B37:I37"/>
    <mergeCell ref="B38:I38"/>
    <mergeCell ref="I31:I34"/>
    <mergeCell ref="B27:D27"/>
    <mergeCell ref="E27:F27"/>
    <mergeCell ref="E23:F23"/>
    <mergeCell ref="B23:D23"/>
    <mergeCell ref="B31:H31"/>
    <mergeCell ref="K4:K5"/>
    <mergeCell ref="B29:D29"/>
    <mergeCell ref="A35:A44"/>
    <mergeCell ref="B4:B5"/>
    <mergeCell ref="B39:I39"/>
    <mergeCell ref="B40:I40"/>
    <mergeCell ref="B41:I41"/>
    <mergeCell ref="B42:I42"/>
    <mergeCell ref="A1:K2"/>
    <mergeCell ref="C4:C5"/>
    <mergeCell ref="F4:F5"/>
    <mergeCell ref="I13:I14"/>
    <mergeCell ref="I15:I20"/>
    <mergeCell ref="E25:F25"/>
    <mergeCell ref="G23:H23"/>
    <mergeCell ref="G19:H19"/>
    <mergeCell ref="B15:D15"/>
    <mergeCell ref="G21:H21"/>
    <mergeCell ref="A3:K3"/>
    <mergeCell ref="D4:E4"/>
    <mergeCell ref="B17:D17"/>
    <mergeCell ref="B33:H33"/>
    <mergeCell ref="G4:H4"/>
    <mergeCell ref="I21:I26"/>
    <mergeCell ref="E13:F13"/>
    <mergeCell ref="G13:H13"/>
    <mergeCell ref="A31:A34"/>
    <mergeCell ref="G29:H29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/>
  <headerFooter alignWithMargins="0">
    <oddFooter>&amp;L&amp;"Arial Unicode MS,標準"&amp;8&amp;Z&amp;F\&amp;A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C11" sqref="C11"/>
    </sheetView>
  </sheetViews>
  <sheetFormatPr defaultColWidth="8.75390625" defaultRowHeight="16.5"/>
  <cols>
    <col min="1" max="1" width="19.625" style="28" customWidth="1"/>
    <col min="2" max="9" width="12.375" style="28" bestFit="1" customWidth="1"/>
    <col min="10" max="10" width="12.00390625" style="28" bestFit="1" customWidth="1"/>
    <col min="11" max="11" width="42.625" style="28" bestFit="1" customWidth="1"/>
    <col min="12" max="12" width="5.625" style="28" customWidth="1"/>
    <col min="13" max="16384" width="8.75390625" style="28" customWidth="1"/>
  </cols>
  <sheetData>
    <row r="1" spans="1:11" ht="12.75" customHeight="1">
      <c r="A1" s="1385" t="s">
        <v>154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2" spans="1:11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 ht="15">
      <c r="A3" s="1435" t="s">
        <v>155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</row>
    <row r="4" spans="1:11" ht="15">
      <c r="A4" s="1393" t="s">
        <v>87</v>
      </c>
      <c r="B4" s="1393" t="s">
        <v>89</v>
      </c>
      <c r="C4" s="1432" t="s">
        <v>90</v>
      </c>
      <c r="D4" s="1433"/>
      <c r="E4" s="1434"/>
      <c r="F4" s="1432" t="s">
        <v>156</v>
      </c>
      <c r="G4" s="1433"/>
      <c r="H4" s="1436"/>
      <c r="I4" s="1393" t="s">
        <v>93</v>
      </c>
      <c r="J4" s="1393"/>
      <c r="K4" s="1393" t="s">
        <v>94</v>
      </c>
    </row>
    <row r="5" spans="1:11" ht="15">
      <c r="A5" s="1393"/>
      <c r="B5" s="1393"/>
      <c r="C5" s="29" t="s">
        <v>95</v>
      </c>
      <c r="D5" s="29" t="s">
        <v>157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393"/>
    </row>
    <row r="6" spans="1:11" s="61" customFormat="1" ht="15">
      <c r="A6" s="258" t="s">
        <v>158</v>
      </c>
      <c r="B6" s="258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1400</v>
      </c>
      <c r="I6" s="724">
        <v>925</v>
      </c>
      <c r="J6" s="724">
        <v>1400</v>
      </c>
      <c r="K6" s="267"/>
    </row>
    <row r="7" spans="1:11" s="61" customFormat="1" ht="15">
      <c r="A7" s="258" t="s">
        <v>160</v>
      </c>
      <c r="B7" s="258" t="s">
        <v>159</v>
      </c>
      <c r="C7" s="724">
        <v>300</v>
      </c>
      <c r="D7" s="724">
        <v>600</v>
      </c>
      <c r="E7" s="724">
        <v>600</v>
      </c>
      <c r="F7" s="724">
        <v>300</v>
      </c>
      <c r="G7" s="724">
        <v>600</v>
      </c>
      <c r="H7" s="724">
        <v>600</v>
      </c>
      <c r="I7" s="724">
        <v>300</v>
      </c>
      <c r="J7" s="724">
        <v>600</v>
      </c>
      <c r="K7" s="267" t="s">
        <v>161</v>
      </c>
    </row>
    <row r="8" spans="1:12" s="274" customFormat="1" ht="16.5">
      <c r="A8" s="1001" t="s">
        <v>162</v>
      </c>
      <c r="B8" s="1001" t="s">
        <v>159</v>
      </c>
      <c r="C8" s="137">
        <f>VLOOKUP(L8,AJUSTMENT!B:C,2,0)</f>
        <v>160</v>
      </c>
      <c r="D8" s="137">
        <f>C8*2</f>
        <v>320</v>
      </c>
      <c r="E8" s="137">
        <f>C8*2</f>
        <v>320</v>
      </c>
      <c r="F8" s="137">
        <f>C8</f>
        <v>160</v>
      </c>
      <c r="G8" s="137">
        <f aca="true" t="shared" si="0" ref="G8:H11">D8</f>
        <v>320</v>
      </c>
      <c r="H8" s="137">
        <f t="shared" si="0"/>
        <v>320</v>
      </c>
      <c r="I8" s="137">
        <f aca="true" t="shared" si="1" ref="I8:J10">C8*1.5</f>
        <v>240</v>
      </c>
      <c r="J8" s="137">
        <f t="shared" si="1"/>
        <v>480</v>
      </c>
      <c r="K8" s="332" t="s">
        <v>163</v>
      </c>
      <c r="L8" s="1021" t="s">
        <v>84</v>
      </c>
    </row>
    <row r="9" spans="1:12" s="274" customFormat="1" ht="16.5">
      <c r="A9" s="1001" t="s">
        <v>162</v>
      </c>
      <c r="B9" s="1001" t="s">
        <v>159</v>
      </c>
      <c r="C9" s="137">
        <f>VLOOKUP(L9,AJUSTMENT!B:C,2,0)</f>
        <v>145</v>
      </c>
      <c r="D9" s="137">
        <f>C9*2</f>
        <v>290</v>
      </c>
      <c r="E9" s="137">
        <f>C9*2</f>
        <v>290</v>
      </c>
      <c r="F9" s="137">
        <f>C9</f>
        <v>145</v>
      </c>
      <c r="G9" s="137">
        <f>D9</f>
        <v>290</v>
      </c>
      <c r="H9" s="137">
        <f>E9</f>
        <v>290</v>
      </c>
      <c r="I9" s="137">
        <f>C9*1.5</f>
        <v>217.5</v>
      </c>
      <c r="J9" s="137">
        <f>D9*1.5</f>
        <v>435</v>
      </c>
      <c r="K9" s="332" t="s">
        <v>164</v>
      </c>
      <c r="L9" s="1021" t="s">
        <v>83</v>
      </c>
    </row>
    <row r="10" spans="1:12" s="274" customFormat="1" ht="16.5">
      <c r="A10" s="1001" t="s">
        <v>162</v>
      </c>
      <c r="B10" s="1001" t="s">
        <v>159</v>
      </c>
      <c r="C10" s="137">
        <f>VLOOKUP(L10,AJUSTMENT!B:C,2,0)</f>
        <v>115</v>
      </c>
      <c r="D10" s="137">
        <f>C10*2</f>
        <v>230</v>
      </c>
      <c r="E10" s="137">
        <f>C10*2</f>
        <v>230</v>
      </c>
      <c r="F10" s="137">
        <f>C10</f>
        <v>115</v>
      </c>
      <c r="G10" s="137">
        <f>D10</f>
        <v>230</v>
      </c>
      <c r="H10" s="137">
        <f>E10</f>
        <v>230</v>
      </c>
      <c r="I10" s="137">
        <f t="shared" si="1"/>
        <v>172.5</v>
      </c>
      <c r="J10" s="137">
        <f t="shared" si="1"/>
        <v>345</v>
      </c>
      <c r="K10" s="332" t="s">
        <v>165</v>
      </c>
      <c r="L10" s="1021" t="s">
        <v>81</v>
      </c>
    </row>
    <row r="11" spans="1:12" s="274" customFormat="1" ht="15">
      <c r="A11" s="1001" t="s">
        <v>166</v>
      </c>
      <c r="B11" s="1001" t="s">
        <v>159</v>
      </c>
      <c r="C11" s="1012">
        <f>VLOOKUP(L11,AJUSTMENT!B:C,2,0)</f>
        <v>1050</v>
      </c>
      <c r="D11" s="1012">
        <f>2*C11</f>
        <v>2100</v>
      </c>
      <c r="E11" s="1012">
        <f>D11</f>
        <v>2100</v>
      </c>
      <c r="F11" s="1012">
        <f>C11</f>
        <v>1050</v>
      </c>
      <c r="G11" s="1012">
        <f t="shared" si="0"/>
        <v>2100</v>
      </c>
      <c r="H11" s="1012">
        <f t="shared" si="0"/>
        <v>2100</v>
      </c>
      <c r="I11" s="1012">
        <f>1.5*C11</f>
        <v>1575</v>
      </c>
      <c r="J11" s="1012">
        <f>1.5*D11</f>
        <v>3150</v>
      </c>
      <c r="K11" s="332" t="s">
        <v>167</v>
      </c>
      <c r="L11" s="1344" t="s">
        <v>1170</v>
      </c>
    </row>
    <row r="12" spans="1:11" s="61" customFormat="1" ht="15">
      <c r="A12" s="1003" t="s">
        <v>166</v>
      </c>
      <c r="B12" s="1003" t="s">
        <v>159</v>
      </c>
      <c r="C12" s="535">
        <v>40</v>
      </c>
      <c r="D12" s="535">
        <v>80</v>
      </c>
      <c r="E12" s="535">
        <v>80</v>
      </c>
      <c r="F12" s="535">
        <v>40</v>
      </c>
      <c r="G12" s="535">
        <v>80</v>
      </c>
      <c r="H12" s="535">
        <v>80</v>
      </c>
      <c r="I12" s="535">
        <v>60</v>
      </c>
      <c r="J12" s="535">
        <v>120</v>
      </c>
      <c r="K12" s="1006" t="s">
        <v>168</v>
      </c>
    </row>
    <row r="13" spans="1:11" s="61" customFormat="1" ht="15">
      <c r="A13" s="1003" t="s">
        <v>169</v>
      </c>
      <c r="B13" s="1003" t="s">
        <v>159</v>
      </c>
      <c r="C13" s="535">
        <v>100</v>
      </c>
      <c r="D13" s="535">
        <v>200</v>
      </c>
      <c r="E13" s="535">
        <v>200</v>
      </c>
      <c r="F13" s="535">
        <v>100</v>
      </c>
      <c r="G13" s="535">
        <v>200</v>
      </c>
      <c r="H13" s="535">
        <v>200</v>
      </c>
      <c r="I13" s="535">
        <v>100</v>
      </c>
      <c r="J13" s="535">
        <v>200</v>
      </c>
      <c r="K13" s="1000" t="s">
        <v>170</v>
      </c>
    </row>
    <row r="14" spans="1:11" s="61" customFormat="1" ht="15">
      <c r="A14" s="1002" t="s">
        <v>171</v>
      </c>
      <c r="B14" s="1002" t="s">
        <v>159</v>
      </c>
      <c r="C14" s="1422" t="s">
        <v>172</v>
      </c>
      <c r="D14" s="1422"/>
      <c r="E14" s="1422"/>
      <c r="F14" s="1422"/>
      <c r="G14" s="1422"/>
      <c r="H14" s="1422"/>
      <c r="I14" s="1422"/>
      <c r="J14" s="1422"/>
      <c r="K14" s="1105" t="s">
        <v>173</v>
      </c>
    </row>
    <row r="15" spans="1:11" s="61" customFormat="1" ht="15">
      <c r="A15" s="1002" t="s">
        <v>107</v>
      </c>
      <c r="B15" s="1002" t="s">
        <v>159</v>
      </c>
      <c r="C15" s="1422" t="s">
        <v>172</v>
      </c>
      <c r="D15" s="1422"/>
      <c r="E15" s="1422"/>
      <c r="F15" s="1422"/>
      <c r="G15" s="1422"/>
      <c r="H15" s="1422"/>
      <c r="I15" s="1422"/>
      <c r="J15" s="1422"/>
      <c r="K15" s="1105" t="s">
        <v>174</v>
      </c>
    </row>
    <row r="16" spans="1:9" s="60" customFormat="1" ht="12">
      <c r="A16" s="1394" t="s">
        <v>123</v>
      </c>
      <c r="B16" s="1423" t="s">
        <v>90</v>
      </c>
      <c r="C16" s="1423"/>
      <c r="D16" s="1424"/>
      <c r="E16" s="1424"/>
      <c r="F16" s="1425" t="s">
        <v>124</v>
      </c>
      <c r="G16" s="1426"/>
      <c r="H16" s="1427" t="s">
        <v>93</v>
      </c>
      <c r="I16" s="1428"/>
    </row>
    <row r="17" spans="1:9" s="60" customFormat="1" ht="12">
      <c r="A17" s="1395"/>
      <c r="B17" s="774" t="s">
        <v>125</v>
      </c>
      <c r="C17" s="774" t="s">
        <v>126</v>
      </c>
      <c r="D17" s="775" t="s">
        <v>127</v>
      </c>
      <c r="E17" s="775" t="s">
        <v>97</v>
      </c>
      <c r="F17" s="776" t="s">
        <v>95</v>
      </c>
      <c r="G17" s="777" t="s">
        <v>98</v>
      </c>
      <c r="H17" s="778" t="s">
        <v>95</v>
      </c>
      <c r="I17" s="817" t="s">
        <v>98</v>
      </c>
    </row>
    <row r="18" spans="1:9" s="60" customFormat="1" ht="12">
      <c r="A18" s="1396" t="s">
        <v>128</v>
      </c>
      <c r="B18" s="779" t="s">
        <v>129</v>
      </c>
      <c r="C18" s="779" t="s">
        <v>129</v>
      </c>
      <c r="D18" s="780" t="s">
        <v>129</v>
      </c>
      <c r="E18" s="780" t="s">
        <v>129</v>
      </c>
      <c r="F18" s="781" t="s">
        <v>129</v>
      </c>
      <c r="G18" s="782" t="s">
        <v>129</v>
      </c>
      <c r="H18" s="783" t="s">
        <v>130</v>
      </c>
      <c r="I18" s="818" t="s">
        <v>130</v>
      </c>
    </row>
    <row r="19" spans="1:9" s="60" customFormat="1" ht="12">
      <c r="A19" s="1397"/>
      <c r="B19" s="938" t="s">
        <v>131</v>
      </c>
      <c r="C19" s="938" t="s">
        <v>131</v>
      </c>
      <c r="D19" s="939" t="s">
        <v>131</v>
      </c>
      <c r="E19" s="939" t="s">
        <v>131</v>
      </c>
      <c r="F19" s="940" t="s">
        <v>131</v>
      </c>
      <c r="G19" s="941" t="s">
        <v>131</v>
      </c>
      <c r="H19" s="942" t="s">
        <v>131</v>
      </c>
      <c r="I19" s="950" t="s">
        <v>131</v>
      </c>
    </row>
    <row r="20" spans="1:9" s="60" customFormat="1" ht="12">
      <c r="A20" s="1397"/>
      <c r="B20" s="789" t="s">
        <v>132</v>
      </c>
      <c r="C20" s="789" t="s">
        <v>132</v>
      </c>
      <c r="D20" s="790" t="s">
        <v>132</v>
      </c>
      <c r="E20" s="790" t="s">
        <v>132</v>
      </c>
      <c r="F20" s="791" t="s">
        <v>132</v>
      </c>
      <c r="G20" s="792" t="s">
        <v>132</v>
      </c>
      <c r="H20" s="793" t="s">
        <v>133</v>
      </c>
      <c r="I20" s="820" t="s">
        <v>133</v>
      </c>
    </row>
    <row r="21" spans="1:9" s="60" customFormat="1" ht="12">
      <c r="A21" s="1397"/>
      <c r="B21" s="794">
        <v>85</v>
      </c>
      <c r="C21" s="794">
        <f>B21*2</f>
        <v>170</v>
      </c>
      <c r="D21" s="795">
        <v>200</v>
      </c>
      <c r="E21" s="795">
        <v>230</v>
      </c>
      <c r="F21" s="796">
        <v>150</v>
      </c>
      <c r="G21" s="797">
        <f>F21*2</f>
        <v>300</v>
      </c>
      <c r="H21" s="798">
        <v>300</v>
      </c>
      <c r="I21" s="821">
        <f>H21*2</f>
        <v>600</v>
      </c>
    </row>
    <row r="22" spans="1:9" s="60" customFormat="1" ht="12">
      <c r="A22" s="1397"/>
      <c r="B22" s="789" t="s">
        <v>134</v>
      </c>
      <c r="C22" s="789" t="s">
        <v>134</v>
      </c>
      <c r="D22" s="790" t="s">
        <v>134</v>
      </c>
      <c r="E22" s="790" t="s">
        <v>134</v>
      </c>
      <c r="F22" s="791" t="s">
        <v>135</v>
      </c>
      <c r="G22" s="792" t="s">
        <v>135</v>
      </c>
      <c r="H22" s="793" t="s">
        <v>136</v>
      </c>
      <c r="I22" s="820" t="s">
        <v>136</v>
      </c>
    </row>
    <row r="23" spans="1:9" s="60" customFormat="1" ht="12">
      <c r="A23" s="1397"/>
      <c r="B23" s="794">
        <f aca="true" t="shared" si="2" ref="B23:G23">B21*2</f>
        <v>170</v>
      </c>
      <c r="C23" s="794">
        <f t="shared" si="2"/>
        <v>340</v>
      </c>
      <c r="D23" s="795">
        <f t="shared" si="2"/>
        <v>400</v>
      </c>
      <c r="E23" s="795">
        <f t="shared" si="2"/>
        <v>460</v>
      </c>
      <c r="F23" s="796">
        <f t="shared" si="2"/>
        <v>300</v>
      </c>
      <c r="G23" s="797">
        <f t="shared" si="2"/>
        <v>600</v>
      </c>
      <c r="H23" s="798">
        <v>500</v>
      </c>
      <c r="I23" s="821">
        <f>H23*2</f>
        <v>1000</v>
      </c>
    </row>
    <row r="24" spans="1:9" s="60" customFormat="1" ht="12">
      <c r="A24" s="1397"/>
      <c r="B24" s="1402" t="s">
        <v>137</v>
      </c>
      <c r="C24" s="1403"/>
      <c r="D24" s="1403"/>
      <c r="E24" s="1404"/>
      <c r="F24" s="1405" t="s">
        <v>138</v>
      </c>
      <c r="G24" s="1404"/>
      <c r="H24" s="1410" t="s">
        <v>138</v>
      </c>
      <c r="I24" s="1411"/>
    </row>
    <row r="25" spans="1:9" s="60" customFormat="1" ht="12">
      <c r="A25" s="1398"/>
      <c r="B25" s="800">
        <f aca="true" t="shared" si="3" ref="B25:G25">B23*2</f>
        <v>340</v>
      </c>
      <c r="C25" s="800">
        <f t="shared" si="3"/>
        <v>680</v>
      </c>
      <c r="D25" s="801">
        <f t="shared" si="3"/>
        <v>800</v>
      </c>
      <c r="E25" s="801">
        <f t="shared" si="3"/>
        <v>920</v>
      </c>
      <c r="F25" s="802">
        <f t="shared" si="3"/>
        <v>600</v>
      </c>
      <c r="G25" s="803">
        <f t="shared" si="3"/>
        <v>1200</v>
      </c>
      <c r="H25" s="804">
        <v>900</v>
      </c>
      <c r="I25" s="822">
        <f>H25*2</f>
        <v>1800</v>
      </c>
    </row>
    <row r="26" spans="1:9" s="60" customFormat="1" ht="12">
      <c r="A26" s="1396" t="s">
        <v>139</v>
      </c>
      <c r="B26" s="1412" t="s">
        <v>140</v>
      </c>
      <c r="C26" s="1413"/>
      <c r="D26" s="1413"/>
      <c r="E26" s="1414"/>
      <c r="F26" s="1415" t="s">
        <v>140</v>
      </c>
      <c r="G26" s="1414"/>
      <c r="H26" s="1415" t="s">
        <v>140</v>
      </c>
      <c r="I26" s="1416"/>
    </row>
    <row r="27" spans="1:9" s="60" customFormat="1" ht="12">
      <c r="A27" s="1397"/>
      <c r="B27" s="789" t="s">
        <v>129</v>
      </c>
      <c r="C27" s="789" t="s">
        <v>129</v>
      </c>
      <c r="D27" s="790" t="s">
        <v>129</v>
      </c>
      <c r="E27" s="790" t="s">
        <v>129</v>
      </c>
      <c r="F27" s="791" t="s">
        <v>129</v>
      </c>
      <c r="G27" s="792" t="s">
        <v>129</v>
      </c>
      <c r="H27" s="793" t="s">
        <v>130</v>
      </c>
      <c r="I27" s="820" t="s">
        <v>130</v>
      </c>
    </row>
    <row r="28" spans="1:9" s="60" customFormat="1" ht="12">
      <c r="A28" s="1397"/>
      <c r="B28" s="943">
        <v>100</v>
      </c>
      <c r="C28" s="943">
        <f>B28*2</f>
        <v>200</v>
      </c>
      <c r="D28" s="944">
        <v>230</v>
      </c>
      <c r="E28" s="944">
        <v>260</v>
      </c>
      <c r="F28" s="945">
        <v>200</v>
      </c>
      <c r="G28" s="946">
        <f>F28*2</f>
        <v>400</v>
      </c>
      <c r="H28" s="947">
        <v>350</v>
      </c>
      <c r="I28" s="951">
        <f>H28*2</f>
        <v>700</v>
      </c>
    </row>
    <row r="29" spans="1:9" s="60" customFormat="1" ht="12">
      <c r="A29" s="1397"/>
      <c r="B29" s="789" t="s">
        <v>141</v>
      </c>
      <c r="C29" s="789" t="s">
        <v>141</v>
      </c>
      <c r="D29" s="790" t="s">
        <v>141</v>
      </c>
      <c r="E29" s="790" t="s">
        <v>141</v>
      </c>
      <c r="F29" s="791" t="s">
        <v>132</v>
      </c>
      <c r="G29" s="792" t="s">
        <v>132</v>
      </c>
      <c r="H29" s="793" t="s">
        <v>133</v>
      </c>
      <c r="I29" s="820" t="s">
        <v>133</v>
      </c>
    </row>
    <row r="30" spans="1:9" s="60" customFormat="1" ht="12">
      <c r="A30" s="1397"/>
      <c r="B30" s="794">
        <f aca="true" t="shared" si="4" ref="B30:G30">B28*2</f>
        <v>200</v>
      </c>
      <c r="C30" s="794">
        <f t="shared" si="4"/>
        <v>400</v>
      </c>
      <c r="D30" s="795">
        <f t="shared" si="4"/>
        <v>460</v>
      </c>
      <c r="E30" s="795">
        <f t="shared" si="4"/>
        <v>520</v>
      </c>
      <c r="F30" s="796">
        <f t="shared" si="4"/>
        <v>400</v>
      </c>
      <c r="G30" s="797">
        <f t="shared" si="4"/>
        <v>800</v>
      </c>
      <c r="H30" s="798">
        <v>600</v>
      </c>
      <c r="I30" s="821">
        <f>H30*2</f>
        <v>1200</v>
      </c>
    </row>
    <row r="31" spans="1:9" s="60" customFormat="1" ht="12">
      <c r="A31" s="1397"/>
      <c r="B31" s="1402" t="s">
        <v>142</v>
      </c>
      <c r="C31" s="1403"/>
      <c r="D31" s="1403"/>
      <c r="E31" s="1404"/>
      <c r="F31" s="1405" t="s">
        <v>143</v>
      </c>
      <c r="G31" s="1404"/>
      <c r="H31" s="1405" t="s">
        <v>144</v>
      </c>
      <c r="I31" s="1406"/>
    </row>
    <row r="32" spans="1:9" s="60" customFormat="1" ht="12">
      <c r="A32" s="1398"/>
      <c r="B32" s="800">
        <f aca="true" t="shared" si="5" ref="B32:G32">B30*2</f>
        <v>400</v>
      </c>
      <c r="C32" s="800">
        <f t="shared" si="5"/>
        <v>800</v>
      </c>
      <c r="D32" s="801">
        <f t="shared" si="5"/>
        <v>920</v>
      </c>
      <c r="E32" s="801">
        <f t="shared" si="5"/>
        <v>1040</v>
      </c>
      <c r="F32" s="802">
        <f t="shared" si="5"/>
        <v>800</v>
      </c>
      <c r="G32" s="803">
        <f t="shared" si="5"/>
        <v>1600</v>
      </c>
      <c r="H32" s="804">
        <v>1000</v>
      </c>
      <c r="I32" s="822">
        <f>H32*2</f>
        <v>2000</v>
      </c>
    </row>
    <row r="33" spans="1:9" s="60" customFormat="1" ht="12">
      <c r="A33" s="1399" t="s">
        <v>145</v>
      </c>
      <c r="B33" s="1407" t="s">
        <v>146</v>
      </c>
      <c r="C33" s="1408"/>
      <c r="D33" s="1408"/>
      <c r="E33" s="1408"/>
      <c r="F33" s="1408"/>
      <c r="G33" s="1408"/>
      <c r="H33" s="1408"/>
      <c r="I33" s="1409"/>
    </row>
    <row r="34" spans="1:9" s="60" customFormat="1" ht="12">
      <c r="A34" s="1400"/>
      <c r="B34" s="1387" t="s">
        <v>147</v>
      </c>
      <c r="C34" s="1388"/>
      <c r="D34" s="1388"/>
      <c r="E34" s="1388"/>
      <c r="F34" s="1388"/>
      <c r="G34" s="1388"/>
      <c r="H34" s="1388"/>
      <c r="I34" s="1389"/>
    </row>
    <row r="35" spans="1:9" s="60" customFormat="1" ht="12">
      <c r="A35" s="1400"/>
      <c r="B35" s="1387" t="s">
        <v>148</v>
      </c>
      <c r="C35" s="1388"/>
      <c r="D35" s="1388"/>
      <c r="E35" s="1388"/>
      <c r="F35" s="1388"/>
      <c r="G35" s="1388"/>
      <c r="H35" s="1388"/>
      <c r="I35" s="1389"/>
    </row>
    <row r="36" spans="1:9" s="60" customFormat="1" ht="12">
      <c r="A36" s="1400"/>
      <c r="B36" s="1387" t="s">
        <v>149</v>
      </c>
      <c r="C36" s="1388"/>
      <c r="D36" s="1388"/>
      <c r="E36" s="1388"/>
      <c r="F36" s="1388"/>
      <c r="G36" s="1388"/>
      <c r="H36" s="1388"/>
      <c r="I36" s="1389"/>
    </row>
    <row r="37" spans="1:9" s="60" customFormat="1" ht="12">
      <c r="A37" s="1400"/>
      <c r="B37" s="1387" t="s">
        <v>150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151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152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1"/>
      <c r="B40" s="1390" t="s">
        <v>153</v>
      </c>
      <c r="C40" s="1391"/>
      <c r="D40" s="1391"/>
      <c r="E40" s="1391"/>
      <c r="F40" s="1391"/>
      <c r="G40" s="1391"/>
      <c r="H40" s="1391"/>
      <c r="I40" s="1392"/>
    </row>
  </sheetData>
  <sheetProtection/>
  <mergeCells count="34">
    <mergeCell ref="A3:K3"/>
    <mergeCell ref="C4:E4"/>
    <mergeCell ref="F4:H4"/>
    <mergeCell ref="I4:J4"/>
    <mergeCell ref="C14:J14"/>
    <mergeCell ref="C15:J15"/>
    <mergeCell ref="K4:K5"/>
    <mergeCell ref="H31:I31"/>
    <mergeCell ref="B16:E16"/>
    <mergeCell ref="F16:G16"/>
    <mergeCell ref="H16:I16"/>
    <mergeCell ref="B24:E24"/>
    <mergeCell ref="F24:G24"/>
    <mergeCell ref="H24:I24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A1:K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</mergeCells>
  <printOptions/>
  <pageMargins left="0.75" right="0.75" top="1" bottom="1" header="0.5" footer="0.5"/>
  <pageSetup horizontalDpi="200" verticalDpi="200" orientation="landscape" paperSize="9" scale="85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7" sqref="A7"/>
    </sheetView>
  </sheetViews>
  <sheetFormatPr defaultColWidth="9.00390625" defaultRowHeight="16.5"/>
  <cols>
    <col min="1" max="1" width="37.25390625" style="595" customWidth="1"/>
    <col min="2" max="2" width="17.125" style="595" bestFit="1" customWidth="1"/>
    <col min="3" max="3" width="16.625" style="595" bestFit="1" customWidth="1"/>
    <col min="4" max="8" width="16.75390625" style="595" bestFit="1" customWidth="1"/>
    <col min="9" max="9" width="11.875" style="595" bestFit="1" customWidth="1"/>
    <col min="10" max="10" width="11.625" style="595" bestFit="1" customWidth="1"/>
    <col min="11" max="11" width="62.25390625" style="595" bestFit="1" customWidth="1"/>
    <col min="12" max="12" width="6.875" style="595" customWidth="1"/>
    <col min="13" max="13" width="9.00390625" style="595" bestFit="1" customWidth="1"/>
    <col min="14" max="16384" width="9.00390625" style="595" customWidth="1"/>
  </cols>
  <sheetData>
    <row r="1" spans="1:11" ht="15.75">
      <c r="A1" s="1841" t="s">
        <v>652</v>
      </c>
      <c r="B1" s="1841"/>
      <c r="C1" s="1841"/>
      <c r="D1" s="1841"/>
      <c r="E1" s="1841"/>
      <c r="F1" s="1841"/>
      <c r="G1" s="1841"/>
      <c r="H1" s="1841"/>
      <c r="I1" s="1841"/>
      <c r="J1" s="1841"/>
      <c r="K1" s="1841"/>
    </row>
    <row r="2" spans="1:11" ht="15.75">
      <c r="A2" s="1842"/>
      <c r="B2" s="1842"/>
      <c r="C2" s="1842"/>
      <c r="D2" s="1842"/>
      <c r="E2" s="1842"/>
      <c r="F2" s="1842"/>
      <c r="G2" s="1842"/>
      <c r="H2" s="1842"/>
      <c r="I2" s="1842"/>
      <c r="J2" s="1842"/>
      <c r="K2" s="1842"/>
    </row>
    <row r="3" spans="1:11" ht="16.5">
      <c r="A3" s="1943" t="s">
        <v>618</v>
      </c>
      <c r="B3" s="1944"/>
      <c r="C3" s="1944"/>
      <c r="D3" s="1944"/>
      <c r="E3" s="1944"/>
      <c r="F3" s="1944"/>
      <c r="G3" s="1944"/>
      <c r="H3" s="1944"/>
      <c r="I3" s="1944"/>
      <c r="J3" s="1944"/>
      <c r="K3" s="1945"/>
    </row>
    <row r="4" spans="1:11" ht="16.5">
      <c r="A4" s="1902" t="s">
        <v>87</v>
      </c>
      <c r="B4" s="1946" t="s">
        <v>88</v>
      </c>
      <c r="C4" s="1946" t="s">
        <v>89</v>
      </c>
      <c r="D4" s="1946" t="s">
        <v>619</v>
      </c>
      <c r="E4" s="1946"/>
      <c r="F4" s="1946" t="s">
        <v>97</v>
      </c>
      <c r="G4" s="1946" t="s">
        <v>620</v>
      </c>
      <c r="H4" s="1946"/>
      <c r="I4" s="1946" t="s">
        <v>93</v>
      </c>
      <c r="J4" s="1946"/>
      <c r="K4" s="1901" t="s">
        <v>544</v>
      </c>
    </row>
    <row r="5" spans="1:11" ht="16.5">
      <c r="A5" s="1902"/>
      <c r="B5" s="1946"/>
      <c r="C5" s="1946"/>
      <c r="D5" s="596" t="s">
        <v>95</v>
      </c>
      <c r="E5" s="596" t="s">
        <v>98</v>
      </c>
      <c r="F5" s="1946"/>
      <c r="G5" s="596" t="s">
        <v>95</v>
      </c>
      <c r="H5" s="596" t="s">
        <v>98</v>
      </c>
      <c r="I5" s="596" t="s">
        <v>621</v>
      </c>
      <c r="J5" s="611" t="s">
        <v>622</v>
      </c>
      <c r="K5" s="1901"/>
    </row>
    <row r="6" spans="1:11" s="594" customFormat="1" ht="16.5">
      <c r="A6" s="597" t="s">
        <v>653</v>
      </c>
      <c r="B6" s="598"/>
      <c r="C6" s="598" t="s">
        <v>117</v>
      </c>
      <c r="D6" s="599">
        <v>120</v>
      </c>
      <c r="E6" s="599">
        <v>180</v>
      </c>
      <c r="F6" s="599">
        <v>220</v>
      </c>
      <c r="G6" s="599">
        <v>173</v>
      </c>
      <c r="H6" s="599">
        <v>260</v>
      </c>
      <c r="I6" s="599">
        <v>173</v>
      </c>
      <c r="J6" s="599">
        <v>260</v>
      </c>
      <c r="K6" s="612" t="s">
        <v>624</v>
      </c>
    </row>
    <row r="7" spans="1:12" s="274" customFormat="1" ht="15">
      <c r="A7" s="1001" t="s">
        <v>1115</v>
      </c>
      <c r="B7" s="1264"/>
      <c r="C7" s="1001" t="s">
        <v>1116</v>
      </c>
      <c r="D7" s="1262">
        <f>VLOOKUP(L7,AJUSTMENT!B:C,2,0)</f>
        <v>200</v>
      </c>
      <c r="E7" s="1262">
        <f>2*D7</f>
        <v>400</v>
      </c>
      <c r="F7" s="1262">
        <v>200</v>
      </c>
      <c r="G7" s="1262">
        <v>400</v>
      </c>
      <c r="H7" s="1262">
        <v>200</v>
      </c>
      <c r="I7" s="1262">
        <v>400</v>
      </c>
      <c r="J7" s="1262">
        <v>400</v>
      </c>
      <c r="K7" s="1263" t="s">
        <v>1117</v>
      </c>
      <c r="L7" s="1344" t="s">
        <v>1160</v>
      </c>
    </row>
    <row r="8" spans="1:11" s="594" customFormat="1" ht="16.5">
      <c r="A8" s="597" t="s">
        <v>654</v>
      </c>
      <c r="B8" s="598"/>
      <c r="C8" s="598" t="s">
        <v>117</v>
      </c>
      <c r="D8" s="1947" t="s">
        <v>626</v>
      </c>
      <c r="E8" s="1947"/>
      <c r="F8" s="1947"/>
      <c r="G8" s="1947"/>
      <c r="H8" s="1947"/>
      <c r="I8" s="1947"/>
      <c r="J8" s="1947"/>
      <c r="K8" s="612" t="s">
        <v>624</v>
      </c>
    </row>
    <row r="9" spans="1:11" s="594" customFormat="1" ht="16.5">
      <c r="A9" s="597" t="s">
        <v>254</v>
      </c>
      <c r="B9" s="598"/>
      <c r="C9" s="598" t="s">
        <v>117</v>
      </c>
      <c r="D9" s="1934" t="s">
        <v>557</v>
      </c>
      <c r="E9" s="1934"/>
      <c r="F9" s="1934"/>
      <c r="G9" s="1934"/>
      <c r="H9" s="1934"/>
      <c r="I9" s="1934"/>
      <c r="J9" s="1934"/>
      <c r="K9" s="613" t="s">
        <v>655</v>
      </c>
    </row>
    <row r="10" spans="1:11" s="594" customFormat="1" ht="16.5">
      <c r="A10" s="600" t="s">
        <v>559</v>
      </c>
      <c r="B10" s="601"/>
      <c r="C10" s="598" t="s">
        <v>117</v>
      </c>
      <c r="D10" s="1934" t="s">
        <v>560</v>
      </c>
      <c r="E10" s="1934"/>
      <c r="F10" s="1934"/>
      <c r="G10" s="1934"/>
      <c r="H10" s="1934"/>
      <c r="I10" s="1934"/>
      <c r="J10" s="1934"/>
      <c r="K10" s="613" t="s">
        <v>655</v>
      </c>
    </row>
    <row r="11" spans="1:11" ht="16.5">
      <c r="A11" s="602" t="s">
        <v>188</v>
      </c>
      <c r="B11" s="603"/>
      <c r="C11" s="603" t="s">
        <v>117</v>
      </c>
      <c r="D11" s="1935" t="s">
        <v>656</v>
      </c>
      <c r="E11" s="1935"/>
      <c r="F11" s="1935"/>
      <c r="G11" s="1935"/>
      <c r="H11" s="1935"/>
      <c r="I11" s="1935"/>
      <c r="J11" s="1935"/>
      <c r="K11" s="614" t="s">
        <v>657</v>
      </c>
    </row>
    <row r="12" spans="1:9" s="441" customFormat="1" ht="15">
      <c r="A12" s="1903" t="s">
        <v>634</v>
      </c>
      <c r="B12" s="1936" t="s">
        <v>619</v>
      </c>
      <c r="C12" s="1937"/>
      <c r="D12" s="1938"/>
      <c r="E12" s="1939" t="s">
        <v>620</v>
      </c>
      <c r="F12" s="1939"/>
      <c r="G12" s="1939" t="s">
        <v>457</v>
      </c>
      <c r="H12" s="1939"/>
      <c r="I12" s="1940" t="s">
        <v>635</v>
      </c>
    </row>
    <row r="13" spans="1:9" s="441" customFormat="1" ht="15">
      <c r="A13" s="1904"/>
      <c r="B13" s="604" t="s">
        <v>95</v>
      </c>
      <c r="C13" s="604" t="s">
        <v>98</v>
      </c>
      <c r="D13" s="604" t="s">
        <v>458</v>
      </c>
      <c r="E13" s="604" t="s">
        <v>95</v>
      </c>
      <c r="F13" s="604" t="s">
        <v>98</v>
      </c>
      <c r="G13" s="604" t="s">
        <v>95</v>
      </c>
      <c r="H13" s="604" t="s">
        <v>98</v>
      </c>
      <c r="I13" s="1941"/>
    </row>
    <row r="14" spans="1:9" s="441" customFormat="1" ht="15">
      <c r="A14" s="1905" t="s">
        <v>266</v>
      </c>
      <c r="B14" s="1916" t="s">
        <v>460</v>
      </c>
      <c r="C14" s="1917"/>
      <c r="D14" s="1918"/>
      <c r="E14" s="1919" t="s">
        <v>460</v>
      </c>
      <c r="F14" s="1919"/>
      <c r="G14" s="1919" t="s">
        <v>460</v>
      </c>
      <c r="H14" s="1919"/>
      <c r="I14" s="1942" t="s">
        <v>636</v>
      </c>
    </row>
    <row r="15" spans="1:9" s="441" customFormat="1" ht="15">
      <c r="A15" s="1905"/>
      <c r="B15" s="605" t="s">
        <v>131</v>
      </c>
      <c r="C15" s="605" t="s">
        <v>131</v>
      </c>
      <c r="D15" s="605" t="s">
        <v>131</v>
      </c>
      <c r="E15" s="605" t="s">
        <v>131</v>
      </c>
      <c r="F15" s="605" t="s">
        <v>131</v>
      </c>
      <c r="G15" s="605" t="s">
        <v>131</v>
      </c>
      <c r="H15" s="605" t="s">
        <v>131</v>
      </c>
      <c r="I15" s="1897"/>
    </row>
    <row r="16" spans="1:9" s="441" customFormat="1" ht="15">
      <c r="A16" s="1905"/>
      <c r="B16" s="1916" t="s">
        <v>462</v>
      </c>
      <c r="C16" s="1917"/>
      <c r="D16" s="1918"/>
      <c r="E16" s="1919" t="s">
        <v>462</v>
      </c>
      <c r="F16" s="1919"/>
      <c r="G16" s="1919" t="s">
        <v>462</v>
      </c>
      <c r="H16" s="1919"/>
      <c r="I16" s="1897"/>
    </row>
    <row r="17" spans="1:9" s="441" customFormat="1" ht="15">
      <c r="A17" s="1905"/>
      <c r="B17" s="606">
        <v>300000</v>
      </c>
      <c r="C17" s="606">
        <v>600000</v>
      </c>
      <c r="D17" s="606">
        <v>700000</v>
      </c>
      <c r="E17" s="606">
        <v>1000000</v>
      </c>
      <c r="F17" s="606">
        <v>1600000</v>
      </c>
      <c r="G17" s="606">
        <v>1000000</v>
      </c>
      <c r="H17" s="606">
        <v>1600000</v>
      </c>
      <c r="I17" s="1897"/>
    </row>
    <row r="18" spans="1:9" s="441" customFormat="1" ht="15">
      <c r="A18" s="1905"/>
      <c r="B18" s="1916" t="s">
        <v>468</v>
      </c>
      <c r="C18" s="1917"/>
      <c r="D18" s="1918"/>
      <c r="E18" s="1919" t="s">
        <v>468</v>
      </c>
      <c r="F18" s="1919"/>
      <c r="G18" s="1919" t="s">
        <v>468</v>
      </c>
      <c r="H18" s="1919"/>
      <c r="I18" s="1897"/>
    </row>
    <row r="19" spans="1:9" s="441" customFormat="1" ht="15">
      <c r="A19" s="1906"/>
      <c r="B19" s="607">
        <v>600000</v>
      </c>
      <c r="C19" s="607">
        <v>1200000</v>
      </c>
      <c r="D19" s="607">
        <v>1400000</v>
      </c>
      <c r="E19" s="607">
        <v>1600000</v>
      </c>
      <c r="F19" s="607">
        <v>2200000</v>
      </c>
      <c r="G19" s="607">
        <v>1600000</v>
      </c>
      <c r="H19" s="607">
        <v>2200000</v>
      </c>
      <c r="I19" s="1900"/>
    </row>
    <row r="20" spans="1:9" s="441" customFormat="1" ht="15">
      <c r="A20" s="1907" t="s">
        <v>279</v>
      </c>
      <c r="B20" s="1930" t="s">
        <v>637</v>
      </c>
      <c r="C20" s="1931"/>
      <c r="D20" s="1932"/>
      <c r="E20" s="1933" t="s">
        <v>460</v>
      </c>
      <c r="F20" s="1933"/>
      <c r="G20" s="1933" t="s">
        <v>460</v>
      </c>
      <c r="H20" s="1933"/>
      <c r="I20" s="1896" t="s">
        <v>636</v>
      </c>
    </row>
    <row r="21" spans="1:9" s="441" customFormat="1" ht="15">
      <c r="A21" s="1905"/>
      <c r="B21" s="605" t="s">
        <v>131</v>
      </c>
      <c r="C21" s="605" t="s">
        <v>131</v>
      </c>
      <c r="D21" s="605" t="s">
        <v>131</v>
      </c>
      <c r="E21" s="605" t="s">
        <v>131</v>
      </c>
      <c r="F21" s="605" t="s">
        <v>131</v>
      </c>
      <c r="G21" s="605" t="s">
        <v>131</v>
      </c>
      <c r="H21" s="605" t="s">
        <v>131</v>
      </c>
      <c r="I21" s="1897"/>
    </row>
    <row r="22" spans="1:9" s="441" customFormat="1" ht="15">
      <c r="A22" s="1905"/>
      <c r="B22" s="1916" t="s">
        <v>638</v>
      </c>
      <c r="C22" s="1917"/>
      <c r="D22" s="1918"/>
      <c r="E22" s="1919" t="s">
        <v>462</v>
      </c>
      <c r="F22" s="1919"/>
      <c r="G22" s="1919" t="s">
        <v>462</v>
      </c>
      <c r="H22" s="1919"/>
      <c r="I22" s="1897"/>
    </row>
    <row r="23" spans="1:9" s="441" customFormat="1" ht="15">
      <c r="A23" s="1905"/>
      <c r="B23" s="606">
        <v>300000</v>
      </c>
      <c r="C23" s="606">
        <v>600000</v>
      </c>
      <c r="D23" s="606">
        <v>700000</v>
      </c>
      <c r="E23" s="606">
        <v>1000000</v>
      </c>
      <c r="F23" s="606">
        <v>1600000</v>
      </c>
      <c r="G23" s="606">
        <v>1000000</v>
      </c>
      <c r="H23" s="606">
        <v>1600000</v>
      </c>
      <c r="I23" s="1897"/>
    </row>
    <row r="24" spans="1:9" s="441" customFormat="1" ht="15">
      <c r="A24" s="1905"/>
      <c r="B24" s="1916" t="s">
        <v>639</v>
      </c>
      <c r="C24" s="1917"/>
      <c r="D24" s="1918"/>
      <c r="E24" s="1919" t="s">
        <v>468</v>
      </c>
      <c r="F24" s="1919"/>
      <c r="G24" s="1919" t="s">
        <v>468</v>
      </c>
      <c r="H24" s="1919"/>
      <c r="I24" s="1897"/>
    </row>
    <row r="25" spans="1:9" s="441" customFormat="1" ht="15">
      <c r="A25" s="1908"/>
      <c r="B25" s="608">
        <v>600000</v>
      </c>
      <c r="C25" s="608">
        <v>1200000</v>
      </c>
      <c r="D25" s="608">
        <v>1400000</v>
      </c>
      <c r="E25" s="608">
        <v>1600000</v>
      </c>
      <c r="F25" s="608">
        <v>2200000</v>
      </c>
      <c r="G25" s="608">
        <v>1600000</v>
      </c>
      <c r="H25" s="608">
        <v>2200000</v>
      </c>
      <c r="I25" s="1898"/>
    </row>
    <row r="26" spans="1:9" s="441" customFormat="1" ht="15.75" customHeight="1">
      <c r="A26" s="1909" t="s">
        <v>640</v>
      </c>
      <c r="B26" s="1926" t="s">
        <v>637</v>
      </c>
      <c r="C26" s="1927"/>
      <c r="D26" s="1928"/>
      <c r="E26" s="1929" t="s">
        <v>460</v>
      </c>
      <c r="F26" s="1929"/>
      <c r="G26" s="1929" t="s">
        <v>460</v>
      </c>
      <c r="H26" s="1929"/>
      <c r="I26" s="1899" t="s">
        <v>636</v>
      </c>
    </row>
    <row r="27" spans="1:9" s="441" customFormat="1" ht="15">
      <c r="A27" s="1905"/>
      <c r="B27" s="606">
        <v>300000</v>
      </c>
      <c r="C27" s="606">
        <v>600000</v>
      </c>
      <c r="D27" s="606">
        <v>700000</v>
      </c>
      <c r="E27" s="606">
        <v>1000000</v>
      </c>
      <c r="F27" s="606">
        <v>1600000</v>
      </c>
      <c r="G27" s="606">
        <v>1000000</v>
      </c>
      <c r="H27" s="606">
        <v>1600000</v>
      </c>
      <c r="I27" s="1897"/>
    </row>
    <row r="28" spans="1:9" s="441" customFormat="1" ht="15">
      <c r="A28" s="1905"/>
      <c r="B28" s="1916" t="s">
        <v>641</v>
      </c>
      <c r="C28" s="1917"/>
      <c r="D28" s="1918"/>
      <c r="E28" s="1919" t="s">
        <v>474</v>
      </c>
      <c r="F28" s="1919"/>
      <c r="G28" s="1919" t="s">
        <v>474</v>
      </c>
      <c r="H28" s="1919"/>
      <c r="I28" s="1897"/>
    </row>
    <row r="29" spans="1:9" s="441" customFormat="1" ht="15">
      <c r="A29" s="1906"/>
      <c r="B29" s="607">
        <v>600000</v>
      </c>
      <c r="C29" s="607">
        <v>1200000</v>
      </c>
      <c r="D29" s="607">
        <v>1400000</v>
      </c>
      <c r="E29" s="607">
        <v>1600000</v>
      </c>
      <c r="F29" s="607">
        <v>2200000</v>
      </c>
      <c r="G29" s="607">
        <v>1600000</v>
      </c>
      <c r="H29" s="607">
        <v>2200000</v>
      </c>
      <c r="I29" s="1900"/>
    </row>
    <row r="30" spans="1:9" s="441" customFormat="1" ht="15">
      <c r="A30" s="1910" t="s">
        <v>642</v>
      </c>
      <c r="B30" s="1920" t="s">
        <v>643</v>
      </c>
      <c r="C30" s="1921"/>
      <c r="D30" s="1921"/>
      <c r="E30" s="1921"/>
      <c r="F30" s="1921"/>
      <c r="G30" s="1921"/>
      <c r="H30" s="1922"/>
      <c r="I30" s="1872" t="s">
        <v>644</v>
      </c>
    </row>
    <row r="31" spans="1:9" s="441" customFormat="1" ht="15">
      <c r="A31" s="1911"/>
      <c r="B31" s="609">
        <v>4000000</v>
      </c>
      <c r="C31" s="609">
        <v>6000000</v>
      </c>
      <c r="D31" s="609">
        <v>20000000</v>
      </c>
      <c r="E31" s="609">
        <v>10000000</v>
      </c>
      <c r="F31" s="609">
        <v>20000000</v>
      </c>
      <c r="G31" s="609">
        <v>60000000</v>
      </c>
      <c r="H31" s="609">
        <v>100000000</v>
      </c>
      <c r="I31" s="1873"/>
    </row>
    <row r="32" spans="1:9" s="441" customFormat="1" ht="15">
      <c r="A32" s="1911"/>
      <c r="B32" s="1923" t="s">
        <v>645</v>
      </c>
      <c r="C32" s="1924"/>
      <c r="D32" s="1924"/>
      <c r="E32" s="1924"/>
      <c r="F32" s="1924"/>
      <c r="G32" s="1924"/>
      <c r="H32" s="1925"/>
      <c r="I32" s="1873"/>
    </row>
    <row r="33" spans="1:9" s="441" customFormat="1" ht="15">
      <c r="A33" s="1912"/>
      <c r="B33" s="610">
        <v>10000000</v>
      </c>
      <c r="C33" s="610">
        <v>20000000</v>
      </c>
      <c r="D33" s="610">
        <v>30000000</v>
      </c>
      <c r="E33" s="610">
        <v>20000000</v>
      </c>
      <c r="F33" s="610">
        <v>40000000</v>
      </c>
      <c r="G33" s="610">
        <v>100000000</v>
      </c>
      <c r="H33" s="610">
        <v>200000000</v>
      </c>
      <c r="I33" s="1874"/>
    </row>
    <row r="34" spans="1:9" s="441" customFormat="1" ht="15">
      <c r="A34" s="1913" t="s">
        <v>145</v>
      </c>
      <c r="B34" s="1879" t="s">
        <v>300</v>
      </c>
      <c r="C34" s="1880"/>
      <c r="D34" s="1880"/>
      <c r="E34" s="1880"/>
      <c r="F34" s="1880"/>
      <c r="G34" s="1880"/>
      <c r="H34" s="1880"/>
      <c r="I34" s="1881"/>
    </row>
    <row r="35" spans="1:9" s="441" customFormat="1" ht="15">
      <c r="A35" s="1914"/>
      <c r="B35" s="1863" t="s">
        <v>301</v>
      </c>
      <c r="C35" s="1864"/>
      <c r="D35" s="1864"/>
      <c r="E35" s="1864"/>
      <c r="F35" s="1864"/>
      <c r="G35" s="1864"/>
      <c r="H35" s="1864"/>
      <c r="I35" s="1865"/>
    </row>
    <row r="36" spans="1:9" s="441" customFormat="1" ht="15">
      <c r="A36" s="1914"/>
      <c r="B36" s="1863" t="s">
        <v>302</v>
      </c>
      <c r="C36" s="1864"/>
      <c r="D36" s="1864"/>
      <c r="E36" s="1864"/>
      <c r="F36" s="1864"/>
      <c r="G36" s="1864"/>
      <c r="H36" s="1864"/>
      <c r="I36" s="1865"/>
    </row>
    <row r="37" spans="1:9" s="441" customFormat="1" ht="15">
      <c r="A37" s="1914"/>
      <c r="B37" s="1863" t="s">
        <v>303</v>
      </c>
      <c r="C37" s="1864"/>
      <c r="D37" s="1864"/>
      <c r="E37" s="1864"/>
      <c r="F37" s="1864"/>
      <c r="G37" s="1864"/>
      <c r="H37" s="1864"/>
      <c r="I37" s="1865"/>
    </row>
    <row r="38" spans="1:9" s="441" customFormat="1" ht="15">
      <c r="A38" s="1914"/>
      <c r="B38" s="1863" t="s">
        <v>646</v>
      </c>
      <c r="C38" s="1864"/>
      <c r="D38" s="1864"/>
      <c r="E38" s="1864"/>
      <c r="F38" s="1864"/>
      <c r="G38" s="1864"/>
      <c r="H38" s="1864"/>
      <c r="I38" s="1865"/>
    </row>
    <row r="39" spans="1:9" s="441" customFormat="1" ht="15.75" customHeight="1">
      <c r="A39" s="1914"/>
      <c r="B39" s="1863" t="s">
        <v>647</v>
      </c>
      <c r="C39" s="1864"/>
      <c r="D39" s="1864"/>
      <c r="E39" s="1864"/>
      <c r="F39" s="1864"/>
      <c r="G39" s="1864"/>
      <c r="H39" s="1864"/>
      <c r="I39" s="1865"/>
    </row>
    <row r="40" spans="1:9" ht="15.75">
      <c r="A40" s="1914"/>
      <c r="B40" s="1863" t="s">
        <v>648</v>
      </c>
      <c r="C40" s="1864"/>
      <c r="D40" s="1864"/>
      <c r="E40" s="1864"/>
      <c r="F40" s="1864"/>
      <c r="G40" s="1864"/>
      <c r="H40" s="1864"/>
      <c r="I40" s="1865"/>
    </row>
    <row r="41" spans="1:9" ht="15.75">
      <c r="A41" s="1914"/>
      <c r="B41" s="1863" t="s">
        <v>649</v>
      </c>
      <c r="C41" s="1864"/>
      <c r="D41" s="1864"/>
      <c r="E41" s="1864"/>
      <c r="F41" s="1864"/>
      <c r="G41" s="1864"/>
      <c r="H41" s="1864"/>
      <c r="I41" s="1865"/>
    </row>
    <row r="42" spans="1:9" ht="15.75">
      <c r="A42" s="1914"/>
      <c r="B42" s="1863" t="s">
        <v>650</v>
      </c>
      <c r="C42" s="1864"/>
      <c r="D42" s="1864"/>
      <c r="E42" s="1864"/>
      <c r="F42" s="1864"/>
      <c r="G42" s="1864"/>
      <c r="H42" s="1864"/>
      <c r="I42" s="1865"/>
    </row>
    <row r="43" spans="1:9" ht="15.75">
      <c r="A43" s="1915"/>
      <c r="B43" s="1869" t="s">
        <v>651</v>
      </c>
      <c r="C43" s="1870"/>
      <c r="D43" s="1870"/>
      <c r="E43" s="1870"/>
      <c r="F43" s="1870"/>
      <c r="G43" s="1870"/>
      <c r="H43" s="1870"/>
      <c r="I43" s="1871"/>
    </row>
  </sheetData>
  <sheetProtection/>
  <mergeCells count="64">
    <mergeCell ref="A3:K3"/>
    <mergeCell ref="D4:E4"/>
    <mergeCell ref="G4:H4"/>
    <mergeCell ref="I4:J4"/>
    <mergeCell ref="D8:J8"/>
    <mergeCell ref="D9:J9"/>
    <mergeCell ref="B4:B5"/>
    <mergeCell ref="C4:C5"/>
    <mergeCell ref="F4:F5"/>
    <mergeCell ref="D10:J10"/>
    <mergeCell ref="D11:J11"/>
    <mergeCell ref="B12:D12"/>
    <mergeCell ref="E12:F12"/>
    <mergeCell ref="G12:H12"/>
    <mergeCell ref="B14:D14"/>
    <mergeCell ref="E14:F14"/>
    <mergeCell ref="G14:H14"/>
    <mergeCell ref="I12:I13"/>
    <mergeCell ref="I14:I19"/>
    <mergeCell ref="B16:D16"/>
    <mergeCell ref="E16:F16"/>
    <mergeCell ref="G16:H16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40:I40"/>
    <mergeCell ref="B28:D28"/>
    <mergeCell ref="E28:F28"/>
    <mergeCell ref="G28:H28"/>
    <mergeCell ref="B30:H30"/>
    <mergeCell ref="B32:H32"/>
    <mergeCell ref="B34:I34"/>
    <mergeCell ref="B42:I42"/>
    <mergeCell ref="B43:I43"/>
    <mergeCell ref="A4:A5"/>
    <mergeCell ref="A12:A13"/>
    <mergeCell ref="A14:A19"/>
    <mergeCell ref="A20:A25"/>
    <mergeCell ref="A26:A29"/>
    <mergeCell ref="A30:A33"/>
    <mergeCell ref="A34:A43"/>
    <mergeCell ref="B35:I35"/>
    <mergeCell ref="I20:I25"/>
    <mergeCell ref="I26:I29"/>
    <mergeCell ref="I30:I33"/>
    <mergeCell ref="K4:K5"/>
    <mergeCell ref="A1:K2"/>
    <mergeCell ref="B41:I41"/>
    <mergeCell ref="B36:I36"/>
    <mergeCell ref="B37:I37"/>
    <mergeCell ref="B38:I38"/>
    <mergeCell ref="B39:I3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D10" sqref="D10"/>
    </sheetView>
  </sheetViews>
  <sheetFormatPr defaultColWidth="9.00390625" defaultRowHeight="16.5"/>
  <cols>
    <col min="1" max="1" width="34.625" style="583" customWidth="1"/>
    <col min="2" max="2" width="16.25390625" style="4" customWidth="1"/>
    <col min="3" max="3" width="13.875" style="4" customWidth="1"/>
    <col min="4" max="4" width="13.75390625" style="4" customWidth="1"/>
    <col min="5" max="5" width="17.375" style="4" bestFit="1" customWidth="1"/>
    <col min="6" max="6" width="16.125" style="4" customWidth="1"/>
    <col min="7" max="7" width="16.00390625" style="4" customWidth="1"/>
    <col min="8" max="8" width="15.375" style="4" customWidth="1"/>
    <col min="9" max="9" width="12.25390625" style="4" bestFit="1" customWidth="1"/>
    <col min="10" max="10" width="10.625" style="4" bestFit="1" customWidth="1"/>
    <col min="11" max="11" width="49.125" style="4" customWidth="1"/>
    <col min="12" max="12" width="14.75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658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">
      <c r="A3" s="1948" t="s">
        <v>659</v>
      </c>
      <c r="B3" s="1949"/>
      <c r="C3" s="1949"/>
      <c r="D3" s="1949"/>
      <c r="E3" s="1949"/>
      <c r="F3" s="1949"/>
      <c r="G3" s="1949"/>
      <c r="H3" s="1949"/>
      <c r="I3" s="1949"/>
      <c r="J3" s="1949"/>
      <c r="K3" s="1950"/>
    </row>
    <row r="4" spans="1:11" ht="15">
      <c r="A4" s="2002" t="s">
        <v>87</v>
      </c>
      <c r="B4" s="1951" t="s">
        <v>88</v>
      </c>
      <c r="C4" s="1951" t="s">
        <v>89</v>
      </c>
      <c r="D4" s="1951" t="s">
        <v>619</v>
      </c>
      <c r="E4" s="1951"/>
      <c r="F4" s="1951" t="s">
        <v>97</v>
      </c>
      <c r="G4" s="1951" t="s">
        <v>620</v>
      </c>
      <c r="H4" s="1951"/>
      <c r="I4" s="1951" t="s">
        <v>93</v>
      </c>
      <c r="J4" s="1951"/>
      <c r="K4" s="1976" t="s">
        <v>544</v>
      </c>
    </row>
    <row r="5" spans="1:11" ht="15">
      <c r="A5" s="2002"/>
      <c r="B5" s="1951"/>
      <c r="C5" s="1951"/>
      <c r="D5" s="5" t="s">
        <v>95</v>
      </c>
      <c r="E5" s="5" t="s">
        <v>98</v>
      </c>
      <c r="F5" s="1951"/>
      <c r="G5" s="5" t="s">
        <v>95</v>
      </c>
      <c r="H5" s="5" t="s">
        <v>98</v>
      </c>
      <c r="I5" s="5" t="s">
        <v>621</v>
      </c>
      <c r="J5" s="18" t="s">
        <v>622</v>
      </c>
      <c r="K5" s="1976"/>
    </row>
    <row r="6" spans="1:11" s="1" customFormat="1" ht="15">
      <c r="A6" s="584" t="s">
        <v>660</v>
      </c>
      <c r="B6" s="7" t="s">
        <v>367</v>
      </c>
      <c r="C6" s="7" t="s">
        <v>159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19"/>
    </row>
    <row r="7" spans="1:11" s="1" customFormat="1" ht="15">
      <c r="A7" s="584" t="s">
        <v>661</v>
      </c>
      <c r="B7" s="7" t="s">
        <v>370</v>
      </c>
      <c r="C7" s="7" t="s">
        <v>159</v>
      </c>
      <c r="D7" s="1999" t="s">
        <v>626</v>
      </c>
      <c r="E7" s="1999"/>
      <c r="F7" s="1999"/>
      <c r="G7" s="1999"/>
      <c r="H7" s="1999"/>
      <c r="I7" s="1999"/>
      <c r="J7" s="1999"/>
      <c r="K7" s="19"/>
    </row>
    <row r="8" spans="1:11" s="1" customFormat="1" ht="15">
      <c r="A8" s="584" t="s">
        <v>627</v>
      </c>
      <c r="B8" s="7" t="s">
        <v>377</v>
      </c>
      <c r="C8" s="7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</v>
      </c>
      <c r="J8" s="33">
        <v>100</v>
      </c>
      <c r="K8" s="19"/>
    </row>
    <row r="9" spans="1:11" s="1" customFormat="1" ht="15">
      <c r="A9" s="585" t="s">
        <v>629</v>
      </c>
      <c r="B9" s="11"/>
      <c r="C9" s="7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24"/>
    </row>
    <row r="10" spans="1:12" s="2" customFormat="1" ht="16.5">
      <c r="A10" s="586" t="s">
        <v>162</v>
      </c>
      <c r="B10" s="587" t="s">
        <v>393</v>
      </c>
      <c r="C10" s="588" t="s">
        <v>159</v>
      </c>
      <c r="D10" s="137">
        <f>VLOOKUP(L10,AJUSTMENT!B:C,2,0)</f>
        <v>120</v>
      </c>
      <c r="E10" s="23">
        <f>D10*2</f>
        <v>240</v>
      </c>
      <c r="F10" s="23">
        <f>D10*2</f>
        <v>240</v>
      </c>
      <c r="G10" s="23">
        <f aca="true" t="shared" si="0" ref="G10:H12">D10</f>
        <v>120</v>
      </c>
      <c r="H10" s="23">
        <f t="shared" si="0"/>
        <v>240</v>
      </c>
      <c r="I10" s="23">
        <f aca="true" t="shared" si="1" ref="I10:J12">D10*1.5</f>
        <v>180</v>
      </c>
      <c r="J10" s="23">
        <f t="shared" si="1"/>
        <v>360</v>
      </c>
      <c r="K10" s="25" t="s">
        <v>631</v>
      </c>
      <c r="L10" s="578" t="s">
        <v>82</v>
      </c>
    </row>
    <row r="11" spans="1:12" s="2" customFormat="1" ht="16.5">
      <c r="A11" s="586" t="s">
        <v>162</v>
      </c>
      <c r="B11" s="587" t="s">
        <v>393</v>
      </c>
      <c r="C11" s="588" t="s">
        <v>159</v>
      </c>
      <c r="D11" s="137">
        <f>VLOOKUP(L11,AJUSTMENT!B:C,2,0)</f>
        <v>145</v>
      </c>
      <c r="E11" s="23">
        <f>D11*2</f>
        <v>290</v>
      </c>
      <c r="F11" s="23">
        <f>D11*2</f>
        <v>290</v>
      </c>
      <c r="G11" s="23">
        <f t="shared" si="0"/>
        <v>145</v>
      </c>
      <c r="H11" s="23">
        <f t="shared" si="0"/>
        <v>290</v>
      </c>
      <c r="I11" s="23">
        <f t="shared" si="1"/>
        <v>217.5</v>
      </c>
      <c r="J11" s="23">
        <f t="shared" si="1"/>
        <v>435</v>
      </c>
      <c r="K11" s="25" t="s">
        <v>632</v>
      </c>
      <c r="L11" s="578" t="s">
        <v>83</v>
      </c>
    </row>
    <row r="12" spans="1:12" s="2" customFormat="1" ht="16.5">
      <c r="A12" s="589" t="s">
        <v>162</v>
      </c>
      <c r="B12" s="590" t="s">
        <v>393</v>
      </c>
      <c r="C12" s="591" t="s">
        <v>159</v>
      </c>
      <c r="D12" s="137">
        <f>VLOOKUP(L12,AJUSTMENT!B:C,2,0)</f>
        <v>160</v>
      </c>
      <c r="E12" s="249">
        <f>D12*2</f>
        <v>320</v>
      </c>
      <c r="F12" s="249">
        <f>D12*2</f>
        <v>320</v>
      </c>
      <c r="G12" s="249">
        <f t="shared" si="0"/>
        <v>160</v>
      </c>
      <c r="H12" s="249">
        <f t="shared" si="0"/>
        <v>320</v>
      </c>
      <c r="I12" s="249">
        <f t="shared" si="1"/>
        <v>240</v>
      </c>
      <c r="J12" s="249">
        <f t="shared" si="1"/>
        <v>480</v>
      </c>
      <c r="K12" s="285" t="s">
        <v>633</v>
      </c>
      <c r="L12" s="578" t="s">
        <v>84</v>
      </c>
    </row>
    <row r="13" spans="1:9" s="546" customFormat="1" ht="12.75">
      <c r="A13" s="2003" t="s">
        <v>634</v>
      </c>
      <c r="B13" s="2006" t="s">
        <v>619</v>
      </c>
      <c r="C13" s="2007"/>
      <c r="D13" s="2008"/>
      <c r="E13" s="1961" t="s">
        <v>620</v>
      </c>
      <c r="F13" s="1961"/>
      <c r="G13" s="1961" t="s">
        <v>457</v>
      </c>
      <c r="H13" s="1961"/>
      <c r="I13" s="1964" t="s">
        <v>635</v>
      </c>
    </row>
    <row r="14" spans="1:9" s="546" customFormat="1" ht="12.75">
      <c r="A14" s="2004"/>
      <c r="B14" s="556" t="s">
        <v>95</v>
      </c>
      <c r="C14" s="556" t="s">
        <v>98</v>
      </c>
      <c r="D14" s="556" t="s">
        <v>458</v>
      </c>
      <c r="E14" s="556" t="s">
        <v>95</v>
      </c>
      <c r="F14" s="556" t="s">
        <v>98</v>
      </c>
      <c r="G14" s="556" t="s">
        <v>95</v>
      </c>
      <c r="H14" s="556" t="s">
        <v>98</v>
      </c>
      <c r="I14" s="1965"/>
    </row>
    <row r="15" spans="1:9" s="546" customFormat="1" ht="12.75">
      <c r="A15" s="2000" t="s">
        <v>266</v>
      </c>
      <c r="B15" s="1952" t="s">
        <v>460</v>
      </c>
      <c r="C15" s="1953"/>
      <c r="D15" s="1954"/>
      <c r="E15" s="1968" t="s">
        <v>460</v>
      </c>
      <c r="F15" s="1968"/>
      <c r="G15" s="1968" t="s">
        <v>460</v>
      </c>
      <c r="H15" s="1968"/>
      <c r="I15" s="1966" t="s">
        <v>636</v>
      </c>
    </row>
    <row r="16" spans="1:9" s="546" customFormat="1" ht="12.75">
      <c r="A16" s="2000"/>
      <c r="B16" s="557" t="s">
        <v>131</v>
      </c>
      <c r="C16" s="557" t="s">
        <v>131</v>
      </c>
      <c r="D16" s="557" t="s">
        <v>131</v>
      </c>
      <c r="E16" s="557" t="s">
        <v>131</v>
      </c>
      <c r="F16" s="557" t="s">
        <v>131</v>
      </c>
      <c r="G16" s="557" t="s">
        <v>131</v>
      </c>
      <c r="H16" s="557" t="s">
        <v>131</v>
      </c>
      <c r="I16" s="1959"/>
    </row>
    <row r="17" spans="1:9" s="546" customFormat="1" ht="12.75">
      <c r="A17" s="2000"/>
      <c r="B17" s="1952" t="s">
        <v>462</v>
      </c>
      <c r="C17" s="1953"/>
      <c r="D17" s="1954"/>
      <c r="E17" s="1968" t="s">
        <v>462</v>
      </c>
      <c r="F17" s="1968"/>
      <c r="G17" s="1968" t="s">
        <v>462</v>
      </c>
      <c r="H17" s="1968"/>
      <c r="I17" s="1959"/>
    </row>
    <row r="18" spans="1:9" s="546" customFormat="1" ht="12.75">
      <c r="A18" s="2000"/>
      <c r="B18" s="558">
        <v>300000</v>
      </c>
      <c r="C18" s="558">
        <v>600000</v>
      </c>
      <c r="D18" s="558">
        <v>700000</v>
      </c>
      <c r="E18" s="558">
        <v>1000000</v>
      </c>
      <c r="F18" s="558">
        <v>1600000</v>
      </c>
      <c r="G18" s="558">
        <v>1000000</v>
      </c>
      <c r="H18" s="558">
        <v>1600000</v>
      </c>
      <c r="I18" s="1959"/>
    </row>
    <row r="19" spans="1:9" s="546" customFormat="1" ht="12.75">
      <c r="A19" s="2000"/>
      <c r="B19" s="1952" t="s">
        <v>468</v>
      </c>
      <c r="C19" s="1953"/>
      <c r="D19" s="1954"/>
      <c r="E19" s="1968" t="s">
        <v>468</v>
      </c>
      <c r="F19" s="1968"/>
      <c r="G19" s="1968" t="s">
        <v>468</v>
      </c>
      <c r="H19" s="1968"/>
      <c r="I19" s="1959"/>
    </row>
    <row r="20" spans="1:9" s="546" customFormat="1" ht="12.75">
      <c r="A20" s="2001"/>
      <c r="B20" s="559">
        <v>600000</v>
      </c>
      <c r="C20" s="559">
        <v>1200000</v>
      </c>
      <c r="D20" s="559">
        <v>1400000</v>
      </c>
      <c r="E20" s="559">
        <v>1600000</v>
      </c>
      <c r="F20" s="559">
        <v>2200000</v>
      </c>
      <c r="G20" s="559">
        <v>1600000</v>
      </c>
      <c r="H20" s="559">
        <v>2200000</v>
      </c>
      <c r="I20" s="1967"/>
    </row>
    <row r="21" spans="1:9" s="546" customFormat="1" ht="12.75">
      <c r="A21" s="2009" t="s">
        <v>279</v>
      </c>
      <c r="B21" s="1983" t="s">
        <v>637</v>
      </c>
      <c r="C21" s="1984"/>
      <c r="D21" s="1985"/>
      <c r="E21" s="1969" t="s">
        <v>460</v>
      </c>
      <c r="F21" s="1969"/>
      <c r="G21" s="1969" t="s">
        <v>460</v>
      </c>
      <c r="H21" s="1969"/>
      <c r="I21" s="1958" t="s">
        <v>636</v>
      </c>
    </row>
    <row r="22" spans="1:9" s="546" customFormat="1" ht="12.75">
      <c r="A22" s="2000"/>
      <c r="B22" s="557" t="s">
        <v>131</v>
      </c>
      <c r="C22" s="557" t="s">
        <v>131</v>
      </c>
      <c r="D22" s="557" t="s">
        <v>131</v>
      </c>
      <c r="E22" s="557" t="s">
        <v>131</v>
      </c>
      <c r="F22" s="557" t="s">
        <v>131</v>
      </c>
      <c r="G22" s="557" t="s">
        <v>131</v>
      </c>
      <c r="H22" s="557" t="s">
        <v>131</v>
      </c>
      <c r="I22" s="1959"/>
    </row>
    <row r="23" spans="1:9" s="546" customFormat="1" ht="12.75">
      <c r="A23" s="2000"/>
      <c r="B23" s="1952" t="s">
        <v>638</v>
      </c>
      <c r="C23" s="1953"/>
      <c r="D23" s="1954"/>
      <c r="E23" s="1968" t="s">
        <v>462</v>
      </c>
      <c r="F23" s="1968"/>
      <c r="G23" s="1968" t="s">
        <v>462</v>
      </c>
      <c r="H23" s="1968"/>
      <c r="I23" s="1959"/>
    </row>
    <row r="24" spans="1:9" s="546" customFormat="1" ht="12.75">
      <c r="A24" s="2000"/>
      <c r="B24" s="558">
        <v>300000</v>
      </c>
      <c r="C24" s="558">
        <v>600000</v>
      </c>
      <c r="D24" s="558">
        <v>700000</v>
      </c>
      <c r="E24" s="558">
        <v>1000000</v>
      </c>
      <c r="F24" s="558">
        <v>1600000</v>
      </c>
      <c r="G24" s="558">
        <v>1000000</v>
      </c>
      <c r="H24" s="558">
        <v>1600000</v>
      </c>
      <c r="I24" s="1959"/>
    </row>
    <row r="25" spans="1:9" s="546" customFormat="1" ht="12.75">
      <c r="A25" s="2000"/>
      <c r="B25" s="1952" t="s">
        <v>639</v>
      </c>
      <c r="C25" s="1953"/>
      <c r="D25" s="1954"/>
      <c r="E25" s="1968" t="s">
        <v>468</v>
      </c>
      <c r="F25" s="1968"/>
      <c r="G25" s="1968" t="s">
        <v>468</v>
      </c>
      <c r="H25" s="1968"/>
      <c r="I25" s="1959"/>
    </row>
    <row r="26" spans="1:9" s="546" customFormat="1" ht="12.75">
      <c r="A26" s="2010"/>
      <c r="B26" s="560">
        <v>600000</v>
      </c>
      <c r="C26" s="560">
        <v>1200000</v>
      </c>
      <c r="D26" s="560">
        <v>1400000</v>
      </c>
      <c r="E26" s="560">
        <v>1600000</v>
      </c>
      <c r="F26" s="560">
        <v>2200000</v>
      </c>
      <c r="G26" s="560">
        <v>1600000</v>
      </c>
      <c r="H26" s="560">
        <v>2200000</v>
      </c>
      <c r="I26" s="1960"/>
    </row>
    <row r="27" spans="1:9" s="546" customFormat="1" ht="18" customHeight="1">
      <c r="A27" s="2011" t="s">
        <v>640</v>
      </c>
      <c r="B27" s="1992" t="s">
        <v>637</v>
      </c>
      <c r="C27" s="1993"/>
      <c r="D27" s="1994"/>
      <c r="E27" s="1995" t="s">
        <v>460</v>
      </c>
      <c r="F27" s="1995"/>
      <c r="G27" s="1995" t="s">
        <v>460</v>
      </c>
      <c r="H27" s="1995"/>
      <c r="I27" s="2005" t="s">
        <v>636</v>
      </c>
    </row>
    <row r="28" spans="1:9" s="546" customFormat="1" ht="12.75">
      <c r="A28" s="2000"/>
      <c r="B28" s="558">
        <v>300000</v>
      </c>
      <c r="C28" s="558">
        <v>600000</v>
      </c>
      <c r="D28" s="558">
        <v>700000</v>
      </c>
      <c r="E28" s="558">
        <v>1000000</v>
      </c>
      <c r="F28" s="558">
        <v>1600000</v>
      </c>
      <c r="G28" s="558">
        <v>1000000</v>
      </c>
      <c r="H28" s="558">
        <v>1600000</v>
      </c>
      <c r="I28" s="1959"/>
    </row>
    <row r="29" spans="1:9" s="546" customFormat="1" ht="12.75">
      <c r="A29" s="2000"/>
      <c r="B29" s="1952" t="s">
        <v>641</v>
      </c>
      <c r="C29" s="1953"/>
      <c r="D29" s="1954"/>
      <c r="E29" s="1968" t="s">
        <v>474</v>
      </c>
      <c r="F29" s="1968"/>
      <c r="G29" s="1968" t="s">
        <v>474</v>
      </c>
      <c r="H29" s="1968"/>
      <c r="I29" s="1959"/>
    </row>
    <row r="30" spans="1:9" s="546" customFormat="1" ht="12.75">
      <c r="A30" s="2001"/>
      <c r="B30" s="559">
        <v>600000</v>
      </c>
      <c r="C30" s="559">
        <v>1200000</v>
      </c>
      <c r="D30" s="559">
        <v>1400000</v>
      </c>
      <c r="E30" s="559">
        <v>1600000</v>
      </c>
      <c r="F30" s="559">
        <v>2200000</v>
      </c>
      <c r="G30" s="559">
        <v>1600000</v>
      </c>
      <c r="H30" s="559">
        <v>2200000</v>
      </c>
      <c r="I30" s="1967"/>
    </row>
    <row r="31" spans="1:9" s="546" customFormat="1" ht="12.75">
      <c r="A31" s="1970" t="s">
        <v>642</v>
      </c>
      <c r="B31" s="1973" t="s">
        <v>643</v>
      </c>
      <c r="C31" s="1974"/>
      <c r="D31" s="1974"/>
      <c r="E31" s="1974"/>
      <c r="F31" s="1974"/>
      <c r="G31" s="1974"/>
      <c r="H31" s="1975"/>
      <c r="I31" s="1989"/>
    </row>
    <row r="32" spans="1:9" s="546" customFormat="1" ht="12.75">
      <c r="A32" s="1971"/>
      <c r="B32" s="592">
        <v>5000000</v>
      </c>
      <c r="C32" s="592">
        <v>10000000</v>
      </c>
      <c r="D32" s="592">
        <v>20000000</v>
      </c>
      <c r="E32" s="592">
        <v>10000000</v>
      </c>
      <c r="F32" s="592">
        <v>20000000</v>
      </c>
      <c r="G32" s="592">
        <v>60000000</v>
      </c>
      <c r="H32" s="592">
        <v>100000000</v>
      </c>
      <c r="I32" s="1990"/>
    </row>
    <row r="33" spans="1:9" s="546" customFormat="1" ht="12.75">
      <c r="A33" s="1971"/>
      <c r="B33" s="1955" t="s">
        <v>662</v>
      </c>
      <c r="C33" s="1956"/>
      <c r="D33" s="1956"/>
      <c r="E33" s="1956"/>
      <c r="F33" s="1956"/>
      <c r="G33" s="1956"/>
      <c r="H33" s="1957"/>
      <c r="I33" s="1990"/>
    </row>
    <row r="34" spans="1:9" s="546" customFormat="1" ht="12.75">
      <c r="A34" s="1972"/>
      <c r="B34" s="593">
        <v>10000000</v>
      </c>
      <c r="C34" s="593">
        <v>20000000</v>
      </c>
      <c r="D34" s="593">
        <v>30000000</v>
      </c>
      <c r="E34" s="593">
        <v>20000000</v>
      </c>
      <c r="F34" s="593">
        <v>40000000</v>
      </c>
      <c r="G34" s="592">
        <v>100000000</v>
      </c>
      <c r="H34" s="592">
        <v>200000000</v>
      </c>
      <c r="I34" s="1991"/>
    </row>
    <row r="35" spans="1:9" s="546" customFormat="1" ht="16.5" customHeight="1">
      <c r="A35" s="1977" t="s">
        <v>145</v>
      </c>
      <c r="B35" s="1996" t="s">
        <v>300</v>
      </c>
      <c r="C35" s="1997"/>
      <c r="D35" s="1997"/>
      <c r="E35" s="1997"/>
      <c r="F35" s="1997"/>
      <c r="G35" s="1997"/>
      <c r="H35" s="1997"/>
      <c r="I35" s="1998"/>
    </row>
    <row r="36" spans="1:9" s="546" customFormat="1" ht="16.5" customHeight="1">
      <c r="A36" s="1978"/>
      <c r="B36" s="1980" t="s">
        <v>301</v>
      </c>
      <c r="C36" s="1981"/>
      <c r="D36" s="1981"/>
      <c r="E36" s="1981"/>
      <c r="F36" s="1981"/>
      <c r="G36" s="1981"/>
      <c r="H36" s="1981"/>
      <c r="I36" s="1982"/>
    </row>
    <row r="37" spans="1:9" s="546" customFormat="1" ht="16.5" customHeight="1">
      <c r="A37" s="1978"/>
      <c r="B37" s="1980" t="s">
        <v>302</v>
      </c>
      <c r="C37" s="1981"/>
      <c r="D37" s="1981"/>
      <c r="E37" s="1981"/>
      <c r="F37" s="1981"/>
      <c r="G37" s="1981"/>
      <c r="H37" s="1981"/>
      <c r="I37" s="1982"/>
    </row>
    <row r="38" spans="1:9" s="546" customFormat="1" ht="16.5" customHeight="1">
      <c r="A38" s="1978"/>
      <c r="B38" s="1980" t="s">
        <v>303</v>
      </c>
      <c r="C38" s="1981"/>
      <c r="D38" s="1981"/>
      <c r="E38" s="1981"/>
      <c r="F38" s="1981"/>
      <c r="G38" s="1981"/>
      <c r="H38" s="1981"/>
      <c r="I38" s="1982"/>
    </row>
    <row r="39" spans="1:9" s="546" customFormat="1" ht="16.5" customHeight="1">
      <c r="A39" s="1978"/>
      <c r="B39" s="1980" t="s">
        <v>646</v>
      </c>
      <c r="C39" s="1981"/>
      <c r="D39" s="1981"/>
      <c r="E39" s="1981"/>
      <c r="F39" s="1981"/>
      <c r="G39" s="1981"/>
      <c r="H39" s="1981"/>
      <c r="I39" s="1982"/>
    </row>
    <row r="40" spans="1:9" s="546" customFormat="1" ht="16.5" customHeight="1">
      <c r="A40" s="1978"/>
      <c r="B40" s="1980" t="s">
        <v>647</v>
      </c>
      <c r="C40" s="1981"/>
      <c r="D40" s="1981"/>
      <c r="E40" s="1981"/>
      <c r="F40" s="1981"/>
      <c r="G40" s="1981"/>
      <c r="H40" s="1981"/>
      <c r="I40" s="1982"/>
    </row>
    <row r="41" spans="1:9" s="546" customFormat="1" ht="16.5" customHeight="1">
      <c r="A41" s="1978"/>
      <c r="B41" s="1980" t="s">
        <v>648</v>
      </c>
      <c r="C41" s="1981"/>
      <c r="D41" s="1981"/>
      <c r="E41" s="1981"/>
      <c r="F41" s="1981"/>
      <c r="G41" s="1981"/>
      <c r="H41" s="1981"/>
      <c r="I41" s="1982"/>
    </row>
    <row r="42" spans="1:9" s="546" customFormat="1" ht="16.5" customHeight="1">
      <c r="A42" s="1978"/>
      <c r="B42" s="1980" t="s">
        <v>649</v>
      </c>
      <c r="C42" s="1981"/>
      <c r="D42" s="1981"/>
      <c r="E42" s="1981"/>
      <c r="F42" s="1981"/>
      <c r="G42" s="1981"/>
      <c r="H42" s="1981"/>
      <c r="I42" s="1982"/>
    </row>
    <row r="43" spans="1:9" s="546" customFormat="1" ht="16.5" customHeight="1">
      <c r="A43" s="1978"/>
      <c r="B43" s="1980" t="s">
        <v>650</v>
      </c>
      <c r="C43" s="1981"/>
      <c r="D43" s="1981"/>
      <c r="E43" s="1981"/>
      <c r="F43" s="1981"/>
      <c r="G43" s="1981"/>
      <c r="H43" s="1981"/>
      <c r="I43" s="1982"/>
    </row>
    <row r="44" spans="1:9" s="546" customFormat="1" ht="16.5" customHeight="1">
      <c r="A44" s="1979"/>
      <c r="B44" s="1986" t="s">
        <v>651</v>
      </c>
      <c r="C44" s="1987"/>
      <c r="D44" s="1987"/>
      <c r="E44" s="1987"/>
      <c r="F44" s="1987"/>
      <c r="G44" s="1987"/>
      <c r="H44" s="1987"/>
      <c r="I44" s="1988"/>
    </row>
  </sheetData>
  <sheetProtection/>
  <mergeCells count="61">
    <mergeCell ref="A27:A30"/>
    <mergeCell ref="B43:I43"/>
    <mergeCell ref="A4:A5"/>
    <mergeCell ref="G15:H15"/>
    <mergeCell ref="E17:F17"/>
    <mergeCell ref="B36:I36"/>
    <mergeCell ref="E19:F19"/>
    <mergeCell ref="G27:H27"/>
    <mergeCell ref="A13:A14"/>
    <mergeCell ref="I27:I30"/>
    <mergeCell ref="G17:H17"/>
    <mergeCell ref="E29:F29"/>
    <mergeCell ref="B25:D25"/>
    <mergeCell ref="B35:I35"/>
    <mergeCell ref="I4:J4"/>
    <mergeCell ref="D7:J7"/>
    <mergeCell ref="A15:A20"/>
    <mergeCell ref="G25:H25"/>
    <mergeCell ref="B19:D19"/>
    <mergeCell ref="B13:D13"/>
    <mergeCell ref="A21:A26"/>
    <mergeCell ref="B21:D21"/>
    <mergeCell ref="B44:I44"/>
    <mergeCell ref="E15:F15"/>
    <mergeCell ref="E21:F21"/>
    <mergeCell ref="B37:I37"/>
    <mergeCell ref="B38:I38"/>
    <mergeCell ref="I31:I34"/>
    <mergeCell ref="B27:D27"/>
    <mergeCell ref="E27:F27"/>
    <mergeCell ref="E23:F23"/>
    <mergeCell ref="B23:D23"/>
    <mergeCell ref="B31:H31"/>
    <mergeCell ref="K4:K5"/>
    <mergeCell ref="B29:D29"/>
    <mergeCell ref="A35:A44"/>
    <mergeCell ref="B4:B5"/>
    <mergeCell ref="B39:I39"/>
    <mergeCell ref="B40:I40"/>
    <mergeCell ref="B41:I41"/>
    <mergeCell ref="B42:I42"/>
    <mergeCell ref="A1:K2"/>
    <mergeCell ref="C4:C5"/>
    <mergeCell ref="F4:F5"/>
    <mergeCell ref="I13:I14"/>
    <mergeCell ref="I15:I20"/>
    <mergeCell ref="E25:F25"/>
    <mergeCell ref="G23:H23"/>
    <mergeCell ref="G19:H19"/>
    <mergeCell ref="B15:D15"/>
    <mergeCell ref="G21:H21"/>
    <mergeCell ref="A3:K3"/>
    <mergeCell ref="D4:E4"/>
    <mergeCell ref="B17:D17"/>
    <mergeCell ref="B33:H33"/>
    <mergeCell ref="G4:H4"/>
    <mergeCell ref="I21:I26"/>
    <mergeCell ref="E13:F13"/>
    <mergeCell ref="G13:H13"/>
    <mergeCell ref="A31:A34"/>
    <mergeCell ref="G29:H2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7" sqref="A7"/>
    </sheetView>
  </sheetViews>
  <sheetFormatPr defaultColWidth="9.00390625" defaultRowHeight="16.5"/>
  <cols>
    <col min="1" max="1" width="35.875" style="4" customWidth="1"/>
    <col min="2" max="2" width="17.25390625" style="4" bestFit="1" customWidth="1"/>
    <col min="3" max="8" width="17.375" style="4" bestFit="1" customWidth="1"/>
    <col min="9" max="9" width="12.25390625" style="4" bestFit="1" customWidth="1"/>
    <col min="10" max="10" width="10.625" style="4" bestFit="1" customWidth="1"/>
    <col min="11" max="11" width="55.375" style="4" customWidth="1"/>
    <col min="12" max="12" width="14.75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663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">
      <c r="A3" s="2030" t="s">
        <v>659</v>
      </c>
      <c r="B3" s="2031"/>
      <c r="C3" s="2031"/>
      <c r="D3" s="2031"/>
      <c r="E3" s="2031"/>
      <c r="F3" s="2031"/>
      <c r="G3" s="2031"/>
      <c r="H3" s="2031"/>
      <c r="I3" s="2031"/>
      <c r="J3" s="2031"/>
      <c r="K3" s="2032"/>
    </row>
    <row r="4" spans="1:11" ht="15">
      <c r="A4" s="2014" t="s">
        <v>87</v>
      </c>
      <c r="B4" s="2014" t="s">
        <v>88</v>
      </c>
      <c r="C4" s="2014" t="s">
        <v>89</v>
      </c>
      <c r="D4" s="2033" t="s">
        <v>619</v>
      </c>
      <c r="E4" s="2034"/>
      <c r="F4" s="2014" t="s">
        <v>97</v>
      </c>
      <c r="G4" s="2035" t="s">
        <v>620</v>
      </c>
      <c r="H4" s="2034"/>
      <c r="I4" s="2035" t="s">
        <v>93</v>
      </c>
      <c r="J4" s="2036"/>
      <c r="K4" s="2012" t="s">
        <v>544</v>
      </c>
    </row>
    <row r="5" spans="1:11" ht="15">
      <c r="A5" s="2015"/>
      <c r="B5" s="2015"/>
      <c r="C5" s="2015"/>
      <c r="D5" s="518" t="s">
        <v>95</v>
      </c>
      <c r="E5" s="519" t="s">
        <v>98</v>
      </c>
      <c r="F5" s="2015"/>
      <c r="G5" s="519" t="s">
        <v>95</v>
      </c>
      <c r="H5" s="519" t="s">
        <v>98</v>
      </c>
      <c r="I5" s="519" t="s">
        <v>621</v>
      </c>
      <c r="J5" s="531" t="s">
        <v>622</v>
      </c>
      <c r="K5" s="2013"/>
    </row>
    <row r="6" spans="1:11" s="1" customFormat="1" ht="15">
      <c r="A6" s="520" t="s">
        <v>664</v>
      </c>
      <c r="B6" s="520"/>
      <c r="C6" s="520" t="s">
        <v>117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81"/>
    </row>
    <row r="7" spans="1:12" s="274" customFormat="1" ht="15.75" thickBot="1">
      <c r="A7" s="1001" t="s">
        <v>1115</v>
      </c>
      <c r="B7" s="1264"/>
      <c r="C7" s="1001" t="s">
        <v>1116</v>
      </c>
      <c r="D7" s="1262">
        <f>VLOOKUP(L7,AJUSTMENT!B:C,2,0)</f>
        <v>200</v>
      </c>
      <c r="E7" s="1262">
        <f>2*D7</f>
        <v>400</v>
      </c>
      <c r="F7" s="1262">
        <v>400</v>
      </c>
      <c r="G7" s="1262">
        <v>200</v>
      </c>
      <c r="H7" s="1262">
        <v>400</v>
      </c>
      <c r="I7" s="1262">
        <v>200</v>
      </c>
      <c r="J7" s="1262">
        <v>400</v>
      </c>
      <c r="K7" s="1263" t="s">
        <v>1117</v>
      </c>
      <c r="L7" s="1344" t="s">
        <v>1160</v>
      </c>
    </row>
    <row r="8" spans="1:11" s="1" customFormat="1" ht="15.75" thickBot="1">
      <c r="A8" s="520" t="s">
        <v>665</v>
      </c>
      <c r="B8" s="520"/>
      <c r="C8" s="520" t="s">
        <v>117</v>
      </c>
      <c r="D8" s="2028" t="s">
        <v>626</v>
      </c>
      <c r="E8" s="2029"/>
      <c r="F8" s="2029"/>
      <c r="G8" s="2029"/>
      <c r="H8" s="2029"/>
      <c r="I8" s="2029"/>
      <c r="J8" s="2029"/>
      <c r="K8" s="581"/>
    </row>
    <row r="9" spans="1:11" s="1" customFormat="1" ht="15">
      <c r="A9" s="522" t="s">
        <v>254</v>
      </c>
      <c r="B9" s="522"/>
      <c r="C9" s="523" t="s">
        <v>117</v>
      </c>
      <c r="D9" s="2026" t="s">
        <v>557</v>
      </c>
      <c r="E9" s="2027"/>
      <c r="F9" s="2027"/>
      <c r="G9" s="2027"/>
      <c r="H9" s="2027"/>
      <c r="I9" s="2027"/>
      <c r="J9" s="2027"/>
      <c r="K9" s="533" t="s">
        <v>655</v>
      </c>
    </row>
    <row r="10" spans="1:11" s="1" customFormat="1" ht="15">
      <c r="A10" s="10" t="s">
        <v>559</v>
      </c>
      <c r="B10" s="11"/>
      <c r="C10" s="524" t="s">
        <v>117</v>
      </c>
      <c r="D10" s="2026" t="s">
        <v>560</v>
      </c>
      <c r="E10" s="2027"/>
      <c r="F10" s="2027"/>
      <c r="G10" s="2027"/>
      <c r="H10" s="2027"/>
      <c r="I10" s="2027"/>
      <c r="J10" s="2027"/>
      <c r="K10" s="533" t="s">
        <v>655</v>
      </c>
    </row>
    <row r="11" spans="1:11" ht="15">
      <c r="A11" s="525" t="s">
        <v>188</v>
      </c>
      <c r="B11" s="525"/>
      <c r="C11" s="525" t="s">
        <v>117</v>
      </c>
      <c r="D11" s="2028" t="s">
        <v>656</v>
      </c>
      <c r="E11" s="2029"/>
      <c r="F11" s="2029"/>
      <c r="G11" s="2029"/>
      <c r="H11" s="2029"/>
      <c r="I11" s="2029"/>
      <c r="J11" s="2029"/>
      <c r="K11" s="582"/>
    </row>
    <row r="12" spans="1:9" s="546" customFormat="1" ht="12.75">
      <c r="A12" s="2016" t="s">
        <v>634</v>
      </c>
      <c r="B12" s="2006" t="s">
        <v>619</v>
      </c>
      <c r="C12" s="2007"/>
      <c r="D12" s="2008"/>
      <c r="E12" s="1961" t="s">
        <v>620</v>
      </c>
      <c r="F12" s="1961"/>
      <c r="G12" s="1961" t="s">
        <v>457</v>
      </c>
      <c r="H12" s="1961"/>
      <c r="I12" s="1964" t="s">
        <v>635</v>
      </c>
    </row>
    <row r="13" spans="1:9" s="546" customFormat="1" ht="12.75">
      <c r="A13" s="2017"/>
      <c r="B13" s="556" t="s">
        <v>95</v>
      </c>
      <c r="C13" s="556" t="s">
        <v>98</v>
      </c>
      <c r="D13" s="556" t="s">
        <v>458</v>
      </c>
      <c r="E13" s="556" t="s">
        <v>95</v>
      </c>
      <c r="F13" s="556" t="s">
        <v>98</v>
      </c>
      <c r="G13" s="556" t="s">
        <v>95</v>
      </c>
      <c r="H13" s="556" t="s">
        <v>98</v>
      </c>
      <c r="I13" s="1965"/>
    </row>
    <row r="14" spans="1:9" s="546" customFormat="1" ht="12.75">
      <c r="A14" s="2018" t="s">
        <v>266</v>
      </c>
      <c r="B14" s="1952" t="s">
        <v>460</v>
      </c>
      <c r="C14" s="1953"/>
      <c r="D14" s="1954"/>
      <c r="E14" s="1968" t="s">
        <v>460</v>
      </c>
      <c r="F14" s="1968"/>
      <c r="G14" s="1968" t="s">
        <v>460</v>
      </c>
      <c r="H14" s="1968"/>
      <c r="I14" s="1966" t="s">
        <v>636</v>
      </c>
    </row>
    <row r="15" spans="1:9" s="546" customFormat="1" ht="12.75">
      <c r="A15" s="2018"/>
      <c r="B15" s="557" t="s">
        <v>131</v>
      </c>
      <c r="C15" s="557" t="s">
        <v>131</v>
      </c>
      <c r="D15" s="557" t="s">
        <v>131</v>
      </c>
      <c r="E15" s="557" t="s">
        <v>131</v>
      </c>
      <c r="F15" s="557" t="s">
        <v>131</v>
      </c>
      <c r="G15" s="557" t="s">
        <v>131</v>
      </c>
      <c r="H15" s="557" t="s">
        <v>131</v>
      </c>
      <c r="I15" s="1959"/>
    </row>
    <row r="16" spans="1:9" s="546" customFormat="1" ht="12.75">
      <c r="A16" s="2018"/>
      <c r="B16" s="1952" t="s">
        <v>462</v>
      </c>
      <c r="C16" s="1953"/>
      <c r="D16" s="1954"/>
      <c r="E16" s="1968" t="s">
        <v>462</v>
      </c>
      <c r="F16" s="1968"/>
      <c r="G16" s="1968" t="s">
        <v>462</v>
      </c>
      <c r="H16" s="1968"/>
      <c r="I16" s="1959"/>
    </row>
    <row r="17" spans="1:9" s="546" customFormat="1" ht="12.75">
      <c r="A17" s="2018"/>
      <c r="B17" s="558">
        <v>300000</v>
      </c>
      <c r="C17" s="558">
        <v>600000</v>
      </c>
      <c r="D17" s="558">
        <v>700000</v>
      </c>
      <c r="E17" s="558">
        <v>1000000</v>
      </c>
      <c r="F17" s="558">
        <v>1600000</v>
      </c>
      <c r="G17" s="558">
        <v>1000000</v>
      </c>
      <c r="H17" s="558">
        <v>1600000</v>
      </c>
      <c r="I17" s="1959"/>
    </row>
    <row r="18" spans="1:9" s="546" customFormat="1" ht="12.75">
      <c r="A18" s="2018"/>
      <c r="B18" s="1952" t="s">
        <v>468</v>
      </c>
      <c r="C18" s="1953"/>
      <c r="D18" s="1954"/>
      <c r="E18" s="1968" t="s">
        <v>468</v>
      </c>
      <c r="F18" s="1968"/>
      <c r="G18" s="1968" t="s">
        <v>468</v>
      </c>
      <c r="H18" s="1968"/>
      <c r="I18" s="1959"/>
    </row>
    <row r="19" spans="1:9" s="546" customFormat="1" ht="12.75">
      <c r="A19" s="2019"/>
      <c r="B19" s="559">
        <v>600000</v>
      </c>
      <c r="C19" s="559">
        <v>1200000</v>
      </c>
      <c r="D19" s="559">
        <v>1400000</v>
      </c>
      <c r="E19" s="559">
        <v>1600000</v>
      </c>
      <c r="F19" s="559">
        <v>2200000</v>
      </c>
      <c r="G19" s="559">
        <v>1600000</v>
      </c>
      <c r="H19" s="559">
        <v>2200000</v>
      </c>
      <c r="I19" s="1967"/>
    </row>
    <row r="20" spans="1:9" s="546" customFormat="1" ht="12.75">
      <c r="A20" s="2020" t="s">
        <v>279</v>
      </c>
      <c r="B20" s="1983" t="s">
        <v>637</v>
      </c>
      <c r="C20" s="1984"/>
      <c r="D20" s="1985"/>
      <c r="E20" s="1969" t="s">
        <v>460</v>
      </c>
      <c r="F20" s="1969"/>
      <c r="G20" s="1969" t="s">
        <v>460</v>
      </c>
      <c r="H20" s="1969"/>
      <c r="I20" s="1958" t="s">
        <v>636</v>
      </c>
    </row>
    <row r="21" spans="1:9" s="546" customFormat="1" ht="12.75">
      <c r="A21" s="2018"/>
      <c r="B21" s="557" t="s">
        <v>131</v>
      </c>
      <c r="C21" s="557" t="s">
        <v>131</v>
      </c>
      <c r="D21" s="557" t="s">
        <v>131</v>
      </c>
      <c r="E21" s="557" t="s">
        <v>131</v>
      </c>
      <c r="F21" s="557" t="s">
        <v>131</v>
      </c>
      <c r="G21" s="557" t="s">
        <v>131</v>
      </c>
      <c r="H21" s="557" t="s">
        <v>131</v>
      </c>
      <c r="I21" s="1959"/>
    </row>
    <row r="22" spans="1:9" s="546" customFormat="1" ht="12.75">
      <c r="A22" s="2018"/>
      <c r="B22" s="1952" t="s">
        <v>638</v>
      </c>
      <c r="C22" s="1953"/>
      <c r="D22" s="1954"/>
      <c r="E22" s="1968" t="s">
        <v>462</v>
      </c>
      <c r="F22" s="1968"/>
      <c r="G22" s="1968" t="s">
        <v>462</v>
      </c>
      <c r="H22" s="1968"/>
      <c r="I22" s="1959"/>
    </row>
    <row r="23" spans="1:9" s="546" customFormat="1" ht="12.75">
      <c r="A23" s="2018"/>
      <c r="B23" s="558">
        <v>300000</v>
      </c>
      <c r="C23" s="558">
        <v>600000</v>
      </c>
      <c r="D23" s="558">
        <v>700000</v>
      </c>
      <c r="E23" s="558">
        <v>1000000</v>
      </c>
      <c r="F23" s="558">
        <v>1600000</v>
      </c>
      <c r="G23" s="558">
        <v>1000000</v>
      </c>
      <c r="H23" s="558">
        <v>1600000</v>
      </c>
      <c r="I23" s="1959"/>
    </row>
    <row r="24" spans="1:9" s="546" customFormat="1" ht="12.75">
      <c r="A24" s="2018"/>
      <c r="B24" s="1952" t="s">
        <v>639</v>
      </c>
      <c r="C24" s="1953"/>
      <c r="D24" s="1954"/>
      <c r="E24" s="1968" t="s">
        <v>468</v>
      </c>
      <c r="F24" s="1968"/>
      <c r="G24" s="1968" t="s">
        <v>468</v>
      </c>
      <c r="H24" s="1968"/>
      <c r="I24" s="1959"/>
    </row>
    <row r="25" spans="1:9" s="546" customFormat="1" ht="12.75">
      <c r="A25" s="2021"/>
      <c r="B25" s="560">
        <v>600000</v>
      </c>
      <c r="C25" s="560">
        <v>1200000</v>
      </c>
      <c r="D25" s="560">
        <v>1400000</v>
      </c>
      <c r="E25" s="560">
        <v>1600000</v>
      </c>
      <c r="F25" s="560">
        <v>2200000</v>
      </c>
      <c r="G25" s="560">
        <v>1600000</v>
      </c>
      <c r="H25" s="560">
        <v>2200000</v>
      </c>
      <c r="I25" s="1960"/>
    </row>
    <row r="26" spans="1:9" s="546" customFormat="1" ht="18" customHeight="1">
      <c r="A26" s="2022" t="s">
        <v>640</v>
      </c>
      <c r="B26" s="1992" t="s">
        <v>637</v>
      </c>
      <c r="C26" s="1993"/>
      <c r="D26" s="1994"/>
      <c r="E26" s="1995" t="s">
        <v>460</v>
      </c>
      <c r="F26" s="1995"/>
      <c r="G26" s="1995" t="s">
        <v>460</v>
      </c>
      <c r="H26" s="1995"/>
      <c r="I26" s="2005" t="s">
        <v>636</v>
      </c>
    </row>
    <row r="27" spans="1:9" s="546" customFormat="1" ht="12.75">
      <c r="A27" s="2018"/>
      <c r="B27" s="558">
        <v>300000</v>
      </c>
      <c r="C27" s="558">
        <v>600000</v>
      </c>
      <c r="D27" s="558">
        <v>700000</v>
      </c>
      <c r="E27" s="558">
        <v>1000000</v>
      </c>
      <c r="F27" s="558">
        <v>1600000</v>
      </c>
      <c r="G27" s="558">
        <v>1000000</v>
      </c>
      <c r="H27" s="558">
        <v>1600000</v>
      </c>
      <c r="I27" s="1959"/>
    </row>
    <row r="28" spans="1:9" s="546" customFormat="1" ht="12.75">
      <c r="A28" s="2018"/>
      <c r="B28" s="1952" t="s">
        <v>641</v>
      </c>
      <c r="C28" s="1953"/>
      <c r="D28" s="1954"/>
      <c r="E28" s="1968" t="s">
        <v>474</v>
      </c>
      <c r="F28" s="1968"/>
      <c r="G28" s="1968" t="s">
        <v>474</v>
      </c>
      <c r="H28" s="1968"/>
      <c r="I28" s="1959"/>
    </row>
    <row r="29" spans="1:9" s="546" customFormat="1" ht="12.75">
      <c r="A29" s="2019"/>
      <c r="B29" s="559">
        <v>600000</v>
      </c>
      <c r="C29" s="559">
        <v>1200000</v>
      </c>
      <c r="D29" s="559">
        <v>1400000</v>
      </c>
      <c r="E29" s="559">
        <v>1600000</v>
      </c>
      <c r="F29" s="559">
        <v>2200000</v>
      </c>
      <c r="G29" s="559">
        <v>1600000</v>
      </c>
      <c r="H29" s="559">
        <v>2200000</v>
      </c>
      <c r="I29" s="1967"/>
    </row>
    <row r="30" spans="1:9" s="546" customFormat="1" ht="16.5" customHeight="1">
      <c r="A30" s="2023" t="s">
        <v>145</v>
      </c>
      <c r="B30" s="1996" t="s">
        <v>300</v>
      </c>
      <c r="C30" s="1997"/>
      <c r="D30" s="1997"/>
      <c r="E30" s="1997"/>
      <c r="F30" s="1997"/>
      <c r="G30" s="1997"/>
      <c r="H30" s="1997"/>
      <c r="I30" s="1998"/>
    </row>
    <row r="31" spans="1:9" s="546" customFormat="1" ht="16.5" customHeight="1">
      <c r="A31" s="2024"/>
      <c r="B31" s="1980" t="s">
        <v>301</v>
      </c>
      <c r="C31" s="1981"/>
      <c r="D31" s="1981"/>
      <c r="E31" s="1981"/>
      <c r="F31" s="1981"/>
      <c r="G31" s="1981"/>
      <c r="H31" s="1981"/>
      <c r="I31" s="1982"/>
    </row>
    <row r="32" spans="1:9" s="546" customFormat="1" ht="16.5" customHeight="1">
      <c r="A32" s="2024"/>
      <c r="B32" s="1980" t="s">
        <v>302</v>
      </c>
      <c r="C32" s="1981"/>
      <c r="D32" s="1981"/>
      <c r="E32" s="1981"/>
      <c r="F32" s="1981"/>
      <c r="G32" s="1981"/>
      <c r="H32" s="1981"/>
      <c r="I32" s="1982"/>
    </row>
    <row r="33" spans="1:9" s="546" customFormat="1" ht="16.5" customHeight="1">
      <c r="A33" s="2024"/>
      <c r="B33" s="1980" t="s">
        <v>303</v>
      </c>
      <c r="C33" s="1981"/>
      <c r="D33" s="1981"/>
      <c r="E33" s="1981"/>
      <c r="F33" s="1981"/>
      <c r="G33" s="1981"/>
      <c r="H33" s="1981"/>
      <c r="I33" s="1982"/>
    </row>
    <row r="34" spans="1:9" s="546" customFormat="1" ht="16.5" customHeight="1">
      <c r="A34" s="2024"/>
      <c r="B34" s="1980" t="s">
        <v>646</v>
      </c>
      <c r="C34" s="1981"/>
      <c r="D34" s="1981"/>
      <c r="E34" s="1981"/>
      <c r="F34" s="1981"/>
      <c r="G34" s="1981"/>
      <c r="H34" s="1981"/>
      <c r="I34" s="1982"/>
    </row>
    <row r="35" spans="1:9" s="546" customFormat="1" ht="16.5" customHeight="1">
      <c r="A35" s="2024"/>
      <c r="B35" s="1980" t="s">
        <v>647</v>
      </c>
      <c r="C35" s="1981"/>
      <c r="D35" s="1981"/>
      <c r="E35" s="1981"/>
      <c r="F35" s="1981"/>
      <c r="G35" s="1981"/>
      <c r="H35" s="1981"/>
      <c r="I35" s="1982"/>
    </row>
    <row r="36" spans="1:9" s="546" customFormat="1" ht="16.5" customHeight="1">
      <c r="A36" s="2024"/>
      <c r="B36" s="1980" t="s">
        <v>648</v>
      </c>
      <c r="C36" s="1981"/>
      <c r="D36" s="1981"/>
      <c r="E36" s="1981"/>
      <c r="F36" s="1981"/>
      <c r="G36" s="1981"/>
      <c r="H36" s="1981"/>
      <c r="I36" s="1982"/>
    </row>
    <row r="37" spans="1:9" s="546" customFormat="1" ht="16.5" customHeight="1">
      <c r="A37" s="2024"/>
      <c r="B37" s="1980" t="s">
        <v>649</v>
      </c>
      <c r="C37" s="1981"/>
      <c r="D37" s="1981"/>
      <c r="E37" s="1981"/>
      <c r="F37" s="1981"/>
      <c r="G37" s="1981"/>
      <c r="H37" s="1981"/>
      <c r="I37" s="1982"/>
    </row>
    <row r="38" spans="1:9" s="546" customFormat="1" ht="16.5" customHeight="1">
      <c r="A38" s="2024"/>
      <c r="B38" s="1980" t="s">
        <v>650</v>
      </c>
      <c r="C38" s="1981"/>
      <c r="D38" s="1981"/>
      <c r="E38" s="1981"/>
      <c r="F38" s="1981"/>
      <c r="G38" s="1981"/>
      <c r="H38" s="1981"/>
      <c r="I38" s="1982"/>
    </row>
    <row r="39" spans="1:9" s="546" customFormat="1" ht="16.5" customHeight="1">
      <c r="A39" s="2025"/>
      <c r="B39" s="1986" t="s">
        <v>651</v>
      </c>
      <c r="C39" s="1987"/>
      <c r="D39" s="1987"/>
      <c r="E39" s="1987"/>
      <c r="F39" s="1987"/>
      <c r="G39" s="1987"/>
      <c r="H39" s="1987"/>
      <c r="I39" s="1988"/>
    </row>
  </sheetData>
  <sheetProtection/>
  <mergeCells count="60">
    <mergeCell ref="A3:K3"/>
    <mergeCell ref="D4:E4"/>
    <mergeCell ref="G4:H4"/>
    <mergeCell ref="I4:J4"/>
    <mergeCell ref="D8:J8"/>
    <mergeCell ref="D9:J9"/>
    <mergeCell ref="D10:J10"/>
    <mergeCell ref="D11:J11"/>
    <mergeCell ref="B12:D12"/>
    <mergeCell ref="E12:F12"/>
    <mergeCell ref="G12:H12"/>
    <mergeCell ref="B14:D14"/>
    <mergeCell ref="E14:F14"/>
    <mergeCell ref="G14:H14"/>
    <mergeCell ref="I12:I13"/>
    <mergeCell ref="I14:I19"/>
    <mergeCell ref="B16:D16"/>
    <mergeCell ref="E16:F16"/>
    <mergeCell ref="G16:H16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B30:I30"/>
    <mergeCell ref="B31:I31"/>
    <mergeCell ref="B32:I32"/>
    <mergeCell ref="A30:A39"/>
    <mergeCell ref="B4:B5"/>
    <mergeCell ref="C4:C5"/>
    <mergeCell ref="F4:F5"/>
    <mergeCell ref="B33:I33"/>
    <mergeCell ref="B34:I34"/>
    <mergeCell ref="B35:I35"/>
    <mergeCell ref="B36:I36"/>
    <mergeCell ref="B37:I37"/>
    <mergeCell ref="B38:I38"/>
    <mergeCell ref="I20:I25"/>
    <mergeCell ref="I26:I29"/>
    <mergeCell ref="K4:K5"/>
    <mergeCell ref="A1:K2"/>
    <mergeCell ref="B39:I39"/>
    <mergeCell ref="A4:A5"/>
    <mergeCell ref="A12:A13"/>
    <mergeCell ref="A14:A19"/>
    <mergeCell ref="A20:A25"/>
    <mergeCell ref="A26:A29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3" sqref="A3:K3"/>
    </sheetView>
  </sheetViews>
  <sheetFormatPr defaultColWidth="9.00390625" defaultRowHeight="16.5"/>
  <cols>
    <col min="1" max="1" width="41.75390625" style="566" customWidth="1"/>
    <col min="2" max="2" width="17.75390625" style="548" bestFit="1" customWidth="1"/>
    <col min="3" max="8" width="15.75390625" style="548" bestFit="1" customWidth="1"/>
    <col min="9" max="9" width="11.75390625" style="548" bestFit="1" customWidth="1"/>
    <col min="10" max="10" width="10.375" style="548" bestFit="1" customWidth="1"/>
    <col min="11" max="11" width="53.25390625" style="548" bestFit="1" customWidth="1"/>
    <col min="12" max="14" width="21.25390625" style="548" customWidth="1"/>
    <col min="15" max="15" width="9.00390625" style="548" bestFit="1" customWidth="1"/>
    <col min="16" max="16384" width="9.00390625" style="548" customWidth="1"/>
  </cols>
  <sheetData>
    <row r="1" spans="1:11" ht="12">
      <c r="A1" s="2046" t="s">
        <v>666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</row>
    <row r="2" spans="1:11" ht="12">
      <c r="A2" s="2047"/>
      <c r="B2" s="2047"/>
      <c r="C2" s="2047"/>
      <c r="D2" s="2047"/>
      <c r="E2" s="2047"/>
      <c r="F2" s="2047"/>
      <c r="G2" s="2047"/>
      <c r="H2" s="2047"/>
      <c r="I2" s="2047"/>
      <c r="J2" s="2047"/>
      <c r="K2" s="2047"/>
    </row>
    <row r="3" spans="1:11" ht="12">
      <c r="A3" s="2070" t="s">
        <v>667</v>
      </c>
      <c r="B3" s="2071"/>
      <c r="C3" s="2071"/>
      <c r="D3" s="2071"/>
      <c r="E3" s="2071"/>
      <c r="F3" s="2071"/>
      <c r="G3" s="2071"/>
      <c r="H3" s="2071"/>
      <c r="I3" s="2071"/>
      <c r="J3" s="2071"/>
      <c r="K3" s="2072"/>
    </row>
    <row r="4" spans="1:11" ht="12">
      <c r="A4" s="2048" t="s">
        <v>87</v>
      </c>
      <c r="B4" s="2062" t="s">
        <v>88</v>
      </c>
      <c r="C4" s="2062" t="s">
        <v>89</v>
      </c>
      <c r="D4" s="2073" t="s">
        <v>619</v>
      </c>
      <c r="E4" s="2074"/>
      <c r="F4" s="2062" t="s">
        <v>97</v>
      </c>
      <c r="G4" s="2073" t="s">
        <v>620</v>
      </c>
      <c r="H4" s="2074"/>
      <c r="I4" s="2073" t="s">
        <v>457</v>
      </c>
      <c r="J4" s="2074"/>
      <c r="K4" s="2044" t="s">
        <v>544</v>
      </c>
    </row>
    <row r="5" spans="1:11" ht="12">
      <c r="A5" s="2049"/>
      <c r="B5" s="2063"/>
      <c r="C5" s="2063"/>
      <c r="D5" s="549" t="s">
        <v>95</v>
      </c>
      <c r="E5" s="549" t="s">
        <v>98</v>
      </c>
      <c r="F5" s="2063"/>
      <c r="G5" s="549" t="s">
        <v>95</v>
      </c>
      <c r="H5" s="549" t="s">
        <v>98</v>
      </c>
      <c r="I5" s="549" t="s">
        <v>668</v>
      </c>
      <c r="J5" s="561" t="s">
        <v>669</v>
      </c>
      <c r="K5" s="2045"/>
    </row>
    <row r="6" spans="1:11" s="545" customFormat="1" ht="15">
      <c r="A6" s="550" t="s">
        <v>670</v>
      </c>
      <c r="B6" s="551" t="s">
        <v>367</v>
      </c>
      <c r="C6" s="551" t="s">
        <v>159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76"/>
    </row>
    <row r="7" spans="1:11" s="545" customFormat="1" ht="12">
      <c r="A7" s="550" t="s">
        <v>671</v>
      </c>
      <c r="B7" s="551" t="s">
        <v>370</v>
      </c>
      <c r="C7" s="551" t="s">
        <v>159</v>
      </c>
      <c r="D7" s="2075" t="s">
        <v>626</v>
      </c>
      <c r="E7" s="2076"/>
      <c r="F7" s="2076"/>
      <c r="G7" s="2076"/>
      <c r="H7" s="2076"/>
      <c r="I7" s="2076"/>
      <c r="J7" s="2077"/>
      <c r="K7" s="576"/>
    </row>
    <row r="8" spans="1:11" s="545" customFormat="1" ht="15">
      <c r="A8" s="550" t="s">
        <v>672</v>
      </c>
      <c r="B8" s="551" t="s">
        <v>377</v>
      </c>
      <c r="C8" s="551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500</v>
      </c>
      <c r="J8" s="33">
        <v>100</v>
      </c>
      <c r="K8" s="576"/>
    </row>
    <row r="9" spans="1:11" s="545" customFormat="1" ht="15">
      <c r="A9" s="552" t="s">
        <v>673</v>
      </c>
      <c r="B9" s="553"/>
      <c r="C9" s="551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577"/>
    </row>
    <row r="10" spans="1:12" s="545" customFormat="1" ht="16.5">
      <c r="A10" s="552" t="s">
        <v>674</v>
      </c>
      <c r="B10" s="553" t="s">
        <v>393</v>
      </c>
      <c r="C10" s="551" t="s">
        <v>159</v>
      </c>
      <c r="D10" s="137">
        <f>VLOOKUP(L10,AJUSTMENT!B:C,2,0)</f>
        <v>120</v>
      </c>
      <c r="E10" s="23">
        <f>D10*2</f>
        <v>240</v>
      </c>
      <c r="F10" s="23">
        <f>D10*2</f>
        <v>240</v>
      </c>
      <c r="G10" s="23">
        <f aca="true" t="shared" si="0" ref="G10:H12">D10</f>
        <v>120</v>
      </c>
      <c r="H10" s="23">
        <f t="shared" si="0"/>
        <v>240</v>
      </c>
      <c r="I10" s="23">
        <f aca="true" t="shared" si="1" ref="I10:J12">D10*1.5</f>
        <v>180</v>
      </c>
      <c r="J10" s="23">
        <f t="shared" si="1"/>
        <v>360</v>
      </c>
      <c r="K10" s="25" t="s">
        <v>631</v>
      </c>
      <c r="L10" s="578" t="s">
        <v>82</v>
      </c>
    </row>
    <row r="11" spans="1:12" s="545" customFormat="1" ht="16.5">
      <c r="A11" s="552" t="s">
        <v>674</v>
      </c>
      <c r="B11" s="553" t="s">
        <v>393</v>
      </c>
      <c r="C11" s="551" t="s">
        <v>159</v>
      </c>
      <c r="D11" s="137">
        <f>VLOOKUP(L11,AJUSTMENT!B:C,2,0)</f>
        <v>145</v>
      </c>
      <c r="E11" s="23">
        <f>D11*2</f>
        <v>290</v>
      </c>
      <c r="F11" s="23">
        <f>D11*2</f>
        <v>290</v>
      </c>
      <c r="G11" s="23">
        <f t="shared" si="0"/>
        <v>145</v>
      </c>
      <c r="H11" s="23">
        <f t="shared" si="0"/>
        <v>290</v>
      </c>
      <c r="I11" s="23">
        <f t="shared" si="1"/>
        <v>217.5</v>
      </c>
      <c r="J11" s="23">
        <f t="shared" si="1"/>
        <v>435</v>
      </c>
      <c r="K11" s="25" t="s">
        <v>632</v>
      </c>
      <c r="L11" s="578" t="s">
        <v>83</v>
      </c>
    </row>
    <row r="12" spans="1:12" s="545" customFormat="1" ht="16.5">
      <c r="A12" s="567" t="s">
        <v>674</v>
      </c>
      <c r="B12" s="568" t="s">
        <v>393</v>
      </c>
      <c r="C12" s="569" t="s">
        <v>159</v>
      </c>
      <c r="D12" s="137">
        <f>VLOOKUP(L12,AJUSTMENT!B:C,2,0)</f>
        <v>160</v>
      </c>
      <c r="E12" s="249">
        <f>D12*2</f>
        <v>320</v>
      </c>
      <c r="F12" s="249">
        <f>D12*2</f>
        <v>320</v>
      </c>
      <c r="G12" s="249">
        <f t="shared" si="0"/>
        <v>160</v>
      </c>
      <c r="H12" s="249">
        <f t="shared" si="0"/>
        <v>320</v>
      </c>
      <c r="I12" s="249">
        <f t="shared" si="1"/>
        <v>240</v>
      </c>
      <c r="J12" s="249">
        <f t="shared" si="1"/>
        <v>480</v>
      </c>
      <c r="K12" s="285" t="s">
        <v>633</v>
      </c>
      <c r="L12" s="578" t="s">
        <v>84</v>
      </c>
    </row>
    <row r="13" spans="1:9" s="546" customFormat="1" ht="12.75">
      <c r="A13" s="2050" t="s">
        <v>634</v>
      </c>
      <c r="B13" s="2078" t="s">
        <v>619</v>
      </c>
      <c r="C13" s="2079"/>
      <c r="D13" s="2080"/>
      <c r="E13" s="2078" t="s">
        <v>620</v>
      </c>
      <c r="F13" s="2080"/>
      <c r="G13" s="2078" t="s">
        <v>457</v>
      </c>
      <c r="H13" s="2080"/>
      <c r="I13" s="2081" t="s">
        <v>635</v>
      </c>
    </row>
    <row r="14" spans="1:9" s="546" customFormat="1" ht="12.75">
      <c r="A14" s="2051"/>
      <c r="B14" s="556" t="s">
        <v>95</v>
      </c>
      <c r="C14" s="556" t="s">
        <v>98</v>
      </c>
      <c r="D14" s="556" t="s">
        <v>458</v>
      </c>
      <c r="E14" s="556" t="s">
        <v>95</v>
      </c>
      <c r="F14" s="556" t="s">
        <v>98</v>
      </c>
      <c r="G14" s="556" t="s">
        <v>95</v>
      </c>
      <c r="H14" s="556" t="s">
        <v>98</v>
      </c>
      <c r="I14" s="1964"/>
    </row>
    <row r="15" spans="1:9" s="546" customFormat="1" ht="12.75">
      <c r="A15" s="2052" t="s">
        <v>266</v>
      </c>
      <c r="B15" s="1952" t="s">
        <v>460</v>
      </c>
      <c r="C15" s="1953"/>
      <c r="D15" s="1954"/>
      <c r="E15" s="1952" t="s">
        <v>460</v>
      </c>
      <c r="F15" s="1954"/>
      <c r="G15" s="1952" t="s">
        <v>460</v>
      </c>
      <c r="H15" s="1954"/>
      <c r="I15" s="2037" t="s">
        <v>675</v>
      </c>
    </row>
    <row r="16" spans="1:9" s="546" customFormat="1" ht="12.75">
      <c r="A16" s="2053"/>
      <c r="B16" s="557" t="s">
        <v>131</v>
      </c>
      <c r="C16" s="557" t="s">
        <v>131</v>
      </c>
      <c r="D16" s="557" t="s">
        <v>131</v>
      </c>
      <c r="E16" s="557" t="s">
        <v>131</v>
      </c>
      <c r="F16" s="557" t="s">
        <v>131</v>
      </c>
      <c r="G16" s="557" t="s">
        <v>131</v>
      </c>
      <c r="H16" s="557" t="s">
        <v>131</v>
      </c>
      <c r="I16" s="2038"/>
    </row>
    <row r="17" spans="1:9" s="546" customFormat="1" ht="12.75">
      <c r="A17" s="2053"/>
      <c r="B17" s="1952" t="s">
        <v>462</v>
      </c>
      <c r="C17" s="1953"/>
      <c r="D17" s="1954"/>
      <c r="E17" s="1952" t="s">
        <v>462</v>
      </c>
      <c r="F17" s="1954"/>
      <c r="G17" s="1952" t="s">
        <v>462</v>
      </c>
      <c r="H17" s="1954"/>
      <c r="I17" s="2038"/>
    </row>
    <row r="18" spans="1:9" s="546" customFormat="1" ht="12.75">
      <c r="A18" s="2053"/>
      <c r="B18" s="558">
        <v>320000</v>
      </c>
      <c r="C18" s="558">
        <v>640000</v>
      </c>
      <c r="D18" s="558">
        <v>750000</v>
      </c>
      <c r="E18" s="558">
        <v>1000000</v>
      </c>
      <c r="F18" s="558">
        <v>1800000</v>
      </c>
      <c r="G18" s="558">
        <v>1000000</v>
      </c>
      <c r="H18" s="558">
        <v>1800000</v>
      </c>
      <c r="I18" s="2038"/>
    </row>
    <row r="19" spans="1:9" s="546" customFormat="1" ht="12.75">
      <c r="A19" s="2053"/>
      <c r="B19" s="1952" t="s">
        <v>468</v>
      </c>
      <c r="C19" s="1953"/>
      <c r="D19" s="1954"/>
      <c r="E19" s="1952" t="s">
        <v>468</v>
      </c>
      <c r="F19" s="1954"/>
      <c r="G19" s="1952" t="s">
        <v>468</v>
      </c>
      <c r="H19" s="1954"/>
      <c r="I19" s="2038"/>
    </row>
    <row r="20" spans="1:9" s="546" customFormat="1" ht="12.75">
      <c r="A20" s="2054"/>
      <c r="B20" s="559">
        <v>640000</v>
      </c>
      <c r="C20" s="559">
        <v>1280000</v>
      </c>
      <c r="D20" s="559">
        <v>1500000</v>
      </c>
      <c r="E20" s="559">
        <v>1800000</v>
      </c>
      <c r="F20" s="559">
        <v>2600000</v>
      </c>
      <c r="G20" s="559">
        <v>1800000</v>
      </c>
      <c r="H20" s="559">
        <v>2600000</v>
      </c>
      <c r="I20" s="2039"/>
    </row>
    <row r="21" spans="1:9" s="546" customFormat="1" ht="12.75">
      <c r="A21" s="2055" t="s">
        <v>279</v>
      </c>
      <c r="B21" s="1983" t="s">
        <v>637</v>
      </c>
      <c r="C21" s="1984"/>
      <c r="D21" s="1985"/>
      <c r="E21" s="1983" t="s">
        <v>460</v>
      </c>
      <c r="F21" s="1985"/>
      <c r="G21" s="1983" t="s">
        <v>460</v>
      </c>
      <c r="H21" s="1985"/>
      <c r="I21" s="2040" t="s">
        <v>675</v>
      </c>
    </row>
    <row r="22" spans="1:9" s="546" customFormat="1" ht="12.75">
      <c r="A22" s="2053"/>
      <c r="B22" s="557" t="s">
        <v>131</v>
      </c>
      <c r="C22" s="557" t="s">
        <v>131</v>
      </c>
      <c r="D22" s="557" t="s">
        <v>131</v>
      </c>
      <c r="E22" s="557" t="s">
        <v>131</v>
      </c>
      <c r="F22" s="557" t="s">
        <v>131</v>
      </c>
      <c r="G22" s="557" t="s">
        <v>131</v>
      </c>
      <c r="H22" s="557" t="s">
        <v>131</v>
      </c>
      <c r="I22" s="2038"/>
    </row>
    <row r="23" spans="1:9" s="546" customFormat="1" ht="12.75">
      <c r="A23" s="2053"/>
      <c r="B23" s="1952" t="s">
        <v>638</v>
      </c>
      <c r="C23" s="1953"/>
      <c r="D23" s="1954"/>
      <c r="E23" s="1952" t="s">
        <v>462</v>
      </c>
      <c r="F23" s="1954"/>
      <c r="G23" s="1952" t="s">
        <v>462</v>
      </c>
      <c r="H23" s="1954"/>
      <c r="I23" s="2038"/>
    </row>
    <row r="24" spans="1:9" s="546" customFormat="1" ht="12.75">
      <c r="A24" s="2053"/>
      <c r="B24" s="558">
        <v>320000</v>
      </c>
      <c r="C24" s="558">
        <v>640000</v>
      </c>
      <c r="D24" s="558">
        <v>750000</v>
      </c>
      <c r="E24" s="558">
        <v>1000000</v>
      </c>
      <c r="F24" s="558">
        <v>1800000</v>
      </c>
      <c r="G24" s="558">
        <v>1000000</v>
      </c>
      <c r="H24" s="558">
        <v>1800000</v>
      </c>
      <c r="I24" s="2038"/>
    </row>
    <row r="25" spans="1:9" s="546" customFormat="1" ht="12.75">
      <c r="A25" s="2053"/>
      <c r="B25" s="1952" t="s">
        <v>639</v>
      </c>
      <c r="C25" s="1953"/>
      <c r="D25" s="1954"/>
      <c r="E25" s="1952" t="s">
        <v>468</v>
      </c>
      <c r="F25" s="1954"/>
      <c r="G25" s="1952" t="s">
        <v>468</v>
      </c>
      <c r="H25" s="1954"/>
      <c r="I25" s="2038"/>
    </row>
    <row r="26" spans="1:9" s="546" customFormat="1" ht="12.75">
      <c r="A26" s="2054"/>
      <c r="B26" s="560">
        <v>640000</v>
      </c>
      <c r="C26" s="560">
        <v>1280000</v>
      </c>
      <c r="D26" s="560">
        <v>1500000</v>
      </c>
      <c r="E26" s="560">
        <v>1800000</v>
      </c>
      <c r="F26" s="560">
        <v>2600000</v>
      </c>
      <c r="G26" s="560">
        <v>1800000</v>
      </c>
      <c r="H26" s="560">
        <v>2600000</v>
      </c>
      <c r="I26" s="2039"/>
    </row>
    <row r="27" spans="1:9" s="565" customFormat="1" ht="25.5">
      <c r="A27" s="570" t="s">
        <v>640</v>
      </c>
      <c r="B27" s="2064" t="s">
        <v>643</v>
      </c>
      <c r="C27" s="2065"/>
      <c r="D27" s="2065"/>
      <c r="E27" s="2065"/>
      <c r="F27" s="2065"/>
      <c r="G27" s="2065"/>
      <c r="H27" s="2066"/>
      <c r="I27" s="1155" t="s">
        <v>636</v>
      </c>
    </row>
    <row r="28" spans="1:9" s="565" customFormat="1" ht="12.75">
      <c r="A28" s="571"/>
      <c r="B28" s="572">
        <v>1000000</v>
      </c>
      <c r="C28" s="572">
        <v>2000000</v>
      </c>
      <c r="D28" s="572">
        <v>2000000</v>
      </c>
      <c r="E28" s="572">
        <v>10000000</v>
      </c>
      <c r="F28" s="572">
        <v>20000000</v>
      </c>
      <c r="G28" s="572">
        <v>60000000</v>
      </c>
      <c r="H28" s="572">
        <v>100000000</v>
      </c>
      <c r="I28" s="579"/>
    </row>
    <row r="29" spans="1:9" s="565" customFormat="1" ht="12.75">
      <c r="A29" s="571"/>
      <c r="B29" s="2067" t="s">
        <v>676</v>
      </c>
      <c r="C29" s="2068"/>
      <c r="D29" s="2068"/>
      <c r="E29" s="2068"/>
      <c r="F29" s="2068"/>
      <c r="G29" s="2068"/>
      <c r="H29" s="2069"/>
      <c r="I29" s="579"/>
    </row>
    <row r="30" spans="1:9" s="565" customFormat="1" ht="12.75">
      <c r="A30" s="573"/>
      <c r="B30" s="574">
        <v>3000000</v>
      </c>
      <c r="C30" s="574">
        <v>5000000</v>
      </c>
      <c r="D30" s="574">
        <v>5000000</v>
      </c>
      <c r="E30" s="574">
        <v>10000000</v>
      </c>
      <c r="F30" s="574">
        <v>20000000</v>
      </c>
      <c r="G30" s="574">
        <v>60000000</v>
      </c>
      <c r="H30" s="574">
        <v>100000000</v>
      </c>
      <c r="I30" s="580"/>
    </row>
    <row r="31" spans="1:9" s="565" customFormat="1" ht="12.75">
      <c r="A31" s="2056" t="s">
        <v>642</v>
      </c>
      <c r="B31" s="2067" t="s">
        <v>645</v>
      </c>
      <c r="C31" s="2068"/>
      <c r="D31" s="2068"/>
      <c r="E31" s="2068"/>
      <c r="F31" s="2068"/>
      <c r="G31" s="2068"/>
      <c r="H31" s="2069"/>
      <c r="I31" s="2041"/>
    </row>
    <row r="32" spans="1:9" s="565" customFormat="1" ht="12.75">
      <c r="A32" s="2057"/>
      <c r="B32" s="575">
        <v>20000000</v>
      </c>
      <c r="C32" s="575">
        <v>40000000</v>
      </c>
      <c r="D32" s="575">
        <v>40000000</v>
      </c>
      <c r="E32" s="575">
        <v>40000000</v>
      </c>
      <c r="F32" s="575">
        <v>80000000</v>
      </c>
      <c r="G32" s="575">
        <v>100000000</v>
      </c>
      <c r="H32" s="575">
        <v>200000000</v>
      </c>
      <c r="I32" s="2042"/>
    </row>
    <row r="33" spans="1:9" s="565" customFormat="1" ht="12.75">
      <c r="A33" s="2057"/>
      <c r="B33" s="2064" t="s">
        <v>662</v>
      </c>
      <c r="C33" s="2065"/>
      <c r="D33" s="2065"/>
      <c r="E33" s="2065"/>
      <c r="F33" s="2065"/>
      <c r="G33" s="2065"/>
      <c r="H33" s="2066"/>
      <c r="I33" s="2042"/>
    </row>
    <row r="34" spans="1:9" s="565" customFormat="1" ht="12.75">
      <c r="A34" s="2058"/>
      <c r="B34" s="575">
        <v>10000000</v>
      </c>
      <c r="C34" s="575">
        <v>20000000</v>
      </c>
      <c r="D34" s="575">
        <v>30000000</v>
      </c>
      <c r="E34" s="575">
        <v>20000000</v>
      </c>
      <c r="F34" s="575">
        <v>40000000</v>
      </c>
      <c r="G34" s="574">
        <v>100000000</v>
      </c>
      <c r="H34" s="574">
        <v>200000000</v>
      </c>
      <c r="I34" s="2043"/>
    </row>
    <row r="35" spans="1:9" s="546" customFormat="1" ht="12.75">
      <c r="A35" s="2059" t="s">
        <v>145</v>
      </c>
      <c r="B35" s="1996" t="s">
        <v>300</v>
      </c>
      <c r="C35" s="1997"/>
      <c r="D35" s="1997"/>
      <c r="E35" s="1997"/>
      <c r="F35" s="1997"/>
      <c r="G35" s="1997"/>
      <c r="H35" s="1997"/>
      <c r="I35" s="1998"/>
    </row>
    <row r="36" spans="1:9" s="546" customFormat="1" ht="12.75">
      <c r="A36" s="2060"/>
      <c r="B36" s="1980" t="s">
        <v>301</v>
      </c>
      <c r="C36" s="1981"/>
      <c r="D36" s="1981"/>
      <c r="E36" s="1981"/>
      <c r="F36" s="1981"/>
      <c r="G36" s="1981"/>
      <c r="H36" s="1981"/>
      <c r="I36" s="1982"/>
    </row>
    <row r="37" spans="1:9" s="546" customFormat="1" ht="12.75">
      <c r="A37" s="2060"/>
      <c r="B37" s="1980" t="s">
        <v>302</v>
      </c>
      <c r="C37" s="1981"/>
      <c r="D37" s="1981"/>
      <c r="E37" s="1981"/>
      <c r="F37" s="1981"/>
      <c r="G37" s="1981"/>
      <c r="H37" s="1981"/>
      <c r="I37" s="1982"/>
    </row>
    <row r="38" spans="1:9" s="546" customFormat="1" ht="12.75">
      <c r="A38" s="2060"/>
      <c r="B38" s="1980" t="s">
        <v>303</v>
      </c>
      <c r="C38" s="1981"/>
      <c r="D38" s="1981"/>
      <c r="E38" s="1981"/>
      <c r="F38" s="1981"/>
      <c r="G38" s="1981"/>
      <c r="H38" s="1981"/>
      <c r="I38" s="1982"/>
    </row>
    <row r="39" spans="1:9" s="546" customFormat="1" ht="12.75">
      <c r="A39" s="2060"/>
      <c r="B39" s="1980" t="s">
        <v>646</v>
      </c>
      <c r="C39" s="1981"/>
      <c r="D39" s="1981"/>
      <c r="E39" s="1981"/>
      <c r="F39" s="1981"/>
      <c r="G39" s="1981"/>
      <c r="H39" s="1981"/>
      <c r="I39" s="1982"/>
    </row>
    <row r="40" spans="1:9" s="546" customFormat="1" ht="12.75">
      <c r="A40" s="2060"/>
      <c r="B40" s="1980" t="s">
        <v>647</v>
      </c>
      <c r="C40" s="1981"/>
      <c r="D40" s="1981"/>
      <c r="E40" s="1981"/>
      <c r="F40" s="1981"/>
      <c r="G40" s="1981"/>
      <c r="H40" s="1981"/>
      <c r="I40" s="1982"/>
    </row>
    <row r="41" spans="1:9" s="546" customFormat="1" ht="12.75">
      <c r="A41" s="2060"/>
      <c r="B41" s="1980" t="s">
        <v>648</v>
      </c>
      <c r="C41" s="1981"/>
      <c r="D41" s="1981"/>
      <c r="E41" s="1981"/>
      <c r="F41" s="1981"/>
      <c r="G41" s="1981"/>
      <c r="H41" s="1981"/>
      <c r="I41" s="1982"/>
    </row>
    <row r="42" spans="1:9" s="546" customFormat="1" ht="12.75">
      <c r="A42" s="2060"/>
      <c r="B42" s="1980" t="s">
        <v>649</v>
      </c>
      <c r="C42" s="1981"/>
      <c r="D42" s="1981"/>
      <c r="E42" s="1981"/>
      <c r="F42" s="1981"/>
      <c r="G42" s="1981"/>
      <c r="H42" s="1981"/>
      <c r="I42" s="1982"/>
    </row>
    <row r="43" spans="1:9" s="546" customFormat="1" ht="12.75">
      <c r="A43" s="2060"/>
      <c r="B43" s="1980" t="s">
        <v>650</v>
      </c>
      <c r="C43" s="1981"/>
      <c r="D43" s="1981"/>
      <c r="E43" s="1981"/>
      <c r="F43" s="1981"/>
      <c r="G43" s="1981"/>
      <c r="H43" s="1981"/>
      <c r="I43" s="1982"/>
    </row>
    <row r="44" spans="1:9" s="546" customFormat="1" ht="12.75">
      <c r="A44" s="2061"/>
      <c r="B44" s="1986" t="s">
        <v>651</v>
      </c>
      <c r="C44" s="1987"/>
      <c r="D44" s="1987"/>
      <c r="E44" s="1987"/>
      <c r="F44" s="1987"/>
      <c r="G44" s="1987"/>
      <c r="H44" s="1987"/>
      <c r="I44" s="1988"/>
    </row>
  </sheetData>
  <sheetProtection/>
  <mergeCells count="55">
    <mergeCell ref="A3:K3"/>
    <mergeCell ref="D4:E4"/>
    <mergeCell ref="G4:H4"/>
    <mergeCell ref="I4:J4"/>
    <mergeCell ref="D7:J7"/>
    <mergeCell ref="B13:D13"/>
    <mergeCell ref="E13:F13"/>
    <mergeCell ref="G13:H13"/>
    <mergeCell ref="F4:F5"/>
    <mergeCell ref="I13:I14"/>
    <mergeCell ref="B15:D15"/>
    <mergeCell ref="E15:F15"/>
    <mergeCell ref="G15:H15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42:I42"/>
    <mergeCell ref="B27:H27"/>
    <mergeCell ref="B29:H29"/>
    <mergeCell ref="B31:H31"/>
    <mergeCell ref="B33:H33"/>
    <mergeCell ref="B35:I35"/>
    <mergeCell ref="B36:I36"/>
    <mergeCell ref="B44:I44"/>
    <mergeCell ref="A4:A5"/>
    <mergeCell ref="A13:A14"/>
    <mergeCell ref="A15:A20"/>
    <mergeCell ref="A21:A26"/>
    <mergeCell ref="A31:A34"/>
    <mergeCell ref="A35:A44"/>
    <mergeCell ref="B4:B5"/>
    <mergeCell ref="C4:C5"/>
    <mergeCell ref="B37:I37"/>
    <mergeCell ref="I15:I20"/>
    <mergeCell ref="I21:I26"/>
    <mergeCell ref="I31:I34"/>
    <mergeCell ref="K4:K5"/>
    <mergeCell ref="A1:K2"/>
    <mergeCell ref="B43:I43"/>
    <mergeCell ref="B38:I38"/>
    <mergeCell ref="B39:I39"/>
    <mergeCell ref="B40:I40"/>
    <mergeCell ref="B41:I4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7" sqref="A7"/>
    </sheetView>
  </sheetViews>
  <sheetFormatPr defaultColWidth="9.00390625" defaultRowHeight="16.5"/>
  <cols>
    <col min="1" max="1" width="49.625" style="547" customWidth="1"/>
    <col min="2" max="2" width="17.75390625" style="548" bestFit="1" customWidth="1"/>
    <col min="3" max="8" width="15.75390625" style="548" bestFit="1" customWidth="1"/>
    <col min="9" max="9" width="11.75390625" style="548" bestFit="1" customWidth="1"/>
    <col min="10" max="10" width="10.875" style="548" customWidth="1"/>
    <col min="11" max="11" width="47.625" style="548" customWidth="1"/>
    <col min="12" max="12" width="14.75390625" style="548" bestFit="1" customWidth="1"/>
    <col min="13" max="13" width="9.00390625" style="548" bestFit="1" customWidth="1"/>
    <col min="14" max="16384" width="9.00390625" style="548" customWidth="1"/>
  </cols>
  <sheetData>
    <row r="1" spans="1:11" ht="12" customHeight="1">
      <c r="A1" s="2084" t="s">
        <v>677</v>
      </c>
      <c r="B1" s="2084"/>
      <c r="C1" s="2084"/>
      <c r="D1" s="2084"/>
      <c r="E1" s="2084"/>
      <c r="F1" s="2084"/>
      <c r="G1" s="2084"/>
      <c r="H1" s="2084"/>
      <c r="I1" s="2084"/>
      <c r="J1" s="2084"/>
      <c r="K1" s="2084"/>
    </row>
    <row r="2" spans="1:11" ht="12" customHeight="1" thickBot="1">
      <c r="A2" s="2085"/>
      <c r="B2" s="2085"/>
      <c r="C2" s="2085"/>
      <c r="D2" s="2085"/>
      <c r="E2" s="2085"/>
      <c r="F2" s="2085"/>
      <c r="G2" s="2085"/>
      <c r="H2" s="2085"/>
      <c r="I2" s="2085"/>
      <c r="J2" s="2085"/>
      <c r="K2" s="2085"/>
    </row>
    <row r="3" spans="1:11" ht="17.25" customHeight="1" thickBot="1">
      <c r="A3" s="2105" t="s">
        <v>667</v>
      </c>
      <c r="B3" s="2106"/>
      <c r="C3" s="2106"/>
      <c r="D3" s="2106"/>
      <c r="E3" s="2106"/>
      <c r="F3" s="2106"/>
      <c r="G3" s="2106"/>
      <c r="H3" s="2106"/>
      <c r="I3" s="2106"/>
      <c r="J3" s="2106"/>
      <c r="K3" s="2107"/>
    </row>
    <row r="4" spans="1:11" ht="12">
      <c r="A4" s="2089" t="s">
        <v>87</v>
      </c>
      <c r="B4" s="2093" t="s">
        <v>88</v>
      </c>
      <c r="C4" s="2093" t="s">
        <v>89</v>
      </c>
      <c r="D4" s="2093" t="s">
        <v>619</v>
      </c>
      <c r="E4" s="2093"/>
      <c r="F4" s="2093" t="s">
        <v>97</v>
      </c>
      <c r="G4" s="2093" t="s">
        <v>620</v>
      </c>
      <c r="H4" s="2093"/>
      <c r="I4" s="2093" t="s">
        <v>457</v>
      </c>
      <c r="J4" s="2093"/>
      <c r="K4" s="2082" t="s">
        <v>544</v>
      </c>
    </row>
    <row r="5" spans="1:11" ht="12">
      <c r="A5" s="2090"/>
      <c r="B5" s="2094"/>
      <c r="C5" s="2094"/>
      <c r="D5" s="549" t="s">
        <v>95</v>
      </c>
      <c r="E5" s="549" t="s">
        <v>98</v>
      </c>
      <c r="F5" s="2094"/>
      <c r="G5" s="549" t="s">
        <v>95</v>
      </c>
      <c r="H5" s="549" t="s">
        <v>98</v>
      </c>
      <c r="I5" s="549" t="s">
        <v>668</v>
      </c>
      <c r="J5" s="561" t="s">
        <v>669</v>
      </c>
      <c r="K5" s="2083"/>
    </row>
    <row r="6" spans="1:11" s="545" customFormat="1" ht="15">
      <c r="A6" s="550" t="s">
        <v>678</v>
      </c>
      <c r="B6" s="551"/>
      <c r="C6" s="551" t="s">
        <v>117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62"/>
    </row>
    <row r="7" spans="1:12" s="274" customFormat="1" ht="15">
      <c r="A7" s="1264" t="s">
        <v>1115</v>
      </c>
      <c r="B7" s="1264"/>
      <c r="C7" s="1001" t="s">
        <v>1116</v>
      </c>
      <c r="D7" s="1262">
        <f>VLOOKUP(L7,AJUSTMENT!B:C,2,0)</f>
        <v>200</v>
      </c>
      <c r="E7" s="1262">
        <f>2*D7</f>
        <v>400</v>
      </c>
      <c r="F7" s="1262">
        <v>400</v>
      </c>
      <c r="G7" s="1262">
        <v>200</v>
      </c>
      <c r="H7" s="1262">
        <v>400</v>
      </c>
      <c r="I7" s="1262">
        <v>200</v>
      </c>
      <c r="J7" s="1262">
        <v>400</v>
      </c>
      <c r="K7" s="1263" t="s">
        <v>1117</v>
      </c>
      <c r="L7" s="1344" t="s">
        <v>1160</v>
      </c>
    </row>
    <row r="8" spans="1:11" s="545" customFormat="1" ht="12">
      <c r="A8" s="550" t="s">
        <v>679</v>
      </c>
      <c r="B8" s="551"/>
      <c r="C8" s="551" t="s">
        <v>117</v>
      </c>
      <c r="D8" s="2108" t="s">
        <v>626</v>
      </c>
      <c r="E8" s="2108"/>
      <c r="F8" s="2108"/>
      <c r="G8" s="2108"/>
      <c r="H8" s="2108"/>
      <c r="I8" s="2108"/>
      <c r="J8" s="2108"/>
      <c r="K8" s="562"/>
    </row>
    <row r="9" spans="1:11" s="545" customFormat="1" ht="12">
      <c r="A9" s="550" t="s">
        <v>680</v>
      </c>
      <c r="B9" s="551"/>
      <c r="C9" s="551" t="s">
        <v>117</v>
      </c>
      <c r="D9" s="2098" t="s">
        <v>557</v>
      </c>
      <c r="E9" s="2098"/>
      <c r="F9" s="2098"/>
      <c r="G9" s="2098"/>
      <c r="H9" s="2098"/>
      <c r="I9" s="2098"/>
      <c r="J9" s="2098"/>
      <c r="K9" s="563" t="s">
        <v>655</v>
      </c>
    </row>
    <row r="10" spans="1:11" s="545" customFormat="1" ht="12">
      <c r="A10" s="552" t="s">
        <v>681</v>
      </c>
      <c r="B10" s="553"/>
      <c r="C10" s="551" t="s">
        <v>117</v>
      </c>
      <c r="D10" s="2098" t="s">
        <v>560</v>
      </c>
      <c r="E10" s="2098"/>
      <c r="F10" s="2098"/>
      <c r="G10" s="2098"/>
      <c r="H10" s="2098"/>
      <c r="I10" s="2098"/>
      <c r="J10" s="2098"/>
      <c r="K10" s="563" t="s">
        <v>655</v>
      </c>
    </row>
    <row r="11" spans="1:11" ht="12">
      <c r="A11" s="554" t="s">
        <v>682</v>
      </c>
      <c r="B11" s="555"/>
      <c r="C11" s="555" t="s">
        <v>117</v>
      </c>
      <c r="D11" s="2099" t="s">
        <v>656</v>
      </c>
      <c r="E11" s="2099"/>
      <c r="F11" s="2099"/>
      <c r="G11" s="2099"/>
      <c r="H11" s="2099"/>
      <c r="I11" s="2099"/>
      <c r="J11" s="2099"/>
      <c r="K11" s="564"/>
    </row>
    <row r="12" spans="1:9" s="546" customFormat="1" ht="12.75">
      <c r="A12" s="2100" t="s">
        <v>683</v>
      </c>
      <c r="B12" s="2101"/>
      <c r="C12" s="2101"/>
      <c r="D12" s="2101"/>
      <c r="E12" s="2101"/>
      <c r="F12" s="2101"/>
      <c r="G12" s="2101"/>
      <c r="H12" s="2101"/>
      <c r="I12" s="2102"/>
    </row>
    <row r="13" spans="1:9" s="546" customFormat="1" ht="12.75">
      <c r="A13" s="2091" t="s">
        <v>634</v>
      </c>
      <c r="B13" s="2078" t="s">
        <v>619</v>
      </c>
      <c r="C13" s="2079"/>
      <c r="D13" s="2080"/>
      <c r="E13" s="2103" t="s">
        <v>620</v>
      </c>
      <c r="F13" s="2103"/>
      <c r="G13" s="2103" t="s">
        <v>457</v>
      </c>
      <c r="H13" s="2103"/>
      <c r="I13" s="2104" t="s">
        <v>635</v>
      </c>
    </row>
    <row r="14" spans="1:9" s="546" customFormat="1" ht="12.75">
      <c r="A14" s="2017"/>
      <c r="B14" s="556" t="s">
        <v>95</v>
      </c>
      <c r="C14" s="556" t="s">
        <v>98</v>
      </c>
      <c r="D14" s="556" t="s">
        <v>458</v>
      </c>
      <c r="E14" s="556" t="s">
        <v>95</v>
      </c>
      <c r="F14" s="556" t="s">
        <v>98</v>
      </c>
      <c r="G14" s="556" t="s">
        <v>95</v>
      </c>
      <c r="H14" s="556" t="s">
        <v>98</v>
      </c>
      <c r="I14" s="1965"/>
    </row>
    <row r="15" spans="1:9" s="546" customFormat="1" ht="12.75">
      <c r="A15" s="2018" t="s">
        <v>266</v>
      </c>
      <c r="B15" s="1952" t="s">
        <v>268</v>
      </c>
      <c r="C15" s="1953"/>
      <c r="D15" s="1954"/>
      <c r="E15" s="1968" t="s">
        <v>637</v>
      </c>
      <c r="F15" s="1968"/>
      <c r="G15" s="1968" t="s">
        <v>637</v>
      </c>
      <c r="H15" s="1968"/>
      <c r="I15" s="1966" t="s">
        <v>675</v>
      </c>
    </row>
    <row r="16" spans="1:9" s="546" customFormat="1" ht="12.75">
      <c r="A16" s="2018"/>
      <c r="B16" s="557" t="s">
        <v>131</v>
      </c>
      <c r="C16" s="557" t="s">
        <v>131</v>
      </c>
      <c r="D16" s="557" t="s">
        <v>131</v>
      </c>
      <c r="E16" s="557" t="s">
        <v>131</v>
      </c>
      <c r="F16" s="557" t="s">
        <v>131</v>
      </c>
      <c r="G16" s="557" t="s">
        <v>131</v>
      </c>
      <c r="H16" s="557" t="s">
        <v>131</v>
      </c>
      <c r="I16" s="1959"/>
    </row>
    <row r="17" spans="1:9" s="546" customFormat="1" ht="12.75">
      <c r="A17" s="2018"/>
      <c r="B17" s="1952" t="s">
        <v>684</v>
      </c>
      <c r="C17" s="1953"/>
      <c r="D17" s="1954"/>
      <c r="E17" s="1968" t="s">
        <v>638</v>
      </c>
      <c r="F17" s="1968"/>
      <c r="G17" s="1968" t="s">
        <v>638</v>
      </c>
      <c r="H17" s="1968"/>
      <c r="I17" s="1959"/>
    </row>
    <row r="18" spans="1:9" s="546" customFormat="1" ht="12.75">
      <c r="A18" s="2018"/>
      <c r="B18" s="558">
        <v>320000</v>
      </c>
      <c r="C18" s="558">
        <v>640000</v>
      </c>
      <c r="D18" s="558">
        <v>750000</v>
      </c>
      <c r="E18" s="558">
        <v>1000000</v>
      </c>
      <c r="F18" s="558">
        <v>1800000</v>
      </c>
      <c r="G18" s="558">
        <v>1000000</v>
      </c>
      <c r="H18" s="558">
        <v>1800000</v>
      </c>
      <c r="I18" s="1959"/>
    </row>
    <row r="19" spans="1:9" s="546" customFormat="1" ht="12.75">
      <c r="A19" s="2018"/>
      <c r="B19" s="1952" t="s">
        <v>685</v>
      </c>
      <c r="C19" s="1953"/>
      <c r="D19" s="1954"/>
      <c r="E19" s="1968" t="s">
        <v>639</v>
      </c>
      <c r="F19" s="1968"/>
      <c r="G19" s="1968" t="s">
        <v>468</v>
      </c>
      <c r="H19" s="1968"/>
      <c r="I19" s="1959"/>
    </row>
    <row r="20" spans="1:9" s="546" customFormat="1" ht="12.75">
      <c r="A20" s="2019"/>
      <c r="B20" s="559">
        <v>640000</v>
      </c>
      <c r="C20" s="559">
        <v>1280000</v>
      </c>
      <c r="D20" s="559">
        <v>1500000</v>
      </c>
      <c r="E20" s="559">
        <v>1800000</v>
      </c>
      <c r="F20" s="559">
        <v>2600000</v>
      </c>
      <c r="G20" s="559">
        <v>1800000</v>
      </c>
      <c r="H20" s="559">
        <v>2600000</v>
      </c>
      <c r="I20" s="1967"/>
    </row>
    <row r="21" spans="1:9" s="546" customFormat="1" ht="12.75">
      <c r="A21" s="2020" t="s">
        <v>279</v>
      </c>
      <c r="B21" s="1983" t="s">
        <v>268</v>
      </c>
      <c r="C21" s="1984"/>
      <c r="D21" s="1985"/>
      <c r="E21" s="1969" t="s">
        <v>637</v>
      </c>
      <c r="F21" s="1969"/>
      <c r="G21" s="1969" t="s">
        <v>637</v>
      </c>
      <c r="H21" s="1969"/>
      <c r="I21" s="1958" t="s">
        <v>675</v>
      </c>
    </row>
    <row r="22" spans="1:9" s="546" customFormat="1" ht="12.75">
      <c r="A22" s="2018"/>
      <c r="B22" s="557" t="s">
        <v>131</v>
      </c>
      <c r="C22" s="557" t="s">
        <v>131</v>
      </c>
      <c r="D22" s="557" t="s">
        <v>131</v>
      </c>
      <c r="E22" s="557" t="s">
        <v>131</v>
      </c>
      <c r="F22" s="557" t="s">
        <v>131</v>
      </c>
      <c r="G22" s="557" t="s">
        <v>131</v>
      </c>
      <c r="H22" s="557" t="s">
        <v>131</v>
      </c>
      <c r="I22" s="1959"/>
    </row>
    <row r="23" spans="1:9" s="546" customFormat="1" ht="12.75">
      <c r="A23" s="2018"/>
      <c r="B23" s="1952" t="s">
        <v>684</v>
      </c>
      <c r="C23" s="1953"/>
      <c r="D23" s="1954"/>
      <c r="E23" s="1968" t="s">
        <v>638</v>
      </c>
      <c r="F23" s="1968"/>
      <c r="G23" s="1968" t="s">
        <v>638</v>
      </c>
      <c r="H23" s="1968"/>
      <c r="I23" s="1959"/>
    </row>
    <row r="24" spans="1:9" s="546" customFormat="1" ht="12.75">
      <c r="A24" s="2018"/>
      <c r="B24" s="558">
        <v>320000</v>
      </c>
      <c r="C24" s="558">
        <v>640000</v>
      </c>
      <c r="D24" s="558">
        <v>750000</v>
      </c>
      <c r="E24" s="558">
        <v>1000000</v>
      </c>
      <c r="F24" s="558">
        <v>1800000</v>
      </c>
      <c r="G24" s="558">
        <v>1000000</v>
      </c>
      <c r="H24" s="558">
        <v>1800000</v>
      </c>
      <c r="I24" s="1959"/>
    </row>
    <row r="25" spans="1:9" s="546" customFormat="1" ht="12.75">
      <c r="A25" s="2018"/>
      <c r="B25" s="1952" t="s">
        <v>685</v>
      </c>
      <c r="C25" s="1953"/>
      <c r="D25" s="1954"/>
      <c r="E25" s="1968" t="s">
        <v>639</v>
      </c>
      <c r="F25" s="1968"/>
      <c r="G25" s="1968" t="s">
        <v>639</v>
      </c>
      <c r="H25" s="1968"/>
      <c r="I25" s="1959"/>
    </row>
    <row r="26" spans="1:9" s="546" customFormat="1" ht="12.75">
      <c r="A26" s="2021"/>
      <c r="B26" s="560">
        <v>640000</v>
      </c>
      <c r="C26" s="560">
        <v>1280000</v>
      </c>
      <c r="D26" s="560">
        <v>1500000</v>
      </c>
      <c r="E26" s="560">
        <v>1800000</v>
      </c>
      <c r="F26" s="560">
        <v>2600000</v>
      </c>
      <c r="G26" s="560">
        <v>1800000</v>
      </c>
      <c r="H26" s="560">
        <v>2600000</v>
      </c>
      <c r="I26" s="1960"/>
    </row>
    <row r="27" spans="1:9" s="546" customFormat="1" ht="12.75">
      <c r="A27" s="2022" t="s">
        <v>640</v>
      </c>
      <c r="B27" s="1992" t="s">
        <v>637</v>
      </c>
      <c r="C27" s="1993"/>
      <c r="D27" s="1994"/>
      <c r="E27" s="1995" t="s">
        <v>460</v>
      </c>
      <c r="F27" s="1995"/>
      <c r="G27" s="1995" t="s">
        <v>460</v>
      </c>
      <c r="H27" s="1995"/>
      <c r="I27" s="2005" t="s">
        <v>675</v>
      </c>
    </row>
    <row r="28" spans="1:9" s="546" customFormat="1" ht="12.75">
      <c r="A28" s="2018"/>
      <c r="B28" s="558">
        <v>320000</v>
      </c>
      <c r="C28" s="558">
        <v>640000</v>
      </c>
      <c r="D28" s="558">
        <v>750000</v>
      </c>
      <c r="E28" s="558">
        <v>1000000</v>
      </c>
      <c r="F28" s="558">
        <v>1800000</v>
      </c>
      <c r="G28" s="558">
        <v>1000000</v>
      </c>
      <c r="H28" s="558">
        <v>1800000</v>
      </c>
      <c r="I28" s="1959"/>
    </row>
    <row r="29" spans="1:9" s="546" customFormat="1" ht="12.75">
      <c r="A29" s="2018"/>
      <c r="B29" s="1952" t="s">
        <v>641</v>
      </c>
      <c r="C29" s="1953"/>
      <c r="D29" s="1954"/>
      <c r="E29" s="1968" t="s">
        <v>474</v>
      </c>
      <c r="F29" s="1968"/>
      <c r="G29" s="1968" t="s">
        <v>474</v>
      </c>
      <c r="H29" s="1968"/>
      <c r="I29" s="1959"/>
    </row>
    <row r="30" spans="1:9" s="546" customFormat="1" ht="12.75">
      <c r="A30" s="2019"/>
      <c r="B30" s="559">
        <v>640000</v>
      </c>
      <c r="C30" s="559">
        <v>1280000</v>
      </c>
      <c r="D30" s="559">
        <v>1500000</v>
      </c>
      <c r="E30" s="559">
        <v>1800000</v>
      </c>
      <c r="F30" s="559">
        <v>2600000</v>
      </c>
      <c r="G30" s="559">
        <v>1800000</v>
      </c>
      <c r="H30" s="559">
        <v>2600000</v>
      </c>
      <c r="I30" s="1967"/>
    </row>
    <row r="31" spans="1:9" s="546" customFormat="1" ht="12.75">
      <c r="A31" s="2092" t="s">
        <v>145</v>
      </c>
      <c r="B31" s="2095" t="s">
        <v>300</v>
      </c>
      <c r="C31" s="2096"/>
      <c r="D31" s="2096"/>
      <c r="E31" s="2096"/>
      <c r="F31" s="2096"/>
      <c r="G31" s="2096"/>
      <c r="H31" s="2096"/>
      <c r="I31" s="2097"/>
    </row>
    <row r="32" spans="1:9" s="546" customFormat="1" ht="12.75">
      <c r="A32" s="2024"/>
      <c r="B32" s="1980" t="s">
        <v>301</v>
      </c>
      <c r="C32" s="1981"/>
      <c r="D32" s="1981"/>
      <c r="E32" s="1981"/>
      <c r="F32" s="1981"/>
      <c r="G32" s="1981"/>
      <c r="H32" s="1981"/>
      <c r="I32" s="1982"/>
    </row>
    <row r="33" spans="1:9" s="546" customFormat="1" ht="12.75">
      <c r="A33" s="2024"/>
      <c r="B33" s="1980" t="s">
        <v>302</v>
      </c>
      <c r="C33" s="1981"/>
      <c r="D33" s="1981"/>
      <c r="E33" s="1981"/>
      <c r="F33" s="1981"/>
      <c r="G33" s="1981"/>
      <c r="H33" s="1981"/>
      <c r="I33" s="1982"/>
    </row>
    <row r="34" spans="1:9" s="546" customFormat="1" ht="12.75">
      <c r="A34" s="2024"/>
      <c r="B34" s="1980" t="s">
        <v>303</v>
      </c>
      <c r="C34" s="1981"/>
      <c r="D34" s="1981"/>
      <c r="E34" s="1981"/>
      <c r="F34" s="1981"/>
      <c r="G34" s="1981"/>
      <c r="H34" s="1981"/>
      <c r="I34" s="1982"/>
    </row>
    <row r="35" spans="1:9" s="546" customFormat="1" ht="12.75">
      <c r="A35" s="2024"/>
      <c r="B35" s="1980" t="s">
        <v>646</v>
      </c>
      <c r="C35" s="1981"/>
      <c r="D35" s="1981"/>
      <c r="E35" s="1981"/>
      <c r="F35" s="1981"/>
      <c r="G35" s="1981"/>
      <c r="H35" s="1981"/>
      <c r="I35" s="1982"/>
    </row>
    <row r="36" spans="1:9" s="546" customFormat="1" ht="12.75">
      <c r="A36" s="2024"/>
      <c r="B36" s="1980" t="s">
        <v>647</v>
      </c>
      <c r="C36" s="1981"/>
      <c r="D36" s="1981"/>
      <c r="E36" s="1981"/>
      <c r="F36" s="1981"/>
      <c r="G36" s="1981"/>
      <c r="H36" s="1981"/>
      <c r="I36" s="1982"/>
    </row>
    <row r="37" spans="1:9" s="546" customFormat="1" ht="12.75">
      <c r="A37" s="2024"/>
      <c r="B37" s="1980" t="s">
        <v>648</v>
      </c>
      <c r="C37" s="1981"/>
      <c r="D37" s="1981"/>
      <c r="E37" s="1981"/>
      <c r="F37" s="1981"/>
      <c r="G37" s="1981"/>
      <c r="H37" s="1981"/>
      <c r="I37" s="1982"/>
    </row>
    <row r="38" spans="1:9" s="546" customFormat="1" ht="12.75">
      <c r="A38" s="2025"/>
      <c r="B38" s="2086" t="s">
        <v>649</v>
      </c>
      <c r="C38" s="2087"/>
      <c r="D38" s="2087"/>
      <c r="E38" s="2087"/>
      <c r="F38" s="2087"/>
      <c r="G38" s="2087"/>
      <c r="H38" s="2087"/>
      <c r="I38" s="2088"/>
    </row>
  </sheetData>
  <sheetProtection/>
  <mergeCells count="59">
    <mergeCell ref="A3:K3"/>
    <mergeCell ref="D4:E4"/>
    <mergeCell ref="G4:H4"/>
    <mergeCell ref="I4:J4"/>
    <mergeCell ref="D8:J8"/>
    <mergeCell ref="D9:J9"/>
    <mergeCell ref="F4:F5"/>
    <mergeCell ref="D10:J10"/>
    <mergeCell ref="D11:J11"/>
    <mergeCell ref="A12:I12"/>
    <mergeCell ref="B13:D13"/>
    <mergeCell ref="E13:F13"/>
    <mergeCell ref="G13:H13"/>
    <mergeCell ref="I13:I14"/>
    <mergeCell ref="B15:D15"/>
    <mergeCell ref="E15:F15"/>
    <mergeCell ref="G15:H15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36:I36"/>
    <mergeCell ref="B27:D27"/>
    <mergeCell ref="E27:F27"/>
    <mergeCell ref="G27:H27"/>
    <mergeCell ref="B29:D29"/>
    <mergeCell ref="E29:F29"/>
    <mergeCell ref="G29:H29"/>
    <mergeCell ref="B38:I38"/>
    <mergeCell ref="A4:A5"/>
    <mergeCell ref="A13:A14"/>
    <mergeCell ref="A15:A20"/>
    <mergeCell ref="A21:A26"/>
    <mergeCell ref="A27:A30"/>
    <mergeCell ref="A31:A38"/>
    <mergeCell ref="B4:B5"/>
    <mergeCell ref="C4:C5"/>
    <mergeCell ref="B31:I31"/>
    <mergeCell ref="I15:I20"/>
    <mergeCell ref="I21:I26"/>
    <mergeCell ref="I27:I30"/>
    <mergeCell ref="K4:K5"/>
    <mergeCell ref="A1:K2"/>
    <mergeCell ref="B37:I37"/>
    <mergeCell ref="B32:I32"/>
    <mergeCell ref="B33:I33"/>
    <mergeCell ref="B34:I34"/>
    <mergeCell ref="B35:I3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3" sqref="A3:K3"/>
    </sheetView>
  </sheetViews>
  <sheetFormatPr defaultColWidth="9.00390625" defaultRowHeight="16.5"/>
  <cols>
    <col min="1" max="1" width="37.50390625" style="4" customWidth="1"/>
    <col min="2" max="2" width="17.25390625" style="4" bestFit="1" customWidth="1"/>
    <col min="3" max="3" width="15.25390625" style="4" customWidth="1"/>
    <col min="4" max="4" width="14.75390625" style="4" customWidth="1"/>
    <col min="5" max="5" width="14.625" style="4" customWidth="1"/>
    <col min="6" max="6" width="13.00390625" style="4" customWidth="1"/>
    <col min="7" max="7" width="12.75390625" style="4" customWidth="1"/>
    <col min="8" max="8" width="13.625" style="4" customWidth="1"/>
    <col min="9" max="9" width="15.00390625" style="4" customWidth="1"/>
    <col min="10" max="10" width="10.50390625" style="4" bestFit="1" customWidth="1"/>
    <col min="11" max="11" width="48.875" style="4" customWidth="1"/>
    <col min="12" max="12" width="14.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686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">
      <c r="A3" s="1948" t="s">
        <v>1150</v>
      </c>
      <c r="B3" s="1949"/>
      <c r="C3" s="1949"/>
      <c r="D3" s="1949"/>
      <c r="E3" s="1949"/>
      <c r="F3" s="1949"/>
      <c r="G3" s="1949"/>
      <c r="H3" s="1949"/>
      <c r="I3" s="1949"/>
      <c r="J3" s="1949"/>
      <c r="K3" s="1950"/>
    </row>
    <row r="4" spans="1:11" ht="15">
      <c r="A4" s="2116" t="s">
        <v>87</v>
      </c>
      <c r="B4" s="1951" t="s">
        <v>88</v>
      </c>
      <c r="C4" s="1951" t="s">
        <v>89</v>
      </c>
      <c r="D4" s="1951" t="s">
        <v>619</v>
      </c>
      <c r="E4" s="1951"/>
      <c r="F4" s="1951" t="s">
        <v>97</v>
      </c>
      <c r="G4" s="1951" t="s">
        <v>620</v>
      </c>
      <c r="H4" s="1951"/>
      <c r="I4" s="1951" t="s">
        <v>93</v>
      </c>
      <c r="J4" s="1951"/>
      <c r="K4" s="2115" t="s">
        <v>544</v>
      </c>
    </row>
    <row r="5" spans="1:11" ht="15">
      <c r="A5" s="2116"/>
      <c r="B5" s="1951"/>
      <c r="C5" s="1951"/>
      <c r="D5" s="5" t="s">
        <v>95</v>
      </c>
      <c r="E5" s="5" t="s">
        <v>98</v>
      </c>
      <c r="F5" s="1951"/>
      <c r="G5" s="5" t="s">
        <v>95</v>
      </c>
      <c r="H5" s="5" t="s">
        <v>98</v>
      </c>
      <c r="I5" s="5" t="s">
        <v>621</v>
      </c>
      <c r="J5" s="18" t="s">
        <v>622</v>
      </c>
      <c r="K5" s="2115"/>
    </row>
    <row r="6" spans="1:11" s="1" customFormat="1" ht="15">
      <c r="A6" s="6" t="s">
        <v>687</v>
      </c>
      <c r="B6" s="7" t="s">
        <v>367</v>
      </c>
      <c r="C6" s="7" t="s">
        <v>159</v>
      </c>
      <c r="D6" s="521">
        <v>120</v>
      </c>
      <c r="E6" s="521">
        <v>180</v>
      </c>
      <c r="F6" s="521">
        <v>220</v>
      </c>
      <c r="G6" s="521">
        <v>173</v>
      </c>
      <c r="H6" s="521">
        <v>260</v>
      </c>
      <c r="I6" s="521">
        <v>173</v>
      </c>
      <c r="J6" s="521">
        <v>260</v>
      </c>
      <c r="K6" s="544"/>
    </row>
    <row r="7" spans="1:11" s="1" customFormat="1" ht="15">
      <c r="A7" s="6" t="s">
        <v>688</v>
      </c>
      <c r="B7" s="7" t="s">
        <v>370</v>
      </c>
      <c r="C7" s="7" t="s">
        <v>159</v>
      </c>
      <c r="D7" s="1999" t="s">
        <v>626</v>
      </c>
      <c r="E7" s="1999"/>
      <c r="F7" s="1999"/>
      <c r="G7" s="1999"/>
      <c r="H7" s="1999"/>
      <c r="I7" s="1999"/>
      <c r="J7" s="1999"/>
      <c r="K7" s="544"/>
    </row>
    <row r="8" spans="1:11" s="1" customFormat="1" ht="15">
      <c r="A8" s="6" t="s">
        <v>627</v>
      </c>
      <c r="B8" s="7" t="s">
        <v>377</v>
      </c>
      <c r="C8" s="7" t="s">
        <v>159</v>
      </c>
      <c r="D8" s="535">
        <v>50</v>
      </c>
      <c r="E8" s="535">
        <v>100</v>
      </c>
      <c r="F8" s="535">
        <v>100</v>
      </c>
      <c r="G8" s="535">
        <v>50</v>
      </c>
      <c r="H8" s="535">
        <v>100</v>
      </c>
      <c r="I8" s="535">
        <v>50</v>
      </c>
      <c r="J8" s="535">
        <v>100</v>
      </c>
      <c r="K8" s="544"/>
    </row>
    <row r="9" spans="1:11" s="1" customFormat="1" ht="15">
      <c r="A9" s="10" t="s">
        <v>629</v>
      </c>
      <c r="B9" s="11"/>
      <c r="C9" s="7" t="s">
        <v>159</v>
      </c>
      <c r="D9" s="535">
        <v>11</v>
      </c>
      <c r="E9" s="535">
        <v>22</v>
      </c>
      <c r="F9" s="535">
        <v>22</v>
      </c>
      <c r="G9" s="535">
        <v>11</v>
      </c>
      <c r="H9" s="535">
        <v>22</v>
      </c>
      <c r="I9" s="535">
        <v>11</v>
      </c>
      <c r="J9" s="535">
        <v>22</v>
      </c>
      <c r="K9" s="24"/>
    </row>
    <row r="10" spans="1:12" s="2" customFormat="1" ht="16.5">
      <c r="A10" s="12" t="s">
        <v>162</v>
      </c>
      <c r="B10" s="13" t="s">
        <v>393</v>
      </c>
      <c r="C10" s="22" t="s">
        <v>159</v>
      </c>
      <c r="D10" s="137">
        <f>VLOOKUP(L10,AJUSTMENT!B:C,2,0)</f>
        <v>120</v>
      </c>
      <c r="E10" s="137">
        <f>D10*2</f>
        <v>240</v>
      </c>
      <c r="F10" s="137">
        <f>D10*2</f>
        <v>240</v>
      </c>
      <c r="G10" s="137">
        <f aca="true" t="shared" si="0" ref="G10:H12">D10</f>
        <v>120</v>
      </c>
      <c r="H10" s="137">
        <f t="shared" si="0"/>
        <v>240</v>
      </c>
      <c r="I10" s="137">
        <f aca="true" t="shared" si="1" ref="I10:J12">D10*1.5</f>
        <v>180</v>
      </c>
      <c r="J10" s="137">
        <f>E10*1.5</f>
        <v>360</v>
      </c>
      <c r="K10" s="25" t="s">
        <v>631</v>
      </c>
      <c r="L10" s="20" t="s">
        <v>82</v>
      </c>
    </row>
    <row r="11" spans="1:12" s="2" customFormat="1" ht="16.5">
      <c r="A11" s="12" t="s">
        <v>162</v>
      </c>
      <c r="B11" s="13" t="s">
        <v>393</v>
      </c>
      <c r="C11" s="22" t="s">
        <v>159</v>
      </c>
      <c r="D11" s="137">
        <f>VLOOKUP(L11,AJUSTMENT!B:C,2,0)</f>
        <v>145</v>
      </c>
      <c r="E11" s="137">
        <f>D11*2</f>
        <v>290</v>
      </c>
      <c r="F11" s="137">
        <f>D11*2</f>
        <v>290</v>
      </c>
      <c r="G11" s="137">
        <f t="shared" si="0"/>
        <v>145</v>
      </c>
      <c r="H11" s="137">
        <f t="shared" si="0"/>
        <v>290</v>
      </c>
      <c r="I11" s="137">
        <f t="shared" si="1"/>
        <v>217.5</v>
      </c>
      <c r="J11" s="137">
        <f t="shared" si="1"/>
        <v>435</v>
      </c>
      <c r="K11" s="25" t="s">
        <v>632</v>
      </c>
      <c r="L11" s="20" t="s">
        <v>83</v>
      </c>
    </row>
    <row r="12" spans="1:12" s="2" customFormat="1" ht="16.5">
      <c r="A12" s="536" t="s">
        <v>162</v>
      </c>
      <c r="B12" s="537" t="s">
        <v>393</v>
      </c>
      <c r="C12" s="538" t="s">
        <v>159</v>
      </c>
      <c r="D12" s="137">
        <f>VLOOKUP(L12,AJUSTMENT!B:C,2,0)</f>
        <v>160</v>
      </c>
      <c r="E12" s="539">
        <f>D12*2</f>
        <v>320</v>
      </c>
      <c r="F12" s="539">
        <f>D12*2</f>
        <v>320</v>
      </c>
      <c r="G12" s="539">
        <f t="shared" si="0"/>
        <v>160</v>
      </c>
      <c r="H12" s="539">
        <f t="shared" si="0"/>
        <v>320</v>
      </c>
      <c r="I12" s="539">
        <f t="shared" si="1"/>
        <v>240</v>
      </c>
      <c r="J12" s="539">
        <f t="shared" si="1"/>
        <v>480</v>
      </c>
      <c r="K12" s="285" t="s">
        <v>633</v>
      </c>
      <c r="L12" s="20" t="s">
        <v>84</v>
      </c>
    </row>
    <row r="13" spans="1:9" s="3" customFormat="1" ht="23.25">
      <c r="A13" s="2120" t="s">
        <v>689</v>
      </c>
      <c r="B13" s="2121"/>
      <c r="C13" s="2121"/>
      <c r="D13" s="2121"/>
      <c r="E13" s="2121"/>
      <c r="F13" s="2121"/>
      <c r="G13" s="2121"/>
      <c r="H13" s="2121"/>
      <c r="I13" s="2122"/>
    </row>
    <row r="14" spans="1:9" s="3" customFormat="1" ht="15.75">
      <c r="A14" s="1887" t="s">
        <v>634</v>
      </c>
      <c r="B14" s="1890" t="s">
        <v>619</v>
      </c>
      <c r="C14" s="1891"/>
      <c r="D14" s="1892"/>
      <c r="E14" s="1840" t="s">
        <v>620</v>
      </c>
      <c r="F14" s="1840"/>
      <c r="G14" s="1840" t="s">
        <v>457</v>
      </c>
      <c r="H14" s="1840"/>
      <c r="I14" s="1844" t="s">
        <v>635</v>
      </c>
    </row>
    <row r="15" spans="1:9" s="3" customFormat="1" ht="15.75">
      <c r="A15" s="1888"/>
      <c r="B15" s="14" t="s">
        <v>95</v>
      </c>
      <c r="C15" s="14" t="s">
        <v>98</v>
      </c>
      <c r="D15" s="14" t="s">
        <v>458</v>
      </c>
      <c r="E15" s="14" t="s">
        <v>95</v>
      </c>
      <c r="F15" s="14" t="s">
        <v>98</v>
      </c>
      <c r="G15" s="14" t="s">
        <v>95</v>
      </c>
      <c r="H15" s="14" t="s">
        <v>98</v>
      </c>
      <c r="I15" s="1845"/>
    </row>
    <row r="16" spans="1:9" s="3" customFormat="1" ht="15.75">
      <c r="A16" s="1883" t="s">
        <v>266</v>
      </c>
      <c r="B16" s="1831" t="s">
        <v>460</v>
      </c>
      <c r="C16" s="1832"/>
      <c r="D16" s="1833"/>
      <c r="E16" s="1848" t="s">
        <v>460</v>
      </c>
      <c r="F16" s="1848"/>
      <c r="G16" s="1848" t="s">
        <v>460</v>
      </c>
      <c r="H16" s="1848"/>
      <c r="I16" s="1846" t="s">
        <v>636</v>
      </c>
    </row>
    <row r="17" spans="1:9" s="3" customFormat="1" ht="15.75">
      <c r="A17" s="1883"/>
      <c r="B17" s="15" t="s">
        <v>131</v>
      </c>
      <c r="C17" s="15" t="s">
        <v>131</v>
      </c>
      <c r="D17" s="15" t="s">
        <v>131</v>
      </c>
      <c r="E17" s="15" t="s">
        <v>131</v>
      </c>
      <c r="F17" s="15" t="s">
        <v>131</v>
      </c>
      <c r="G17" s="15" t="s">
        <v>131</v>
      </c>
      <c r="H17" s="15" t="s">
        <v>131</v>
      </c>
      <c r="I17" s="1838"/>
    </row>
    <row r="18" spans="1:9" s="3" customFormat="1" ht="15.75">
      <c r="A18" s="1883"/>
      <c r="B18" s="1831" t="s">
        <v>462</v>
      </c>
      <c r="C18" s="1832"/>
      <c r="D18" s="1833"/>
      <c r="E18" s="1848" t="s">
        <v>462</v>
      </c>
      <c r="F18" s="1848"/>
      <c r="G18" s="1848" t="s">
        <v>462</v>
      </c>
      <c r="H18" s="1848"/>
      <c r="I18" s="1838"/>
    </row>
    <row r="19" spans="1:9" s="3" customFormat="1" ht="15.75">
      <c r="A19" s="1883"/>
      <c r="B19" s="526">
        <v>13</v>
      </c>
      <c r="C19" s="526">
        <v>26</v>
      </c>
      <c r="D19" s="526">
        <v>30</v>
      </c>
      <c r="E19" s="526">
        <v>30</v>
      </c>
      <c r="F19" s="526">
        <v>60</v>
      </c>
      <c r="G19" s="526">
        <v>50</v>
      </c>
      <c r="H19" s="526">
        <v>80</v>
      </c>
      <c r="I19" s="1838"/>
    </row>
    <row r="20" spans="1:9" s="3" customFormat="1" ht="15.75">
      <c r="A20" s="1883"/>
      <c r="B20" s="1831" t="s">
        <v>468</v>
      </c>
      <c r="C20" s="1832"/>
      <c r="D20" s="1833"/>
      <c r="E20" s="1848" t="s">
        <v>468</v>
      </c>
      <c r="F20" s="1848"/>
      <c r="G20" s="1848" t="s">
        <v>468</v>
      </c>
      <c r="H20" s="1848"/>
      <c r="I20" s="1838"/>
    </row>
    <row r="21" spans="1:9" s="3" customFormat="1" ht="15.75">
      <c r="A21" s="1884"/>
      <c r="B21" s="527">
        <v>20</v>
      </c>
      <c r="C21" s="527">
        <v>40</v>
      </c>
      <c r="D21" s="527">
        <v>45</v>
      </c>
      <c r="E21" s="527">
        <v>50</v>
      </c>
      <c r="F21" s="527">
        <v>100</v>
      </c>
      <c r="G21" s="527">
        <v>80</v>
      </c>
      <c r="H21" s="527">
        <v>110</v>
      </c>
      <c r="I21" s="1847"/>
    </row>
    <row r="22" spans="1:9" s="3" customFormat="1" ht="15.75">
      <c r="A22" s="1893" t="s">
        <v>279</v>
      </c>
      <c r="B22" s="1866" t="s">
        <v>268</v>
      </c>
      <c r="C22" s="1867"/>
      <c r="D22" s="1868"/>
      <c r="E22" s="1849" t="s">
        <v>460</v>
      </c>
      <c r="F22" s="1849"/>
      <c r="G22" s="1849" t="s">
        <v>460</v>
      </c>
      <c r="H22" s="1849"/>
      <c r="I22" s="1837" t="s">
        <v>636</v>
      </c>
    </row>
    <row r="23" spans="1:9" s="3" customFormat="1" ht="15.75">
      <c r="A23" s="1883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1838"/>
    </row>
    <row r="24" spans="1:9" s="3" customFormat="1" ht="15.75">
      <c r="A24" s="1883"/>
      <c r="B24" s="1831" t="s">
        <v>684</v>
      </c>
      <c r="C24" s="1832"/>
      <c r="D24" s="1833"/>
      <c r="E24" s="1848" t="s">
        <v>462</v>
      </c>
      <c r="F24" s="1848"/>
      <c r="G24" s="1848" t="s">
        <v>462</v>
      </c>
      <c r="H24" s="1848"/>
      <c r="I24" s="1838"/>
    </row>
    <row r="25" spans="1:9" s="3" customFormat="1" ht="15.75">
      <c r="A25" s="1883"/>
      <c r="B25" s="526">
        <v>13</v>
      </c>
      <c r="C25" s="526">
        <v>26</v>
      </c>
      <c r="D25" s="526">
        <v>30</v>
      </c>
      <c r="E25" s="526">
        <v>30</v>
      </c>
      <c r="F25" s="526">
        <v>60</v>
      </c>
      <c r="G25" s="526">
        <v>50</v>
      </c>
      <c r="H25" s="526">
        <v>80</v>
      </c>
      <c r="I25" s="1838"/>
    </row>
    <row r="26" spans="1:9" s="3" customFormat="1" ht="15.75">
      <c r="A26" s="1883"/>
      <c r="B26" s="1831" t="s">
        <v>685</v>
      </c>
      <c r="C26" s="1832"/>
      <c r="D26" s="1833"/>
      <c r="E26" s="1848" t="s">
        <v>468</v>
      </c>
      <c r="F26" s="1848"/>
      <c r="G26" s="1848" t="s">
        <v>468</v>
      </c>
      <c r="H26" s="1848"/>
      <c r="I26" s="1838"/>
    </row>
    <row r="27" spans="1:9" s="3" customFormat="1" ht="15.75">
      <c r="A27" s="1894"/>
      <c r="B27" s="528">
        <v>20</v>
      </c>
      <c r="C27" s="528">
        <v>40</v>
      </c>
      <c r="D27" s="528">
        <v>45</v>
      </c>
      <c r="E27" s="528">
        <v>50</v>
      </c>
      <c r="F27" s="528">
        <v>100</v>
      </c>
      <c r="G27" s="528">
        <v>80</v>
      </c>
      <c r="H27" s="528">
        <v>110</v>
      </c>
      <c r="I27" s="1839"/>
    </row>
    <row r="28" spans="1:9" s="3" customFormat="1" ht="15.75">
      <c r="A28" s="2117" t="s">
        <v>690</v>
      </c>
      <c r="B28" s="1866" t="s">
        <v>691</v>
      </c>
      <c r="C28" s="1867"/>
      <c r="D28" s="1868"/>
      <c r="E28" s="1849" t="s">
        <v>691</v>
      </c>
      <c r="F28" s="1849"/>
      <c r="G28" s="1849" t="s">
        <v>691</v>
      </c>
      <c r="H28" s="1849"/>
      <c r="I28" s="2109" t="s">
        <v>636</v>
      </c>
    </row>
    <row r="29" spans="1:9" s="3" customFormat="1" ht="15.75">
      <c r="A29" s="2118"/>
      <c r="B29" s="15" t="s">
        <v>131</v>
      </c>
      <c r="C29" s="15" t="s">
        <v>131</v>
      </c>
      <c r="D29" s="15" t="s">
        <v>131</v>
      </c>
      <c r="E29" s="15" t="s">
        <v>131</v>
      </c>
      <c r="F29" s="15" t="s">
        <v>131</v>
      </c>
      <c r="G29" s="15" t="s">
        <v>131</v>
      </c>
      <c r="H29" s="15" t="s">
        <v>131</v>
      </c>
      <c r="I29" s="2110"/>
    </row>
    <row r="30" spans="1:9" s="3" customFormat="1" ht="15.75">
      <c r="A30" s="2118"/>
      <c r="B30" s="1831" t="s">
        <v>1114</v>
      </c>
      <c r="C30" s="1832"/>
      <c r="D30" s="1833"/>
      <c r="E30" s="1848" t="s">
        <v>467</v>
      </c>
      <c r="F30" s="1848"/>
      <c r="G30" s="1848" t="s">
        <v>467</v>
      </c>
      <c r="H30" s="1848"/>
      <c r="I30" s="2110"/>
    </row>
    <row r="31" spans="1:9" s="3" customFormat="1" ht="15.75">
      <c r="A31" s="2119"/>
      <c r="B31" s="528">
        <v>1.1</v>
      </c>
      <c r="C31" s="528">
        <v>1.8</v>
      </c>
      <c r="D31" s="528">
        <v>2</v>
      </c>
      <c r="E31" s="528">
        <v>2.2</v>
      </c>
      <c r="F31" s="528">
        <v>3.6</v>
      </c>
      <c r="G31" s="528">
        <v>1.1</v>
      </c>
      <c r="H31" s="528">
        <v>1.8</v>
      </c>
      <c r="I31" s="2111"/>
    </row>
    <row r="32" spans="1:9" s="3" customFormat="1" ht="15.75">
      <c r="A32" s="529" t="s">
        <v>692</v>
      </c>
      <c r="B32" s="526" t="s">
        <v>693</v>
      </c>
      <c r="C32" s="526" t="s">
        <v>693</v>
      </c>
      <c r="D32" s="526" t="s">
        <v>693</v>
      </c>
      <c r="E32" s="526" t="s">
        <v>693</v>
      </c>
      <c r="F32" s="526" t="s">
        <v>693</v>
      </c>
      <c r="G32" s="530">
        <v>1</v>
      </c>
      <c r="H32" s="530">
        <v>2</v>
      </c>
      <c r="I32" s="1156" t="s">
        <v>636</v>
      </c>
    </row>
    <row r="33" spans="1:9" s="3" customFormat="1" ht="15.75">
      <c r="A33" s="1850" t="s">
        <v>642</v>
      </c>
      <c r="B33" s="1853" t="s">
        <v>643</v>
      </c>
      <c r="C33" s="1854"/>
      <c r="D33" s="1854"/>
      <c r="E33" s="1854"/>
      <c r="F33" s="1854"/>
      <c r="G33" s="1854"/>
      <c r="H33" s="1855"/>
      <c r="I33" s="2112" t="s">
        <v>644</v>
      </c>
    </row>
    <row r="34" spans="1:9" s="3" customFormat="1" ht="15.75">
      <c r="A34" s="1851"/>
      <c r="B34" s="540">
        <v>1000000</v>
      </c>
      <c r="C34" s="540">
        <v>2000000</v>
      </c>
      <c r="D34" s="540">
        <v>2000000</v>
      </c>
      <c r="E34" s="540">
        <v>1000000</v>
      </c>
      <c r="F34" s="540">
        <v>2000000</v>
      </c>
      <c r="G34" s="541">
        <v>3000</v>
      </c>
      <c r="H34" s="541">
        <v>5000</v>
      </c>
      <c r="I34" s="2113"/>
    </row>
    <row r="35" spans="1:9" s="3" customFormat="1" ht="15.75" customHeight="1">
      <c r="A35" s="1851"/>
      <c r="B35" s="1834" t="s">
        <v>645</v>
      </c>
      <c r="C35" s="1835"/>
      <c r="D35" s="1835"/>
      <c r="E35" s="1835"/>
      <c r="F35" s="1835"/>
      <c r="G35" s="1835"/>
      <c r="H35" s="1836"/>
      <c r="I35" s="2113"/>
    </row>
    <row r="36" spans="1:9" s="3" customFormat="1" ht="15.75">
      <c r="A36" s="1852"/>
      <c r="B36" s="542">
        <v>10000000</v>
      </c>
      <c r="C36" s="542">
        <v>20000000</v>
      </c>
      <c r="D36" s="542">
        <v>20000000</v>
      </c>
      <c r="E36" s="542">
        <v>10000000</v>
      </c>
      <c r="F36" s="542">
        <v>20000000</v>
      </c>
      <c r="G36" s="543">
        <v>3000</v>
      </c>
      <c r="H36" s="543">
        <v>5000</v>
      </c>
      <c r="I36" s="2114"/>
    </row>
    <row r="37" spans="1:9" s="3" customFormat="1" ht="15.75">
      <c r="A37" s="1858" t="s">
        <v>145</v>
      </c>
      <c r="B37" s="1879" t="s">
        <v>300</v>
      </c>
      <c r="C37" s="1880"/>
      <c r="D37" s="1880"/>
      <c r="E37" s="1880"/>
      <c r="F37" s="1880"/>
      <c r="G37" s="1880"/>
      <c r="H37" s="1880"/>
      <c r="I37" s="1881"/>
    </row>
    <row r="38" spans="1:9" s="3" customFormat="1" ht="15.75">
      <c r="A38" s="1859"/>
      <c r="B38" s="1863" t="s">
        <v>301</v>
      </c>
      <c r="C38" s="1864"/>
      <c r="D38" s="1864"/>
      <c r="E38" s="1864"/>
      <c r="F38" s="1864"/>
      <c r="G38" s="1864"/>
      <c r="H38" s="1864"/>
      <c r="I38" s="1865"/>
    </row>
    <row r="39" spans="1:9" s="3" customFormat="1" ht="15.75">
      <c r="A39" s="1859"/>
      <c r="B39" s="1863" t="s">
        <v>302</v>
      </c>
      <c r="C39" s="1864"/>
      <c r="D39" s="1864"/>
      <c r="E39" s="1864"/>
      <c r="F39" s="1864"/>
      <c r="G39" s="1864"/>
      <c r="H39" s="1864"/>
      <c r="I39" s="1865"/>
    </row>
    <row r="40" spans="1:9" s="3" customFormat="1" ht="16.5" customHeight="1">
      <c r="A40" s="1859"/>
      <c r="B40" s="1863" t="s">
        <v>303</v>
      </c>
      <c r="C40" s="1864"/>
      <c r="D40" s="1864"/>
      <c r="E40" s="1864"/>
      <c r="F40" s="1864"/>
      <c r="G40" s="1864"/>
      <c r="H40" s="1864"/>
      <c r="I40" s="1865"/>
    </row>
    <row r="41" spans="1:9" s="3" customFormat="1" ht="15.75">
      <c r="A41" s="1859"/>
      <c r="B41" s="1863" t="s">
        <v>304</v>
      </c>
      <c r="C41" s="1864"/>
      <c r="D41" s="1864"/>
      <c r="E41" s="1864"/>
      <c r="F41" s="1864"/>
      <c r="G41" s="1864"/>
      <c r="H41" s="1864"/>
      <c r="I41" s="1865"/>
    </row>
    <row r="42" spans="1:9" s="3" customFormat="1" ht="15.75">
      <c r="A42" s="1859"/>
      <c r="B42" s="1863" t="s">
        <v>305</v>
      </c>
      <c r="C42" s="1864"/>
      <c r="D42" s="1864"/>
      <c r="E42" s="1864"/>
      <c r="F42" s="1864"/>
      <c r="G42" s="1864"/>
      <c r="H42" s="1864"/>
      <c r="I42" s="1865"/>
    </row>
    <row r="43" spans="1:9" s="3" customFormat="1" ht="15.75">
      <c r="A43" s="1859"/>
      <c r="B43" s="1863" t="s">
        <v>306</v>
      </c>
      <c r="C43" s="1864"/>
      <c r="D43" s="1864"/>
      <c r="E43" s="1864"/>
      <c r="F43" s="1864"/>
      <c r="G43" s="1864"/>
      <c r="H43" s="1864"/>
      <c r="I43" s="1865"/>
    </row>
    <row r="44" spans="1:9" s="3" customFormat="1" ht="15.75">
      <c r="A44" s="1859"/>
      <c r="B44" s="1863" t="s">
        <v>694</v>
      </c>
      <c r="C44" s="1864"/>
      <c r="D44" s="1864"/>
      <c r="E44" s="1864"/>
      <c r="F44" s="1864"/>
      <c r="G44" s="1864"/>
      <c r="H44" s="1864"/>
      <c r="I44" s="1865"/>
    </row>
    <row r="45" spans="1:9" s="3" customFormat="1" ht="15.75">
      <c r="A45" s="1860"/>
      <c r="B45" s="1869" t="s">
        <v>695</v>
      </c>
      <c r="C45" s="1870"/>
      <c r="D45" s="1870"/>
      <c r="E45" s="1870"/>
      <c r="F45" s="1870"/>
      <c r="G45" s="1870"/>
      <c r="H45" s="1870"/>
      <c r="I45" s="1871"/>
    </row>
  </sheetData>
  <sheetProtection/>
  <mergeCells count="61">
    <mergeCell ref="A3:K3"/>
    <mergeCell ref="D4:E4"/>
    <mergeCell ref="G4:H4"/>
    <mergeCell ref="I4:J4"/>
    <mergeCell ref="D7:J7"/>
    <mergeCell ref="A13:I13"/>
    <mergeCell ref="C4:C5"/>
    <mergeCell ref="F4:F5"/>
    <mergeCell ref="B14:D14"/>
    <mergeCell ref="E14:F14"/>
    <mergeCell ref="G14:H14"/>
    <mergeCell ref="B16:D16"/>
    <mergeCell ref="E16:F16"/>
    <mergeCell ref="G16:H16"/>
    <mergeCell ref="B18:D18"/>
    <mergeCell ref="E18:F18"/>
    <mergeCell ref="G18:H18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33:H33"/>
    <mergeCell ref="B35:H35"/>
    <mergeCell ref="B37:I37"/>
    <mergeCell ref="B26:D26"/>
    <mergeCell ref="E26:F26"/>
    <mergeCell ref="G26:H26"/>
    <mergeCell ref="B28:D28"/>
    <mergeCell ref="E28:F28"/>
    <mergeCell ref="G28:H28"/>
    <mergeCell ref="B38:I38"/>
    <mergeCell ref="B39:I39"/>
    <mergeCell ref="B40:I40"/>
    <mergeCell ref="B41:I41"/>
    <mergeCell ref="B42:I42"/>
    <mergeCell ref="B43:I43"/>
    <mergeCell ref="B44:I44"/>
    <mergeCell ref="B45:I45"/>
    <mergeCell ref="A4:A5"/>
    <mergeCell ref="A14:A15"/>
    <mergeCell ref="A16:A21"/>
    <mergeCell ref="A22:A27"/>
    <mergeCell ref="A28:A31"/>
    <mergeCell ref="A33:A36"/>
    <mergeCell ref="A37:A45"/>
    <mergeCell ref="B4:B5"/>
    <mergeCell ref="A1:K2"/>
    <mergeCell ref="I14:I15"/>
    <mergeCell ref="I16:I21"/>
    <mergeCell ref="I22:I27"/>
    <mergeCell ref="I28:I31"/>
    <mergeCell ref="I33:I36"/>
    <mergeCell ref="K4:K5"/>
    <mergeCell ref="B30:D30"/>
    <mergeCell ref="E30:F30"/>
    <mergeCell ref="G30:H30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7" sqref="A7"/>
    </sheetView>
  </sheetViews>
  <sheetFormatPr defaultColWidth="9.00390625" defaultRowHeight="16.5"/>
  <cols>
    <col min="1" max="1" width="35.875" style="4" customWidth="1"/>
    <col min="2" max="2" width="17.25390625" style="4" bestFit="1" customWidth="1"/>
    <col min="3" max="8" width="17.50390625" style="4" bestFit="1" customWidth="1"/>
    <col min="9" max="9" width="20.25390625" style="4" customWidth="1"/>
    <col min="10" max="10" width="10.50390625" style="4" bestFit="1" customWidth="1"/>
    <col min="11" max="11" width="54.375" style="4" customWidth="1"/>
    <col min="12" max="12" width="14.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696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 thickBo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.75" thickBot="1">
      <c r="A3" s="1948" t="s">
        <v>1150</v>
      </c>
      <c r="B3" s="1949"/>
      <c r="C3" s="1949"/>
      <c r="D3" s="1949"/>
      <c r="E3" s="1949"/>
      <c r="F3" s="1949"/>
      <c r="G3" s="1949"/>
      <c r="H3" s="1949"/>
      <c r="I3" s="1949"/>
      <c r="J3" s="1949"/>
      <c r="K3" s="1950"/>
    </row>
    <row r="4" spans="1:11" ht="15">
      <c r="A4" s="2014" t="s">
        <v>87</v>
      </c>
      <c r="B4" s="2014" t="s">
        <v>88</v>
      </c>
      <c r="C4" s="2014" t="s">
        <v>89</v>
      </c>
      <c r="D4" s="2033" t="s">
        <v>619</v>
      </c>
      <c r="E4" s="2034"/>
      <c r="F4" s="2014" t="s">
        <v>97</v>
      </c>
      <c r="G4" s="2035" t="s">
        <v>620</v>
      </c>
      <c r="H4" s="2034"/>
      <c r="I4" s="2035" t="s">
        <v>93</v>
      </c>
      <c r="J4" s="2036"/>
      <c r="K4" s="2014" t="s">
        <v>544</v>
      </c>
    </row>
    <row r="5" spans="1:11" ht="15">
      <c r="A5" s="2015"/>
      <c r="B5" s="2015"/>
      <c r="C5" s="2015"/>
      <c r="D5" s="518" t="s">
        <v>95</v>
      </c>
      <c r="E5" s="519" t="s">
        <v>98</v>
      </c>
      <c r="F5" s="2015"/>
      <c r="G5" s="519" t="s">
        <v>95</v>
      </c>
      <c r="H5" s="519" t="s">
        <v>98</v>
      </c>
      <c r="I5" s="519" t="s">
        <v>621</v>
      </c>
      <c r="J5" s="531" t="s">
        <v>622</v>
      </c>
      <c r="K5" s="2015"/>
    </row>
    <row r="6" spans="1:11" s="1" customFormat="1" ht="15">
      <c r="A6" s="520" t="s">
        <v>697</v>
      </c>
      <c r="B6" s="520"/>
      <c r="C6" s="520" t="s">
        <v>117</v>
      </c>
      <c r="D6" s="521">
        <v>120</v>
      </c>
      <c r="E6" s="521">
        <v>180</v>
      </c>
      <c r="F6" s="521">
        <v>220</v>
      </c>
      <c r="G6" s="521">
        <v>173</v>
      </c>
      <c r="H6" s="521">
        <v>260</v>
      </c>
      <c r="I6" s="521">
        <v>173</v>
      </c>
      <c r="J6" s="521">
        <v>260</v>
      </c>
      <c r="K6" s="532"/>
    </row>
    <row r="7" spans="1:12" s="274" customFormat="1" ht="15.75" thickBot="1">
      <c r="A7" s="1001" t="s">
        <v>1115</v>
      </c>
      <c r="B7" s="1264"/>
      <c r="C7" s="1001" t="s">
        <v>1116</v>
      </c>
      <c r="D7" s="1262">
        <f>VLOOKUP(L7,AJUSTMENT!B:C,2,0)</f>
        <v>200</v>
      </c>
      <c r="E7" s="1262">
        <f>2*D7</f>
        <v>400</v>
      </c>
      <c r="F7" s="1262">
        <v>400</v>
      </c>
      <c r="G7" s="1262">
        <v>200</v>
      </c>
      <c r="H7" s="1262">
        <v>400</v>
      </c>
      <c r="I7" s="1262">
        <v>200</v>
      </c>
      <c r="J7" s="1262">
        <v>400</v>
      </c>
      <c r="K7" s="1263" t="s">
        <v>1117</v>
      </c>
      <c r="L7" s="1344" t="s">
        <v>1160</v>
      </c>
    </row>
    <row r="8" spans="1:11" s="1" customFormat="1" ht="15.75" thickBot="1">
      <c r="A8" s="520" t="s">
        <v>698</v>
      </c>
      <c r="B8" s="520"/>
      <c r="C8" s="520" t="s">
        <v>117</v>
      </c>
      <c r="D8" s="2028" t="s">
        <v>626</v>
      </c>
      <c r="E8" s="2029"/>
      <c r="F8" s="2029"/>
      <c r="G8" s="2029"/>
      <c r="H8" s="2029"/>
      <c r="I8" s="2029"/>
      <c r="J8" s="2029"/>
      <c r="K8" s="532"/>
    </row>
    <row r="9" spans="1:11" s="1" customFormat="1" ht="15">
      <c r="A9" s="522" t="s">
        <v>254</v>
      </c>
      <c r="B9" s="522"/>
      <c r="C9" s="523" t="s">
        <v>117</v>
      </c>
      <c r="D9" s="2026" t="s">
        <v>557</v>
      </c>
      <c r="E9" s="2027"/>
      <c r="F9" s="2027"/>
      <c r="G9" s="2027"/>
      <c r="H9" s="2027"/>
      <c r="I9" s="2027"/>
      <c r="J9" s="2027"/>
      <c r="K9" s="533" t="s">
        <v>655</v>
      </c>
    </row>
    <row r="10" spans="1:11" s="1" customFormat="1" ht="15">
      <c r="A10" s="10" t="s">
        <v>559</v>
      </c>
      <c r="B10" s="11"/>
      <c r="C10" s="524" t="s">
        <v>117</v>
      </c>
      <c r="D10" s="2026" t="s">
        <v>560</v>
      </c>
      <c r="E10" s="2027"/>
      <c r="F10" s="2027"/>
      <c r="G10" s="2027"/>
      <c r="H10" s="2027"/>
      <c r="I10" s="2027"/>
      <c r="J10" s="2027"/>
      <c r="K10" s="533" t="s">
        <v>655</v>
      </c>
    </row>
    <row r="11" spans="1:11" ht="15">
      <c r="A11" s="525" t="s">
        <v>188</v>
      </c>
      <c r="B11" s="525"/>
      <c r="C11" s="525" t="s">
        <v>117</v>
      </c>
      <c r="D11" s="2028" t="s">
        <v>656</v>
      </c>
      <c r="E11" s="2029"/>
      <c r="F11" s="2029"/>
      <c r="G11" s="2029"/>
      <c r="H11" s="2029"/>
      <c r="I11" s="2029"/>
      <c r="J11" s="2029"/>
      <c r="K11" s="534"/>
    </row>
    <row r="12" spans="1:9" s="3" customFormat="1" ht="23.25">
      <c r="A12" s="2120" t="s">
        <v>689</v>
      </c>
      <c r="B12" s="2121"/>
      <c r="C12" s="2121"/>
      <c r="D12" s="2121"/>
      <c r="E12" s="2121"/>
      <c r="F12" s="2121"/>
      <c r="G12" s="2121"/>
      <c r="H12" s="2121"/>
      <c r="I12" s="2122"/>
    </row>
    <row r="13" spans="1:9" s="3" customFormat="1" ht="14.25" customHeight="1">
      <c r="A13" s="1887" t="s">
        <v>634</v>
      </c>
      <c r="B13" s="1890" t="s">
        <v>619</v>
      </c>
      <c r="C13" s="1891"/>
      <c r="D13" s="1892"/>
      <c r="E13" s="1840" t="s">
        <v>620</v>
      </c>
      <c r="F13" s="1840"/>
      <c r="G13" s="1840" t="s">
        <v>457</v>
      </c>
      <c r="H13" s="1840"/>
      <c r="I13" s="1844" t="s">
        <v>635</v>
      </c>
    </row>
    <row r="14" spans="1:9" s="3" customFormat="1" ht="14.25" customHeight="1">
      <c r="A14" s="1888"/>
      <c r="B14" s="14" t="s">
        <v>95</v>
      </c>
      <c r="C14" s="14" t="s">
        <v>98</v>
      </c>
      <c r="D14" s="14" t="s">
        <v>458</v>
      </c>
      <c r="E14" s="14" t="s">
        <v>95</v>
      </c>
      <c r="F14" s="14" t="s">
        <v>98</v>
      </c>
      <c r="G14" s="14" t="s">
        <v>95</v>
      </c>
      <c r="H14" s="14" t="s">
        <v>98</v>
      </c>
      <c r="I14" s="1845"/>
    </row>
    <row r="15" spans="1:9" s="3" customFormat="1" ht="14.25" customHeight="1">
      <c r="A15" s="1883" t="s">
        <v>266</v>
      </c>
      <c r="B15" s="1831" t="s">
        <v>460</v>
      </c>
      <c r="C15" s="1832"/>
      <c r="D15" s="1833"/>
      <c r="E15" s="1848" t="s">
        <v>460</v>
      </c>
      <c r="F15" s="1848"/>
      <c r="G15" s="1848" t="s">
        <v>460</v>
      </c>
      <c r="H15" s="1848"/>
      <c r="I15" s="1846" t="s">
        <v>636</v>
      </c>
    </row>
    <row r="16" spans="1:9" s="3" customFormat="1" ht="14.25" customHeight="1">
      <c r="A16" s="1883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1838"/>
    </row>
    <row r="17" spans="1:9" s="3" customFormat="1" ht="14.25" customHeight="1">
      <c r="A17" s="1883"/>
      <c r="B17" s="1831" t="s">
        <v>462</v>
      </c>
      <c r="C17" s="1832"/>
      <c r="D17" s="1833"/>
      <c r="E17" s="1848" t="s">
        <v>462</v>
      </c>
      <c r="F17" s="1848"/>
      <c r="G17" s="1848" t="s">
        <v>462</v>
      </c>
      <c r="H17" s="1848"/>
      <c r="I17" s="1838"/>
    </row>
    <row r="18" spans="1:9" s="3" customFormat="1" ht="14.25" customHeight="1">
      <c r="A18" s="1883"/>
      <c r="B18" s="526">
        <v>13</v>
      </c>
      <c r="C18" s="526">
        <v>26</v>
      </c>
      <c r="D18" s="526">
        <v>30</v>
      </c>
      <c r="E18" s="526">
        <v>30</v>
      </c>
      <c r="F18" s="526">
        <v>60</v>
      </c>
      <c r="G18" s="526">
        <v>50</v>
      </c>
      <c r="H18" s="526">
        <v>80</v>
      </c>
      <c r="I18" s="1838"/>
    </row>
    <row r="19" spans="1:9" s="3" customFormat="1" ht="14.25" customHeight="1">
      <c r="A19" s="1883"/>
      <c r="B19" s="1831" t="s">
        <v>468</v>
      </c>
      <c r="C19" s="1832"/>
      <c r="D19" s="1833"/>
      <c r="E19" s="1848" t="s">
        <v>468</v>
      </c>
      <c r="F19" s="1848"/>
      <c r="G19" s="1848" t="s">
        <v>468</v>
      </c>
      <c r="H19" s="1848"/>
      <c r="I19" s="1838"/>
    </row>
    <row r="20" spans="1:9" s="3" customFormat="1" ht="14.25" customHeight="1">
      <c r="A20" s="1884"/>
      <c r="B20" s="527">
        <v>20</v>
      </c>
      <c r="C20" s="527">
        <v>40</v>
      </c>
      <c r="D20" s="527">
        <v>45</v>
      </c>
      <c r="E20" s="527">
        <v>50</v>
      </c>
      <c r="F20" s="527">
        <v>100</v>
      </c>
      <c r="G20" s="527">
        <v>80</v>
      </c>
      <c r="H20" s="527">
        <v>110</v>
      </c>
      <c r="I20" s="1847"/>
    </row>
    <row r="21" spans="1:9" s="3" customFormat="1" ht="14.25" customHeight="1">
      <c r="A21" s="1893" t="s">
        <v>279</v>
      </c>
      <c r="B21" s="1866" t="s">
        <v>268</v>
      </c>
      <c r="C21" s="1867"/>
      <c r="D21" s="1868"/>
      <c r="E21" s="1849" t="s">
        <v>460</v>
      </c>
      <c r="F21" s="1849"/>
      <c r="G21" s="1849" t="s">
        <v>460</v>
      </c>
      <c r="H21" s="1849"/>
      <c r="I21" s="1837" t="s">
        <v>636</v>
      </c>
    </row>
    <row r="22" spans="1:9" s="3" customFormat="1" ht="14.25" customHeight="1">
      <c r="A22" s="1883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1838"/>
    </row>
    <row r="23" spans="1:9" s="3" customFormat="1" ht="14.25" customHeight="1">
      <c r="A23" s="1883"/>
      <c r="B23" s="1831" t="s">
        <v>684</v>
      </c>
      <c r="C23" s="1832"/>
      <c r="D23" s="1833"/>
      <c r="E23" s="1848" t="s">
        <v>462</v>
      </c>
      <c r="F23" s="1848"/>
      <c r="G23" s="1848" t="s">
        <v>462</v>
      </c>
      <c r="H23" s="1848"/>
      <c r="I23" s="1838"/>
    </row>
    <row r="24" spans="1:9" s="3" customFormat="1" ht="14.25" customHeight="1">
      <c r="A24" s="1883"/>
      <c r="B24" s="526">
        <v>13</v>
      </c>
      <c r="C24" s="526">
        <v>26</v>
      </c>
      <c r="D24" s="526">
        <v>30</v>
      </c>
      <c r="E24" s="526">
        <v>30</v>
      </c>
      <c r="F24" s="526">
        <v>60</v>
      </c>
      <c r="G24" s="526">
        <v>50</v>
      </c>
      <c r="H24" s="526">
        <v>80</v>
      </c>
      <c r="I24" s="1838"/>
    </row>
    <row r="25" spans="1:9" s="3" customFormat="1" ht="14.25" customHeight="1">
      <c r="A25" s="1883"/>
      <c r="B25" s="1831" t="s">
        <v>685</v>
      </c>
      <c r="C25" s="1832"/>
      <c r="D25" s="1833"/>
      <c r="E25" s="1848" t="s">
        <v>468</v>
      </c>
      <c r="F25" s="1848"/>
      <c r="G25" s="1848" t="s">
        <v>468</v>
      </c>
      <c r="H25" s="1848"/>
      <c r="I25" s="1838"/>
    </row>
    <row r="26" spans="1:9" s="3" customFormat="1" ht="14.25" customHeight="1">
      <c r="A26" s="1894"/>
      <c r="B26" s="528">
        <v>20</v>
      </c>
      <c r="C26" s="528">
        <v>40</v>
      </c>
      <c r="D26" s="528">
        <v>45</v>
      </c>
      <c r="E26" s="528">
        <v>50</v>
      </c>
      <c r="F26" s="528">
        <v>100</v>
      </c>
      <c r="G26" s="528">
        <v>80</v>
      </c>
      <c r="H26" s="528">
        <v>110</v>
      </c>
      <c r="I26" s="1839"/>
    </row>
    <row r="27" spans="1:9" s="3" customFormat="1" ht="14.25" customHeight="1">
      <c r="A27" s="2117" t="s">
        <v>690</v>
      </c>
      <c r="B27" s="1866" t="s">
        <v>691</v>
      </c>
      <c r="C27" s="1867"/>
      <c r="D27" s="1868"/>
      <c r="E27" s="1849" t="s">
        <v>691</v>
      </c>
      <c r="F27" s="1849"/>
      <c r="G27" s="1849" t="s">
        <v>691</v>
      </c>
      <c r="H27" s="1849"/>
      <c r="I27" s="2109" t="s">
        <v>636</v>
      </c>
    </row>
    <row r="28" spans="1:9" s="3" customFormat="1" ht="14.25" customHeight="1">
      <c r="A28" s="2118"/>
      <c r="B28" s="15" t="s">
        <v>131</v>
      </c>
      <c r="C28" s="15" t="s">
        <v>131</v>
      </c>
      <c r="D28" s="15" t="s">
        <v>131</v>
      </c>
      <c r="E28" s="15" t="s">
        <v>131</v>
      </c>
      <c r="F28" s="15" t="s">
        <v>131</v>
      </c>
      <c r="G28" s="15" t="s">
        <v>131</v>
      </c>
      <c r="H28" s="15" t="s">
        <v>131</v>
      </c>
      <c r="I28" s="2110"/>
    </row>
    <row r="29" spans="1:9" s="3" customFormat="1" ht="14.25" customHeight="1">
      <c r="A29" s="2118"/>
      <c r="B29" s="1831" t="s">
        <v>467</v>
      </c>
      <c r="C29" s="1832"/>
      <c r="D29" s="1833"/>
      <c r="E29" s="1848" t="s">
        <v>467</v>
      </c>
      <c r="F29" s="1848"/>
      <c r="G29" s="1848" t="s">
        <v>467</v>
      </c>
      <c r="H29" s="1848"/>
      <c r="I29" s="2110"/>
    </row>
    <row r="30" spans="1:9" s="3" customFormat="1" ht="14.25" customHeight="1">
      <c r="A30" s="2119"/>
      <c r="B30" s="528">
        <v>1.1</v>
      </c>
      <c r="C30" s="528">
        <v>1.8</v>
      </c>
      <c r="D30" s="528">
        <v>2</v>
      </c>
      <c r="E30" s="528">
        <v>2.2</v>
      </c>
      <c r="F30" s="528">
        <v>3.6</v>
      </c>
      <c r="G30" s="528">
        <v>1.1</v>
      </c>
      <c r="H30" s="528">
        <v>1.8</v>
      </c>
      <c r="I30" s="2111"/>
    </row>
    <row r="31" spans="1:9" s="3" customFormat="1" ht="14.25" customHeight="1">
      <c r="A31" s="529" t="s">
        <v>692</v>
      </c>
      <c r="B31" s="526" t="s">
        <v>693</v>
      </c>
      <c r="C31" s="526" t="s">
        <v>693</v>
      </c>
      <c r="D31" s="526" t="s">
        <v>693</v>
      </c>
      <c r="E31" s="526" t="s">
        <v>693</v>
      </c>
      <c r="F31" s="526" t="s">
        <v>693</v>
      </c>
      <c r="G31" s="530">
        <v>1</v>
      </c>
      <c r="H31" s="530">
        <v>2</v>
      </c>
      <c r="I31" s="1156" t="s">
        <v>636</v>
      </c>
    </row>
    <row r="32" spans="1:9" s="3" customFormat="1" ht="14.25" customHeight="1">
      <c r="A32" s="1858" t="s">
        <v>145</v>
      </c>
      <c r="B32" s="1879" t="s">
        <v>300</v>
      </c>
      <c r="C32" s="1880"/>
      <c r="D32" s="1880"/>
      <c r="E32" s="1880"/>
      <c r="F32" s="1880"/>
      <c r="G32" s="1880"/>
      <c r="H32" s="1880"/>
      <c r="I32" s="1881"/>
    </row>
    <row r="33" spans="1:9" s="3" customFormat="1" ht="14.25" customHeight="1">
      <c r="A33" s="1859"/>
      <c r="B33" s="1863" t="s">
        <v>301</v>
      </c>
      <c r="C33" s="1864"/>
      <c r="D33" s="1864"/>
      <c r="E33" s="1864"/>
      <c r="F33" s="1864"/>
      <c r="G33" s="1864"/>
      <c r="H33" s="1864"/>
      <c r="I33" s="1865"/>
    </row>
    <row r="34" spans="1:9" s="3" customFormat="1" ht="14.25" customHeight="1">
      <c r="A34" s="1859"/>
      <c r="B34" s="1863" t="s">
        <v>302</v>
      </c>
      <c r="C34" s="1864"/>
      <c r="D34" s="1864"/>
      <c r="E34" s="1864"/>
      <c r="F34" s="1864"/>
      <c r="G34" s="1864"/>
      <c r="H34" s="1864"/>
      <c r="I34" s="1865"/>
    </row>
    <row r="35" spans="1:9" s="3" customFormat="1" ht="14.25" customHeight="1">
      <c r="A35" s="1859"/>
      <c r="B35" s="1863" t="s">
        <v>303</v>
      </c>
      <c r="C35" s="1864"/>
      <c r="D35" s="1864"/>
      <c r="E35" s="1864"/>
      <c r="F35" s="1864"/>
      <c r="G35" s="1864"/>
      <c r="H35" s="1864"/>
      <c r="I35" s="1865"/>
    </row>
    <row r="36" spans="1:9" s="3" customFormat="1" ht="14.25" customHeight="1">
      <c r="A36" s="1859"/>
      <c r="B36" s="1863" t="s">
        <v>304</v>
      </c>
      <c r="C36" s="1864"/>
      <c r="D36" s="1864"/>
      <c r="E36" s="1864"/>
      <c r="F36" s="1864"/>
      <c r="G36" s="1864"/>
      <c r="H36" s="1864"/>
      <c r="I36" s="1865"/>
    </row>
    <row r="37" spans="1:9" s="3" customFormat="1" ht="14.25" customHeight="1">
      <c r="A37" s="1859"/>
      <c r="B37" s="1863" t="s">
        <v>305</v>
      </c>
      <c r="C37" s="1864"/>
      <c r="D37" s="1864"/>
      <c r="E37" s="1864"/>
      <c r="F37" s="1864"/>
      <c r="G37" s="1864"/>
      <c r="H37" s="1864"/>
      <c r="I37" s="1865"/>
    </row>
    <row r="38" spans="1:9" s="3" customFormat="1" ht="14.25" customHeight="1">
      <c r="A38" s="1859"/>
      <c r="B38" s="1863" t="s">
        <v>306</v>
      </c>
      <c r="C38" s="1864"/>
      <c r="D38" s="1864"/>
      <c r="E38" s="1864"/>
      <c r="F38" s="1864"/>
      <c r="G38" s="1864"/>
      <c r="H38" s="1864"/>
      <c r="I38" s="1865"/>
    </row>
    <row r="39" spans="1:9" s="3" customFormat="1" ht="14.25" customHeight="1">
      <c r="A39" s="1859"/>
      <c r="B39" s="1863" t="s">
        <v>694</v>
      </c>
      <c r="C39" s="1864"/>
      <c r="D39" s="1864"/>
      <c r="E39" s="1864"/>
      <c r="F39" s="1864"/>
      <c r="G39" s="1864"/>
      <c r="H39" s="1864"/>
      <c r="I39" s="1865"/>
    </row>
    <row r="40" spans="1:9" s="3" customFormat="1" ht="14.25" customHeight="1">
      <c r="A40" s="1860"/>
      <c r="B40" s="1869" t="s">
        <v>695</v>
      </c>
      <c r="C40" s="1870"/>
      <c r="D40" s="1870"/>
      <c r="E40" s="1870"/>
      <c r="F40" s="1870"/>
      <c r="G40" s="1870"/>
      <c r="H40" s="1870"/>
      <c r="I40" s="1871"/>
    </row>
  </sheetData>
  <sheetProtection/>
  <mergeCells count="60">
    <mergeCell ref="A3:K3"/>
    <mergeCell ref="D4:E4"/>
    <mergeCell ref="G4:H4"/>
    <mergeCell ref="I4:J4"/>
    <mergeCell ref="D8:J8"/>
    <mergeCell ref="D9:J9"/>
    <mergeCell ref="C4:C5"/>
    <mergeCell ref="F4:F5"/>
    <mergeCell ref="D10:J10"/>
    <mergeCell ref="D11:J11"/>
    <mergeCell ref="A12:I12"/>
    <mergeCell ref="B13:D13"/>
    <mergeCell ref="E13:F13"/>
    <mergeCell ref="G13:H13"/>
    <mergeCell ref="I13:I14"/>
    <mergeCell ref="B15:D15"/>
    <mergeCell ref="E15:F15"/>
    <mergeCell ref="G15:H15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B37:I37"/>
    <mergeCell ref="B27:D27"/>
    <mergeCell ref="E27:F27"/>
    <mergeCell ref="G27:H27"/>
    <mergeCell ref="B29:D29"/>
    <mergeCell ref="E29:F29"/>
    <mergeCell ref="G29:H29"/>
    <mergeCell ref="B39:I39"/>
    <mergeCell ref="B40:I40"/>
    <mergeCell ref="A4:A5"/>
    <mergeCell ref="A13:A14"/>
    <mergeCell ref="A15:A20"/>
    <mergeCell ref="A21:A26"/>
    <mergeCell ref="A27:A30"/>
    <mergeCell ref="A32:A40"/>
    <mergeCell ref="B4:B5"/>
    <mergeCell ref="B32:I32"/>
    <mergeCell ref="I15:I20"/>
    <mergeCell ref="I21:I26"/>
    <mergeCell ref="I27:I30"/>
    <mergeCell ref="K4:K5"/>
    <mergeCell ref="A1:K2"/>
    <mergeCell ref="B38:I38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zoomScale="70" zoomScaleNormal="70" workbookViewId="0" topLeftCell="A1">
      <selection activeCell="A9" sqref="A9"/>
    </sheetView>
  </sheetViews>
  <sheetFormatPr defaultColWidth="8.875" defaultRowHeight="16.5"/>
  <cols>
    <col min="1" max="1" width="40.375" style="494" customWidth="1"/>
    <col min="2" max="2" width="10.125" style="494" customWidth="1"/>
    <col min="3" max="3" width="16.375" style="494" bestFit="1" customWidth="1"/>
    <col min="4" max="9" width="16.625" style="494" bestFit="1" customWidth="1"/>
    <col min="10" max="10" width="16.375" style="494" bestFit="1" customWidth="1"/>
    <col min="11" max="11" width="75.00390625" style="494" customWidth="1"/>
    <col min="12" max="12" width="12.25390625" style="494" customWidth="1"/>
    <col min="13" max="13" width="17.00390625" style="494" bestFit="1" customWidth="1"/>
    <col min="14" max="14" width="14.75390625" style="494" bestFit="1" customWidth="1"/>
    <col min="15" max="16384" width="8.875" style="494" customWidth="1"/>
  </cols>
  <sheetData>
    <row r="1" spans="1:11" ht="16.5">
      <c r="A1" s="2130" t="s">
        <v>699</v>
      </c>
      <c r="B1" s="2130"/>
      <c r="C1" s="2130"/>
      <c r="D1" s="2130"/>
      <c r="E1" s="2130"/>
      <c r="F1" s="2130"/>
      <c r="G1" s="2130"/>
      <c r="H1" s="2130"/>
      <c r="I1" s="2130"/>
      <c r="J1" s="2130"/>
      <c r="K1" s="2130"/>
    </row>
    <row r="2" spans="1:11" ht="17.25" thickBot="1">
      <c r="A2" s="2131"/>
      <c r="B2" s="2131"/>
      <c r="C2" s="2131"/>
      <c r="D2" s="2131"/>
      <c r="E2" s="2131"/>
      <c r="F2" s="2131"/>
      <c r="G2" s="2131"/>
      <c r="H2" s="2131"/>
      <c r="I2" s="2131"/>
      <c r="J2" s="2131"/>
      <c r="K2" s="2131"/>
    </row>
    <row r="3" spans="1:11" s="432" customFormat="1" ht="21" thickBot="1">
      <c r="A3" s="2182" t="s">
        <v>700</v>
      </c>
      <c r="B3" s="2183"/>
      <c r="C3" s="2183"/>
      <c r="D3" s="2183"/>
      <c r="E3" s="2183"/>
      <c r="F3" s="2183"/>
      <c r="G3" s="2183"/>
      <c r="H3" s="2183"/>
      <c r="I3" s="2183"/>
      <c r="J3" s="2183"/>
      <c r="K3" s="2184"/>
    </row>
    <row r="4" spans="1:11" s="432" customFormat="1" ht="20.25">
      <c r="A4" s="2142" t="s">
        <v>87</v>
      </c>
      <c r="B4" s="2187" t="s">
        <v>89</v>
      </c>
      <c r="C4" s="2179" t="s">
        <v>1119</v>
      </c>
      <c r="D4" s="2180"/>
      <c r="E4" s="2181"/>
      <c r="F4" s="2179" t="s">
        <v>1118</v>
      </c>
      <c r="G4" s="2185"/>
      <c r="H4" s="2186"/>
      <c r="I4" s="2187" t="s">
        <v>93</v>
      </c>
      <c r="J4" s="2187"/>
      <c r="K4" s="2188" t="s">
        <v>544</v>
      </c>
    </row>
    <row r="5" spans="1:11" s="432" customFormat="1" ht="20.25">
      <c r="A5" s="2143"/>
      <c r="B5" s="2190"/>
      <c r="C5" s="495" t="s">
        <v>95</v>
      </c>
      <c r="D5" s="495" t="s">
        <v>98</v>
      </c>
      <c r="E5" s="496" t="s">
        <v>97</v>
      </c>
      <c r="F5" s="495"/>
      <c r="G5" s="495" t="s">
        <v>95</v>
      </c>
      <c r="H5" s="495" t="s">
        <v>98</v>
      </c>
      <c r="I5" s="495" t="s">
        <v>95</v>
      </c>
      <c r="J5" s="495" t="s">
        <v>98</v>
      </c>
      <c r="K5" s="2189"/>
    </row>
    <row r="6" spans="1:11" s="493" customFormat="1" ht="20.25">
      <c r="A6" s="497" t="s">
        <v>703</v>
      </c>
      <c r="B6" s="498" t="s">
        <v>117</v>
      </c>
      <c r="C6" s="346">
        <v>170</v>
      </c>
      <c r="D6" s="346">
        <v>210</v>
      </c>
      <c r="E6" s="346">
        <v>268</v>
      </c>
      <c r="F6" s="1261" t="s">
        <v>704</v>
      </c>
      <c r="G6" s="346">
        <v>249.5</v>
      </c>
      <c r="H6" s="346">
        <v>310.7</v>
      </c>
      <c r="I6" s="346">
        <v>216</v>
      </c>
      <c r="J6" s="346">
        <v>268</v>
      </c>
      <c r="K6" s="1269" t="s">
        <v>1157</v>
      </c>
    </row>
    <row r="7" spans="1:11" s="493" customFormat="1" ht="20.25">
      <c r="A7" s="497"/>
      <c r="B7" s="498"/>
      <c r="C7" s="1261"/>
      <c r="D7" s="1261"/>
      <c r="E7" s="1261"/>
      <c r="F7" s="1261" t="s">
        <v>705</v>
      </c>
      <c r="G7" s="346">
        <v>212.5</v>
      </c>
      <c r="H7" s="346">
        <v>263.2</v>
      </c>
      <c r="I7" s="1261"/>
      <c r="J7" s="1261"/>
      <c r="K7" s="511"/>
    </row>
    <row r="8" spans="1:11" s="493" customFormat="1" ht="20.25">
      <c r="A8" s="497"/>
      <c r="B8" s="498"/>
      <c r="C8" s="1261"/>
      <c r="D8" s="1261"/>
      <c r="E8" s="1261"/>
      <c r="F8" s="1261" t="s">
        <v>706</v>
      </c>
      <c r="G8" s="346">
        <v>188.75</v>
      </c>
      <c r="H8" s="346">
        <v>233.75</v>
      </c>
      <c r="I8" s="1261"/>
      <c r="J8" s="1261"/>
      <c r="K8" s="511"/>
    </row>
    <row r="9" spans="1:12" s="274" customFormat="1" ht="15">
      <c r="A9" s="1347" t="s">
        <v>1115</v>
      </c>
      <c r="B9" s="1001" t="s">
        <v>1116</v>
      </c>
      <c r="C9" s="1262">
        <f>VLOOKUP(L9,AJUSTMENT!B:C,2,0)</f>
        <v>200</v>
      </c>
      <c r="D9" s="1262">
        <f>2*C9</f>
        <v>400</v>
      </c>
      <c r="E9" s="1262">
        <v>400</v>
      </c>
      <c r="F9" s="1262"/>
      <c r="G9" s="1262">
        <v>200</v>
      </c>
      <c r="H9" s="1262">
        <v>400</v>
      </c>
      <c r="I9" s="1262">
        <v>200</v>
      </c>
      <c r="J9" s="1262">
        <v>400</v>
      </c>
      <c r="K9" s="1270" t="s">
        <v>1117</v>
      </c>
      <c r="L9" s="1344" t="s">
        <v>1160</v>
      </c>
    </row>
    <row r="10" spans="1:11" s="493" customFormat="1" ht="20.25">
      <c r="A10" s="497" t="s">
        <v>107</v>
      </c>
      <c r="B10" s="498" t="s">
        <v>117</v>
      </c>
      <c r="C10" s="2168" t="s">
        <v>711</v>
      </c>
      <c r="D10" s="2169"/>
      <c r="E10" s="2169"/>
      <c r="F10" s="2169"/>
      <c r="G10" s="2169"/>
      <c r="H10" s="2169"/>
      <c r="I10" s="2169"/>
      <c r="J10" s="2169"/>
      <c r="K10" s="1269" t="s">
        <v>712</v>
      </c>
    </row>
    <row r="11" spans="1:11" s="493" customFormat="1" ht="20.25">
      <c r="A11" s="497" t="s">
        <v>188</v>
      </c>
      <c r="B11" s="498" t="s">
        <v>117</v>
      </c>
      <c r="C11" s="2168" t="s">
        <v>713</v>
      </c>
      <c r="D11" s="2169"/>
      <c r="E11" s="2169"/>
      <c r="F11" s="2169"/>
      <c r="G11" s="2169"/>
      <c r="H11" s="2169"/>
      <c r="I11" s="2169"/>
      <c r="J11" s="2169"/>
      <c r="K11" s="1157" t="s">
        <v>180</v>
      </c>
    </row>
    <row r="12" spans="1:11" s="493" customFormat="1" ht="20.25">
      <c r="A12" s="497" t="s">
        <v>555</v>
      </c>
      <c r="B12" s="498" t="s">
        <v>117</v>
      </c>
      <c r="C12" s="1158" t="s">
        <v>180</v>
      </c>
      <c r="D12" s="1159" t="s">
        <v>180</v>
      </c>
      <c r="E12" s="499"/>
      <c r="F12" s="499"/>
      <c r="G12" s="346">
        <v>50</v>
      </c>
      <c r="H12" s="346">
        <v>100</v>
      </c>
      <c r="I12" s="499"/>
      <c r="J12" s="499"/>
      <c r="K12" s="1157" t="s">
        <v>180</v>
      </c>
    </row>
    <row r="13" spans="1:11" s="493" customFormat="1" ht="40.5">
      <c r="A13" s="500" t="s">
        <v>714</v>
      </c>
      <c r="B13" s="498" t="s">
        <v>117</v>
      </c>
      <c r="C13" s="2170" t="s">
        <v>715</v>
      </c>
      <c r="D13" s="2170"/>
      <c r="E13" s="2170"/>
      <c r="F13" s="2170"/>
      <c r="G13" s="2170"/>
      <c r="H13" s="2170"/>
      <c r="I13" s="2170"/>
      <c r="J13" s="2170"/>
      <c r="K13" s="1160" t="s">
        <v>716</v>
      </c>
    </row>
    <row r="14" spans="1:11" s="493" customFormat="1" ht="20.25">
      <c r="A14" s="500" t="s">
        <v>717</v>
      </c>
      <c r="B14" s="498" t="s">
        <v>117</v>
      </c>
      <c r="C14" s="2170" t="s">
        <v>718</v>
      </c>
      <c r="D14" s="2170"/>
      <c r="E14" s="2170"/>
      <c r="F14" s="2170"/>
      <c r="G14" s="2170"/>
      <c r="H14" s="2170"/>
      <c r="I14" s="2170"/>
      <c r="J14" s="2170"/>
      <c r="K14" s="1157" t="s">
        <v>180</v>
      </c>
    </row>
    <row r="15" spans="1:11" s="493" customFormat="1" ht="20.25">
      <c r="A15" s="501" t="s">
        <v>254</v>
      </c>
      <c r="B15" s="498" t="s">
        <v>117</v>
      </c>
      <c r="C15" s="2171" t="s">
        <v>557</v>
      </c>
      <c r="D15" s="2172"/>
      <c r="E15" s="2172"/>
      <c r="F15" s="2172"/>
      <c r="G15" s="2172"/>
      <c r="H15" s="2172"/>
      <c r="I15" s="2172"/>
      <c r="J15" s="2172"/>
      <c r="K15" s="1157" t="s">
        <v>719</v>
      </c>
    </row>
    <row r="16" spans="1:11" s="493" customFormat="1" ht="21" thickBot="1">
      <c r="A16" s="1271" t="s">
        <v>559</v>
      </c>
      <c r="B16" s="1272" t="s">
        <v>117</v>
      </c>
      <c r="C16" s="2173" t="s">
        <v>560</v>
      </c>
      <c r="D16" s="2174"/>
      <c r="E16" s="2174"/>
      <c r="F16" s="2174"/>
      <c r="G16" s="2174"/>
      <c r="H16" s="2174"/>
      <c r="I16" s="2174"/>
      <c r="J16" s="2174"/>
      <c r="K16" s="1273" t="s">
        <v>719</v>
      </c>
    </row>
    <row r="17" spans="1:9" s="432" customFormat="1" ht="19.5">
      <c r="A17" s="2144" t="s">
        <v>87</v>
      </c>
      <c r="B17" s="2123" t="s">
        <v>89</v>
      </c>
      <c r="C17" s="2175" t="s">
        <v>90</v>
      </c>
      <c r="D17" s="2176"/>
      <c r="E17" s="2177"/>
      <c r="F17" s="2123" t="s">
        <v>543</v>
      </c>
      <c r="G17" s="2123"/>
      <c r="H17" s="2123" t="s">
        <v>93</v>
      </c>
      <c r="I17" s="2178"/>
    </row>
    <row r="18" spans="1:9" s="432" customFormat="1" ht="19.5">
      <c r="A18" s="2145"/>
      <c r="B18" s="2124"/>
      <c r="C18" s="502" t="s">
        <v>95</v>
      </c>
      <c r="D18" s="502" t="s">
        <v>98</v>
      </c>
      <c r="E18" s="502" t="s">
        <v>458</v>
      </c>
      <c r="F18" s="502" t="s">
        <v>95</v>
      </c>
      <c r="G18" s="502" t="s">
        <v>98</v>
      </c>
      <c r="H18" s="502" t="s">
        <v>95</v>
      </c>
      <c r="I18" s="512" t="s">
        <v>98</v>
      </c>
    </row>
    <row r="19" spans="1:9" s="432" customFormat="1" ht="19.5">
      <c r="A19" s="2146" t="s">
        <v>266</v>
      </c>
      <c r="B19" s="2125" t="s">
        <v>117</v>
      </c>
      <c r="C19" s="2161" t="s">
        <v>637</v>
      </c>
      <c r="D19" s="2162"/>
      <c r="E19" s="2163"/>
      <c r="F19" s="2161" t="s">
        <v>460</v>
      </c>
      <c r="G19" s="2163"/>
      <c r="H19" s="2161" t="s">
        <v>720</v>
      </c>
      <c r="I19" s="2164"/>
    </row>
    <row r="20" spans="1:9" s="432" customFormat="1" ht="19.5">
      <c r="A20" s="2146"/>
      <c r="B20" s="2125"/>
      <c r="C20" s="503" t="s">
        <v>131</v>
      </c>
      <c r="D20" s="504" t="s">
        <v>131</v>
      </c>
      <c r="E20" s="504" t="s">
        <v>131</v>
      </c>
      <c r="F20" s="504" t="s">
        <v>131</v>
      </c>
      <c r="G20" s="504" t="s">
        <v>131</v>
      </c>
      <c r="H20" s="504" t="s">
        <v>131</v>
      </c>
      <c r="I20" s="513" t="s">
        <v>131</v>
      </c>
    </row>
    <row r="21" spans="1:9" s="432" customFormat="1" ht="19.5">
      <c r="A21" s="2146"/>
      <c r="B21" s="2125"/>
      <c r="C21" s="2165" t="s">
        <v>721</v>
      </c>
      <c r="D21" s="2166"/>
      <c r="E21" s="2167"/>
      <c r="F21" s="2134" t="s">
        <v>722</v>
      </c>
      <c r="G21" s="2135"/>
      <c r="H21" s="2134" t="s">
        <v>723</v>
      </c>
      <c r="I21" s="2136"/>
    </row>
    <row r="22" spans="1:9" s="432" customFormat="1" ht="20.25" thickBot="1">
      <c r="A22" s="2147"/>
      <c r="B22" s="2126"/>
      <c r="C22" s="505">
        <v>33</v>
      </c>
      <c r="D22" s="505">
        <v>66</v>
      </c>
      <c r="E22" s="505">
        <v>88</v>
      </c>
      <c r="F22" s="505">
        <v>66</v>
      </c>
      <c r="G22" s="505">
        <v>132</v>
      </c>
      <c r="H22" s="505">
        <v>88</v>
      </c>
      <c r="I22" s="514">
        <v>176</v>
      </c>
    </row>
    <row r="23" spans="1:9" s="432" customFormat="1" ht="20.25" thickTop="1">
      <c r="A23" s="2148" t="s">
        <v>640</v>
      </c>
      <c r="B23" s="2137" t="s">
        <v>117</v>
      </c>
      <c r="C23" s="2154" t="s">
        <v>637</v>
      </c>
      <c r="D23" s="2155"/>
      <c r="E23" s="2156"/>
      <c r="F23" s="2154" t="s">
        <v>460</v>
      </c>
      <c r="G23" s="2156"/>
      <c r="H23" s="2154" t="s">
        <v>720</v>
      </c>
      <c r="I23" s="2157"/>
    </row>
    <row r="24" spans="1:9" s="432" customFormat="1" ht="19.5">
      <c r="A24" s="2146"/>
      <c r="B24" s="2125"/>
      <c r="C24" s="506">
        <v>33</v>
      </c>
      <c r="D24" s="506">
        <v>66</v>
      </c>
      <c r="E24" s="506">
        <v>88</v>
      </c>
      <c r="F24" s="506">
        <v>66</v>
      </c>
      <c r="G24" s="506">
        <v>132</v>
      </c>
      <c r="H24" s="506">
        <v>88</v>
      </c>
      <c r="I24" s="515">
        <v>176</v>
      </c>
    </row>
    <row r="25" spans="1:9" s="432" customFormat="1" ht="19.5">
      <c r="A25" s="2146"/>
      <c r="B25" s="2125"/>
      <c r="C25" s="2132" t="s">
        <v>721</v>
      </c>
      <c r="D25" s="2133"/>
      <c r="E25" s="2134"/>
      <c r="F25" s="2134" t="s">
        <v>722</v>
      </c>
      <c r="G25" s="2135"/>
      <c r="H25" s="2134" t="s">
        <v>723</v>
      </c>
      <c r="I25" s="2136"/>
    </row>
    <row r="26" spans="1:9" s="432" customFormat="1" ht="20.25" thickBot="1">
      <c r="A26" s="2149"/>
      <c r="B26" s="2138"/>
      <c r="C26" s="507">
        <v>66</v>
      </c>
      <c r="D26" s="507">
        <v>132</v>
      </c>
      <c r="E26" s="507">
        <v>176</v>
      </c>
      <c r="F26" s="508">
        <v>110</v>
      </c>
      <c r="G26" s="508">
        <v>220</v>
      </c>
      <c r="H26" s="508">
        <v>132</v>
      </c>
      <c r="I26" s="516">
        <v>264</v>
      </c>
    </row>
    <row r="27" spans="1:9" s="432" customFormat="1" ht="20.25" thickBot="1">
      <c r="A27" s="509"/>
      <c r="B27" s="510"/>
      <c r="C27" s="510"/>
      <c r="D27" s="510"/>
      <c r="E27" s="510"/>
      <c r="F27" s="510"/>
      <c r="G27" s="510"/>
      <c r="H27" s="510"/>
      <c r="I27" s="517"/>
    </row>
    <row r="28" spans="1:9" s="432" customFormat="1" ht="19.5">
      <c r="A28" s="2150" t="s">
        <v>145</v>
      </c>
      <c r="B28" s="2158" t="s">
        <v>300</v>
      </c>
      <c r="C28" s="2159"/>
      <c r="D28" s="2159"/>
      <c r="E28" s="2159"/>
      <c r="F28" s="2159"/>
      <c r="G28" s="2159"/>
      <c r="H28" s="2159"/>
      <c r="I28" s="2160"/>
    </row>
    <row r="29" spans="1:9" s="432" customFormat="1" ht="19.5">
      <c r="A29" s="2151"/>
      <c r="B29" s="2127" t="s">
        <v>301</v>
      </c>
      <c r="C29" s="2128"/>
      <c r="D29" s="2128"/>
      <c r="E29" s="2128"/>
      <c r="F29" s="2128"/>
      <c r="G29" s="2128"/>
      <c r="H29" s="2128"/>
      <c r="I29" s="2129"/>
    </row>
    <row r="30" spans="1:9" s="432" customFormat="1" ht="19.5">
      <c r="A30" s="2152"/>
      <c r="B30" s="2127" t="s">
        <v>724</v>
      </c>
      <c r="C30" s="2128"/>
      <c r="D30" s="2128"/>
      <c r="E30" s="2128"/>
      <c r="F30" s="2128"/>
      <c r="G30" s="2128"/>
      <c r="H30" s="2128"/>
      <c r="I30" s="2129"/>
    </row>
    <row r="31" spans="1:9" s="432" customFormat="1" ht="19.5">
      <c r="A31" s="2152"/>
      <c r="B31" s="2127" t="s">
        <v>725</v>
      </c>
      <c r="C31" s="2128"/>
      <c r="D31" s="2128"/>
      <c r="E31" s="2128"/>
      <c r="F31" s="2128"/>
      <c r="G31" s="2128"/>
      <c r="H31" s="2128"/>
      <c r="I31" s="2129"/>
    </row>
    <row r="32" spans="1:9" s="432" customFormat="1" ht="19.5">
      <c r="A32" s="2152"/>
      <c r="B32" s="2127" t="s">
        <v>304</v>
      </c>
      <c r="C32" s="2128"/>
      <c r="D32" s="2128"/>
      <c r="E32" s="2128"/>
      <c r="F32" s="2128"/>
      <c r="G32" s="2128"/>
      <c r="H32" s="2128"/>
      <c r="I32" s="2129"/>
    </row>
    <row r="33" spans="1:9" s="432" customFormat="1" ht="19.5">
      <c r="A33" s="2152"/>
      <c r="B33" s="2127" t="s">
        <v>305</v>
      </c>
      <c r="C33" s="2128"/>
      <c r="D33" s="2128"/>
      <c r="E33" s="2128"/>
      <c r="F33" s="2128"/>
      <c r="G33" s="2128"/>
      <c r="H33" s="2128"/>
      <c r="I33" s="2129"/>
    </row>
    <row r="34" spans="1:9" s="432" customFormat="1" ht="20.25" thickBot="1">
      <c r="A34" s="2153"/>
      <c r="B34" s="2139" t="s">
        <v>726</v>
      </c>
      <c r="C34" s="2140"/>
      <c r="D34" s="2140"/>
      <c r="E34" s="2140"/>
      <c r="F34" s="2140"/>
      <c r="G34" s="2140"/>
      <c r="H34" s="2140"/>
      <c r="I34" s="2141"/>
    </row>
  </sheetData>
  <sheetProtection/>
  <mergeCells count="43">
    <mergeCell ref="C10:J10"/>
    <mergeCell ref="C4:E4"/>
    <mergeCell ref="A3:K3"/>
    <mergeCell ref="F4:H4"/>
    <mergeCell ref="I4:J4"/>
    <mergeCell ref="K4:K5"/>
    <mergeCell ref="B4:B5"/>
    <mergeCell ref="C11:J11"/>
    <mergeCell ref="C13:J13"/>
    <mergeCell ref="C14:J14"/>
    <mergeCell ref="C15:J15"/>
    <mergeCell ref="C16:J16"/>
    <mergeCell ref="C17:E17"/>
    <mergeCell ref="F17:G17"/>
    <mergeCell ref="H17:I17"/>
    <mergeCell ref="B28:I28"/>
    <mergeCell ref="B29:I29"/>
    <mergeCell ref="C19:E19"/>
    <mergeCell ref="F19:G19"/>
    <mergeCell ref="H19:I19"/>
    <mergeCell ref="C21:E21"/>
    <mergeCell ref="F21:G21"/>
    <mergeCell ref="H21:I21"/>
    <mergeCell ref="B34:I34"/>
    <mergeCell ref="A4:A5"/>
    <mergeCell ref="A17:A18"/>
    <mergeCell ref="A19:A22"/>
    <mergeCell ref="A23:A26"/>
    <mergeCell ref="A28:A34"/>
    <mergeCell ref="B33:I33"/>
    <mergeCell ref="C23:E23"/>
    <mergeCell ref="F23:G23"/>
    <mergeCell ref="H23:I23"/>
    <mergeCell ref="B17:B18"/>
    <mergeCell ref="B19:B22"/>
    <mergeCell ref="B30:I30"/>
    <mergeCell ref="B31:I31"/>
    <mergeCell ref="B32:I32"/>
    <mergeCell ref="A1:K2"/>
    <mergeCell ref="C25:E25"/>
    <mergeCell ref="F25:G25"/>
    <mergeCell ref="H25:I25"/>
    <mergeCell ref="B23:B26"/>
  </mergeCells>
  <printOptions/>
  <pageMargins left="0.19685039370078702" right="0.19685039370078702" top="0.393700787401575" bottom="0" header="0.31496062992126" footer="0.31496062992126"/>
  <pageSetup fitToHeight="0" horizontalDpi="600" verticalDpi="600" orientation="landscape" paperSize="9" scale="75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79"/>
  <sheetViews>
    <sheetView zoomScale="85" zoomScaleNormal="85" workbookViewId="0" topLeftCell="A1">
      <selection activeCell="L24" sqref="L24"/>
    </sheetView>
  </sheetViews>
  <sheetFormatPr defaultColWidth="8.75390625" defaultRowHeight="16.5"/>
  <cols>
    <col min="1" max="1" width="31.625" style="443" customWidth="1"/>
    <col min="2" max="2" width="18.125" style="443" customWidth="1"/>
    <col min="3" max="3" width="11.25390625" style="443" customWidth="1"/>
    <col min="4" max="6" width="13.25390625" style="443" bestFit="1" customWidth="1"/>
    <col min="7" max="7" width="13.125" style="443" customWidth="1"/>
    <col min="8" max="9" width="13.25390625" style="443" bestFit="1" customWidth="1"/>
    <col min="10" max="10" width="11.75390625" style="443" bestFit="1" customWidth="1"/>
    <col min="11" max="11" width="13.25390625" style="443" bestFit="1" customWidth="1"/>
    <col min="12" max="12" width="65.25390625" style="444" bestFit="1" customWidth="1"/>
    <col min="13" max="13" width="4.25390625" style="443" bestFit="1" customWidth="1"/>
    <col min="14" max="14" width="17.00390625" style="443" bestFit="1" customWidth="1"/>
    <col min="15" max="15" width="14.75390625" style="443" bestFit="1" customWidth="1"/>
    <col min="16" max="16384" width="8.75390625" style="443" customWidth="1"/>
  </cols>
  <sheetData>
    <row r="1" spans="1:12" ht="15.75">
      <c r="A1" s="1385" t="s">
        <v>727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ht="16.5" thickBot="1">
      <c r="A2" s="2193"/>
      <c r="B2" s="2193"/>
      <c r="C2" s="2193"/>
      <c r="D2" s="2193"/>
      <c r="E2" s="2193"/>
      <c r="F2" s="2193"/>
      <c r="G2" s="2193"/>
      <c r="H2" s="2193"/>
      <c r="I2" s="2193"/>
      <c r="J2" s="2193"/>
      <c r="K2" s="2193"/>
      <c r="L2" s="2193"/>
    </row>
    <row r="3" spans="1:12" ht="16.5">
      <c r="A3" s="2235" t="s">
        <v>728</v>
      </c>
      <c r="B3" s="2236"/>
      <c r="C3" s="2236"/>
      <c r="D3" s="2236"/>
      <c r="E3" s="2236"/>
      <c r="F3" s="2236"/>
      <c r="G3" s="2236"/>
      <c r="H3" s="2236"/>
      <c r="I3" s="2236"/>
      <c r="J3" s="2236"/>
      <c r="K3" s="2236"/>
      <c r="L3" s="2237"/>
    </row>
    <row r="4" spans="1:12" ht="16.5">
      <c r="A4" s="2202" t="s">
        <v>87</v>
      </c>
      <c r="B4" s="2242" t="s">
        <v>88</v>
      </c>
      <c r="C4" s="2191" t="s">
        <v>89</v>
      </c>
      <c r="D4" s="2238" t="s">
        <v>1119</v>
      </c>
      <c r="E4" s="2239"/>
      <c r="F4" s="2240"/>
      <c r="G4" s="2191" t="s">
        <v>542</v>
      </c>
      <c r="H4" s="2191"/>
      <c r="I4" s="2191"/>
      <c r="J4" s="2191" t="s">
        <v>93</v>
      </c>
      <c r="K4" s="2191"/>
      <c r="L4" s="2192" t="s">
        <v>94</v>
      </c>
    </row>
    <row r="5" spans="1:12" ht="16.5">
      <c r="A5" s="2202"/>
      <c r="B5" s="2242"/>
      <c r="C5" s="2191"/>
      <c r="D5" s="445" t="s">
        <v>95</v>
      </c>
      <c r="E5" s="445" t="s">
        <v>98</v>
      </c>
      <c r="F5" s="445" t="s">
        <v>97</v>
      </c>
      <c r="G5" s="445"/>
      <c r="H5" s="445" t="s">
        <v>95</v>
      </c>
      <c r="I5" s="445" t="s">
        <v>98</v>
      </c>
      <c r="J5" s="445" t="s">
        <v>95</v>
      </c>
      <c r="K5" s="445" t="s">
        <v>98</v>
      </c>
      <c r="L5" s="2192"/>
    </row>
    <row r="6" spans="1:12" s="438" customFormat="1" ht="16.5">
      <c r="A6" s="446" t="s">
        <v>512</v>
      </c>
      <c r="B6" s="447" t="s">
        <v>367</v>
      </c>
      <c r="C6" s="448" t="s">
        <v>159</v>
      </c>
      <c r="D6" s="1340">
        <v>170</v>
      </c>
      <c r="E6" s="1340">
        <v>210</v>
      </c>
      <c r="F6" s="1340">
        <v>268</v>
      </c>
      <c r="G6" s="1341" t="s">
        <v>704</v>
      </c>
      <c r="H6" s="1340">
        <v>249.5</v>
      </c>
      <c r="I6" s="1340">
        <v>310.7</v>
      </c>
      <c r="J6" s="1340">
        <v>216</v>
      </c>
      <c r="K6" s="1340">
        <v>268</v>
      </c>
      <c r="L6" s="1342" t="s">
        <v>1157</v>
      </c>
    </row>
    <row r="7" spans="1:12" s="438" customFormat="1" ht="16.5">
      <c r="A7" s="446"/>
      <c r="B7" s="447"/>
      <c r="C7" s="448"/>
      <c r="D7" s="1341"/>
      <c r="E7" s="1341"/>
      <c r="F7" s="1341"/>
      <c r="G7" s="1341" t="s">
        <v>705</v>
      </c>
      <c r="H7" s="1340">
        <v>212.5</v>
      </c>
      <c r="I7" s="1340">
        <v>263.2</v>
      </c>
      <c r="J7" s="1341"/>
      <c r="K7" s="1341"/>
      <c r="L7" s="1343"/>
    </row>
    <row r="8" spans="1:12" s="438" customFormat="1" ht="16.5">
      <c r="A8" s="446"/>
      <c r="B8" s="447"/>
      <c r="C8" s="448"/>
      <c r="D8" s="1341"/>
      <c r="E8" s="1341"/>
      <c r="F8" s="1341"/>
      <c r="G8" s="1341" t="s">
        <v>706</v>
      </c>
      <c r="H8" s="1340">
        <v>188.75</v>
      </c>
      <c r="I8" s="1340">
        <v>233.75</v>
      </c>
      <c r="J8" s="1341"/>
      <c r="K8" s="1341"/>
      <c r="L8" s="1343"/>
    </row>
    <row r="9" spans="1:12" s="438" customFormat="1" ht="16.5">
      <c r="A9" s="449" t="s">
        <v>107</v>
      </c>
      <c r="B9" s="450" t="s">
        <v>370</v>
      </c>
      <c r="C9" s="451" t="s">
        <v>159</v>
      </c>
      <c r="D9" s="2241" t="s">
        <v>711</v>
      </c>
      <c r="E9" s="2241"/>
      <c r="F9" s="2241"/>
      <c r="G9" s="2241"/>
      <c r="H9" s="2241"/>
      <c r="I9" s="2241"/>
      <c r="J9" s="2241"/>
      <c r="K9" s="2241"/>
      <c r="L9" s="478" t="s">
        <v>712</v>
      </c>
    </row>
    <row r="10" spans="1:12" s="439" customFormat="1" ht="16.5">
      <c r="A10" s="452" t="s">
        <v>707</v>
      </c>
      <c r="B10" s="453"/>
      <c r="C10" s="454" t="s">
        <v>159</v>
      </c>
      <c r="D10" s="455" t="s">
        <v>708</v>
      </c>
      <c r="E10" s="455" t="s">
        <v>709</v>
      </c>
      <c r="F10" s="455" t="s">
        <v>710</v>
      </c>
      <c r="G10" s="455"/>
      <c r="H10" s="455" t="s">
        <v>708</v>
      </c>
      <c r="I10" s="455" t="s">
        <v>709</v>
      </c>
      <c r="J10" s="455" t="s">
        <v>708</v>
      </c>
      <c r="K10" s="455" t="s">
        <v>709</v>
      </c>
      <c r="L10" s="479"/>
    </row>
    <row r="11" spans="1:12" s="438" customFormat="1" ht="16.5">
      <c r="A11" s="456" t="s">
        <v>729</v>
      </c>
      <c r="B11" s="457" t="s">
        <v>377</v>
      </c>
      <c r="C11" s="451" t="s">
        <v>159</v>
      </c>
      <c r="D11" s="33">
        <v>520</v>
      </c>
      <c r="E11" s="33">
        <v>1040</v>
      </c>
      <c r="F11" s="33">
        <v>1040</v>
      </c>
      <c r="G11" s="33"/>
      <c r="H11" s="33">
        <v>520</v>
      </c>
      <c r="I11" s="33">
        <v>1040</v>
      </c>
      <c r="J11" s="33">
        <v>520</v>
      </c>
      <c r="K11" s="33">
        <v>1040</v>
      </c>
      <c r="L11" s="478" t="s">
        <v>730</v>
      </c>
    </row>
    <row r="12" spans="1:12" s="440" customFormat="1" ht="16.5">
      <c r="A12" s="456" t="s">
        <v>731</v>
      </c>
      <c r="B12" s="457" t="s">
        <v>732</v>
      </c>
      <c r="C12" s="451" t="s">
        <v>159</v>
      </c>
      <c r="D12" s="33">
        <v>100</v>
      </c>
      <c r="E12" s="33">
        <v>200</v>
      </c>
      <c r="F12" s="33">
        <v>200</v>
      </c>
      <c r="G12" s="33"/>
      <c r="H12" s="33">
        <v>100</v>
      </c>
      <c r="I12" s="33">
        <v>200</v>
      </c>
      <c r="J12" s="33">
        <v>100</v>
      </c>
      <c r="K12" s="33">
        <v>200</v>
      </c>
      <c r="L12" s="478" t="s">
        <v>733</v>
      </c>
    </row>
    <row r="13" spans="1:12" s="440" customFormat="1" ht="16.5">
      <c r="A13" s="456" t="s">
        <v>734</v>
      </c>
      <c r="B13" s="457"/>
      <c r="C13" s="451"/>
      <c r="D13" s="33">
        <v>30</v>
      </c>
      <c r="E13" s="33">
        <v>60</v>
      </c>
      <c r="F13" s="33">
        <v>60</v>
      </c>
      <c r="G13" s="33"/>
      <c r="H13" s="33">
        <v>30</v>
      </c>
      <c r="I13" s="33">
        <v>60</v>
      </c>
      <c r="J13" s="33">
        <v>30</v>
      </c>
      <c r="K13" s="33">
        <v>60</v>
      </c>
      <c r="L13" s="478" t="s">
        <v>735</v>
      </c>
    </row>
    <row r="14" spans="1:13" s="439" customFormat="1" ht="16.5">
      <c r="A14" s="458" t="s">
        <v>162</v>
      </c>
      <c r="B14" s="459" t="s">
        <v>393</v>
      </c>
      <c r="C14" s="454" t="s">
        <v>159</v>
      </c>
      <c r="D14" s="137">
        <f>VLOOKUP(M14,AJUSTMENT!B:C,2,0)</f>
        <v>115</v>
      </c>
      <c r="E14" s="23">
        <f>D14*2</f>
        <v>230</v>
      </c>
      <c r="F14" s="23">
        <f>D14*2</f>
        <v>230</v>
      </c>
      <c r="G14" s="23"/>
      <c r="H14" s="23">
        <f>D14</f>
        <v>115</v>
      </c>
      <c r="I14" s="23">
        <f>E14</f>
        <v>230</v>
      </c>
      <c r="J14" s="23">
        <f>D14*1.5</f>
        <v>172.5</v>
      </c>
      <c r="K14" s="23">
        <f>E14*1.5</f>
        <v>345</v>
      </c>
      <c r="L14" s="480" t="s">
        <v>736</v>
      </c>
      <c r="M14" s="481" t="s">
        <v>81</v>
      </c>
    </row>
    <row r="15" spans="1:13" s="439" customFormat="1" ht="16.5">
      <c r="A15" s="458" t="s">
        <v>162</v>
      </c>
      <c r="B15" s="459" t="s">
        <v>393</v>
      </c>
      <c r="C15" s="454" t="s">
        <v>159</v>
      </c>
      <c r="D15" s="137">
        <f>VLOOKUP(M15,AJUSTMENT!B:C,2,0)</f>
        <v>120</v>
      </c>
      <c r="E15" s="23">
        <f>D15*2</f>
        <v>240</v>
      </c>
      <c r="F15" s="23">
        <f>D15*2</f>
        <v>240</v>
      </c>
      <c r="G15" s="23"/>
      <c r="H15" s="23">
        <f aca="true" t="shared" si="0" ref="H15:I17">D15</f>
        <v>120</v>
      </c>
      <c r="I15" s="23">
        <f t="shared" si="0"/>
        <v>240</v>
      </c>
      <c r="J15" s="23">
        <f aca="true" t="shared" si="1" ref="J15:K17">D15*1.5</f>
        <v>180</v>
      </c>
      <c r="K15" s="23">
        <f t="shared" si="1"/>
        <v>360</v>
      </c>
      <c r="L15" s="480" t="s">
        <v>737</v>
      </c>
      <c r="M15" s="481" t="s">
        <v>82</v>
      </c>
    </row>
    <row r="16" spans="1:13" s="439" customFormat="1" ht="16.5">
      <c r="A16" s="458" t="s">
        <v>162</v>
      </c>
      <c r="B16" s="459" t="s">
        <v>393</v>
      </c>
      <c r="C16" s="454" t="s">
        <v>159</v>
      </c>
      <c r="D16" s="137">
        <f>VLOOKUP(M16,AJUSTMENT!B:C,2,0)</f>
        <v>145</v>
      </c>
      <c r="E16" s="23">
        <f>D16*2</f>
        <v>290</v>
      </c>
      <c r="F16" s="23">
        <f>D16*2</f>
        <v>290</v>
      </c>
      <c r="G16" s="23"/>
      <c r="H16" s="23">
        <f t="shared" si="0"/>
        <v>145</v>
      </c>
      <c r="I16" s="23">
        <f t="shared" si="0"/>
        <v>290</v>
      </c>
      <c r="J16" s="23">
        <f t="shared" si="1"/>
        <v>217.5</v>
      </c>
      <c r="K16" s="23">
        <f t="shared" si="1"/>
        <v>435</v>
      </c>
      <c r="L16" s="480" t="s">
        <v>738</v>
      </c>
      <c r="M16" s="481" t="s">
        <v>83</v>
      </c>
    </row>
    <row r="17" spans="1:13" s="439" customFormat="1" ht="16.5">
      <c r="A17" s="458" t="s">
        <v>162</v>
      </c>
      <c r="B17" s="459" t="s">
        <v>393</v>
      </c>
      <c r="C17" s="454" t="s">
        <v>159</v>
      </c>
      <c r="D17" s="137">
        <f>VLOOKUP(M17,AJUSTMENT!B:C,2,0)</f>
        <v>160</v>
      </c>
      <c r="E17" s="23">
        <f>D17*2</f>
        <v>320</v>
      </c>
      <c r="F17" s="23">
        <f>D17*2</f>
        <v>320</v>
      </c>
      <c r="G17" s="23"/>
      <c r="H17" s="23">
        <f t="shared" si="0"/>
        <v>160</v>
      </c>
      <c r="I17" s="23">
        <f t="shared" si="0"/>
        <v>320</v>
      </c>
      <c r="J17" s="23">
        <f t="shared" si="1"/>
        <v>240</v>
      </c>
      <c r="K17" s="23">
        <f t="shared" si="1"/>
        <v>480</v>
      </c>
      <c r="L17" s="480" t="s">
        <v>739</v>
      </c>
      <c r="M17" s="481" t="s">
        <v>84</v>
      </c>
    </row>
    <row r="18" spans="1:13" s="439" customFormat="1" ht="16.5">
      <c r="A18" s="460"/>
      <c r="B18" s="461"/>
      <c r="C18" s="462"/>
      <c r="D18" s="463"/>
      <c r="E18" s="463"/>
      <c r="F18" s="463"/>
      <c r="G18" s="463"/>
      <c r="H18" s="463"/>
      <c r="I18" s="463"/>
      <c r="J18" s="463"/>
      <c r="K18" s="463"/>
      <c r="L18" s="482"/>
      <c r="M18" s="481"/>
    </row>
    <row r="19" spans="1:12" s="440" customFormat="1" ht="17.25" thickBot="1">
      <c r="A19" s="464" t="s">
        <v>740</v>
      </c>
      <c r="B19" s="465"/>
      <c r="C19" s="466" t="s">
        <v>159</v>
      </c>
      <c r="D19" s="2223" t="s">
        <v>741</v>
      </c>
      <c r="E19" s="2223"/>
      <c r="F19" s="2223"/>
      <c r="G19" s="2223"/>
      <c r="H19" s="2223"/>
      <c r="I19" s="2223"/>
      <c r="J19" s="2223"/>
      <c r="K19" s="2223"/>
      <c r="L19" s="483" t="s">
        <v>742</v>
      </c>
    </row>
    <row r="20" spans="1:12" s="441" customFormat="1" ht="15">
      <c r="A20" s="2203" t="s">
        <v>87</v>
      </c>
      <c r="B20" s="2227" t="s">
        <v>89</v>
      </c>
      <c r="C20" s="2224" t="s">
        <v>90</v>
      </c>
      <c r="D20" s="2225"/>
      <c r="E20" s="2226"/>
      <c r="F20" s="2227" t="s">
        <v>743</v>
      </c>
      <c r="G20" s="2227"/>
      <c r="H20" s="2227" t="s">
        <v>93</v>
      </c>
      <c r="I20" s="2228"/>
      <c r="L20" s="484"/>
    </row>
    <row r="21" spans="1:12" s="441" customFormat="1" ht="15">
      <c r="A21" s="2204"/>
      <c r="B21" s="2233"/>
      <c r="C21" s="467" t="s">
        <v>95</v>
      </c>
      <c r="D21" s="467" t="s">
        <v>98</v>
      </c>
      <c r="E21" s="467" t="s">
        <v>458</v>
      </c>
      <c r="F21" s="467" t="s">
        <v>95</v>
      </c>
      <c r="G21" s="467" t="s">
        <v>98</v>
      </c>
      <c r="H21" s="467" t="s">
        <v>95</v>
      </c>
      <c r="I21" s="485" t="s">
        <v>98</v>
      </c>
      <c r="L21" s="484"/>
    </row>
    <row r="22" spans="1:12" s="441" customFormat="1" ht="15">
      <c r="A22" s="2205" t="s">
        <v>266</v>
      </c>
      <c r="B22" s="2234" t="s">
        <v>159</v>
      </c>
      <c r="C22" s="2229" t="s">
        <v>460</v>
      </c>
      <c r="D22" s="2230"/>
      <c r="E22" s="2231"/>
      <c r="F22" s="2229" t="s">
        <v>460</v>
      </c>
      <c r="G22" s="2231"/>
      <c r="H22" s="2229" t="s">
        <v>601</v>
      </c>
      <c r="I22" s="2232"/>
      <c r="L22" s="484"/>
    </row>
    <row r="23" spans="1:12" s="441" customFormat="1" ht="15">
      <c r="A23" s="2206"/>
      <c r="B23" s="2221"/>
      <c r="C23" s="468" t="s">
        <v>131</v>
      </c>
      <c r="D23" s="468" t="s">
        <v>131</v>
      </c>
      <c r="E23" s="468" t="s">
        <v>131</v>
      </c>
      <c r="F23" s="468" t="s">
        <v>131</v>
      </c>
      <c r="G23" s="468" t="s">
        <v>131</v>
      </c>
      <c r="H23" s="468" t="s">
        <v>131</v>
      </c>
      <c r="I23" s="486" t="s">
        <v>131</v>
      </c>
      <c r="L23" s="484"/>
    </row>
    <row r="24" spans="1:12" s="441" customFormat="1" ht="15">
      <c r="A24" s="2206"/>
      <c r="B24" s="2221"/>
      <c r="C24" s="2194" t="s">
        <v>744</v>
      </c>
      <c r="D24" s="2194"/>
      <c r="E24" s="2194"/>
      <c r="F24" s="2196" t="s">
        <v>462</v>
      </c>
      <c r="G24" s="2197"/>
      <c r="H24" s="2196" t="s">
        <v>745</v>
      </c>
      <c r="I24" s="2198"/>
      <c r="L24" s="484"/>
    </row>
    <row r="25" spans="1:12" s="441" customFormat="1" ht="15">
      <c r="A25" s="2206"/>
      <c r="B25" s="2221"/>
      <c r="C25" s="469">
        <v>33</v>
      </c>
      <c r="D25" s="469">
        <v>66</v>
      </c>
      <c r="E25" s="469">
        <v>88</v>
      </c>
      <c r="F25" s="469">
        <v>66</v>
      </c>
      <c r="G25" s="469">
        <v>132</v>
      </c>
      <c r="H25" s="469">
        <v>88</v>
      </c>
      <c r="I25" s="487">
        <v>176</v>
      </c>
      <c r="L25" s="484"/>
    </row>
    <row r="26" spans="1:12" s="441" customFormat="1" ht="15">
      <c r="A26" s="2206"/>
      <c r="B26" s="2221"/>
      <c r="C26" s="2194" t="s">
        <v>746</v>
      </c>
      <c r="D26" s="2194"/>
      <c r="E26" s="2194"/>
      <c r="F26" s="2194" t="s">
        <v>746</v>
      </c>
      <c r="G26" s="2194"/>
      <c r="H26" s="2194" t="s">
        <v>746</v>
      </c>
      <c r="I26" s="2195"/>
      <c r="L26" s="484"/>
    </row>
    <row r="27" spans="1:12" s="441" customFormat="1" ht="15.75" thickBot="1">
      <c r="A27" s="2206"/>
      <c r="B27" s="2221"/>
      <c r="C27" s="470">
        <v>66</v>
      </c>
      <c r="D27" s="470">
        <v>132</v>
      </c>
      <c r="E27" s="470">
        <v>176</v>
      </c>
      <c r="F27" s="470">
        <v>110</v>
      </c>
      <c r="G27" s="470">
        <v>220</v>
      </c>
      <c r="H27" s="470">
        <v>132</v>
      </c>
      <c r="I27" s="488">
        <v>264</v>
      </c>
      <c r="L27" s="484"/>
    </row>
    <row r="28" spans="1:12" s="441" customFormat="1" ht="15.75" thickTop="1">
      <c r="A28" s="2207" t="s">
        <v>279</v>
      </c>
      <c r="B28" s="2220" t="s">
        <v>159</v>
      </c>
      <c r="C28" s="2216" t="s">
        <v>637</v>
      </c>
      <c r="D28" s="2217"/>
      <c r="E28" s="2218"/>
      <c r="F28" s="2216" t="s">
        <v>460</v>
      </c>
      <c r="G28" s="2218"/>
      <c r="H28" s="2216" t="s">
        <v>720</v>
      </c>
      <c r="I28" s="2219"/>
      <c r="L28" s="484"/>
    </row>
    <row r="29" spans="1:12" s="441" customFormat="1" ht="15">
      <c r="A29" s="2206"/>
      <c r="B29" s="2221"/>
      <c r="C29" s="468" t="s">
        <v>131</v>
      </c>
      <c r="D29" s="468" t="s">
        <v>131</v>
      </c>
      <c r="E29" s="468" t="s">
        <v>131</v>
      </c>
      <c r="F29" s="468" t="s">
        <v>131</v>
      </c>
      <c r="G29" s="468" t="s">
        <v>131</v>
      </c>
      <c r="H29" s="468" t="s">
        <v>131</v>
      </c>
      <c r="I29" s="486" t="s">
        <v>131</v>
      </c>
      <c r="L29" s="484"/>
    </row>
    <row r="30" spans="1:12" s="441" customFormat="1" ht="15">
      <c r="A30" s="2206"/>
      <c r="B30" s="2221"/>
      <c r="C30" s="2194" t="s">
        <v>747</v>
      </c>
      <c r="D30" s="2194"/>
      <c r="E30" s="2194"/>
      <c r="F30" s="2196" t="s">
        <v>462</v>
      </c>
      <c r="G30" s="2197"/>
      <c r="H30" s="2196" t="s">
        <v>748</v>
      </c>
      <c r="I30" s="2198"/>
      <c r="L30" s="484"/>
    </row>
    <row r="31" spans="1:12" s="441" customFormat="1" ht="15">
      <c r="A31" s="2206"/>
      <c r="B31" s="2221"/>
      <c r="C31" s="469">
        <v>33</v>
      </c>
      <c r="D31" s="469">
        <v>66</v>
      </c>
      <c r="E31" s="469">
        <v>88</v>
      </c>
      <c r="F31" s="469">
        <v>66</v>
      </c>
      <c r="G31" s="469">
        <v>132</v>
      </c>
      <c r="H31" s="469">
        <v>88</v>
      </c>
      <c r="I31" s="487">
        <v>176</v>
      </c>
      <c r="L31" s="484"/>
    </row>
    <row r="32" spans="1:12" s="441" customFormat="1" ht="15">
      <c r="A32" s="2206"/>
      <c r="B32" s="2221"/>
      <c r="C32" s="2194" t="s">
        <v>749</v>
      </c>
      <c r="D32" s="2194"/>
      <c r="E32" s="2194"/>
      <c r="F32" s="2194" t="s">
        <v>746</v>
      </c>
      <c r="G32" s="2194"/>
      <c r="H32" s="2194" t="s">
        <v>746</v>
      </c>
      <c r="I32" s="2195"/>
      <c r="L32" s="484"/>
    </row>
    <row r="33" spans="1:12" s="441" customFormat="1" ht="15.75" thickBot="1">
      <c r="A33" s="2208"/>
      <c r="B33" s="2222"/>
      <c r="C33" s="470">
        <v>66</v>
      </c>
      <c r="D33" s="470">
        <v>132</v>
      </c>
      <c r="E33" s="470">
        <v>176</v>
      </c>
      <c r="F33" s="470">
        <v>110</v>
      </c>
      <c r="G33" s="470">
        <v>220</v>
      </c>
      <c r="H33" s="470">
        <v>132</v>
      </c>
      <c r="I33" s="488">
        <v>264</v>
      </c>
      <c r="L33" s="484"/>
    </row>
    <row r="34" spans="1:12" s="441" customFormat="1" ht="15.75" thickTop="1">
      <c r="A34" s="2209" t="s">
        <v>750</v>
      </c>
      <c r="B34" s="471" t="s">
        <v>751</v>
      </c>
      <c r="C34" s="472">
        <v>15000</v>
      </c>
      <c r="D34" s="472">
        <v>25000</v>
      </c>
      <c r="E34" s="472">
        <v>50000</v>
      </c>
      <c r="F34" s="472">
        <v>30000</v>
      </c>
      <c r="G34" s="472">
        <v>50000</v>
      </c>
      <c r="H34" s="472">
        <v>40000</v>
      </c>
      <c r="I34" s="489">
        <v>60000</v>
      </c>
      <c r="L34" s="484"/>
    </row>
    <row r="35" spans="1:12" s="441" customFormat="1" ht="15">
      <c r="A35" s="2210"/>
      <c r="B35" s="473" t="s">
        <v>752</v>
      </c>
      <c r="C35" s="474">
        <v>30000</v>
      </c>
      <c r="D35" s="475">
        <v>50000</v>
      </c>
      <c r="E35" s="475">
        <v>80000</v>
      </c>
      <c r="F35" s="474">
        <v>50000</v>
      </c>
      <c r="G35" s="474">
        <v>80000</v>
      </c>
      <c r="H35" s="474">
        <v>60000</v>
      </c>
      <c r="I35" s="490">
        <v>90000</v>
      </c>
      <c r="L35" s="484"/>
    </row>
    <row r="36" spans="1:12" s="441" customFormat="1" ht="15.75" thickBot="1">
      <c r="A36" s="2211"/>
      <c r="B36" s="476" t="s">
        <v>753</v>
      </c>
      <c r="C36" s="477" t="s">
        <v>754</v>
      </c>
      <c r="D36" s="477" t="s">
        <v>755</v>
      </c>
      <c r="E36" s="477" t="s">
        <v>755</v>
      </c>
      <c r="F36" s="477" t="s">
        <v>754</v>
      </c>
      <c r="G36" s="477" t="s">
        <v>755</v>
      </c>
      <c r="H36" s="477" t="s">
        <v>756</v>
      </c>
      <c r="I36" s="491" t="s">
        <v>757</v>
      </c>
      <c r="L36" s="484"/>
    </row>
    <row r="37" spans="1:12" s="442" customFormat="1" ht="17.25" thickTop="1">
      <c r="A37" s="2212" t="s">
        <v>145</v>
      </c>
      <c r="B37" s="2213" t="s">
        <v>300</v>
      </c>
      <c r="C37" s="2214"/>
      <c r="D37" s="2214"/>
      <c r="E37" s="2214"/>
      <c r="F37" s="2214"/>
      <c r="G37" s="2214"/>
      <c r="H37" s="2214"/>
      <c r="I37" s="2215"/>
      <c r="L37" s="492"/>
    </row>
    <row r="38" spans="1:12" s="442" customFormat="1" ht="16.5">
      <c r="A38" s="1913"/>
      <c r="B38" s="1863" t="s">
        <v>301</v>
      </c>
      <c r="C38" s="1864"/>
      <c r="D38" s="1864"/>
      <c r="E38" s="1864"/>
      <c r="F38" s="1864"/>
      <c r="G38" s="1864"/>
      <c r="H38" s="1864"/>
      <c r="I38" s="1865"/>
      <c r="L38" s="492"/>
    </row>
    <row r="39" spans="1:12" s="442" customFormat="1" ht="16.5">
      <c r="A39" s="1914"/>
      <c r="B39" s="1863" t="s">
        <v>724</v>
      </c>
      <c r="C39" s="1864"/>
      <c r="D39" s="1864"/>
      <c r="E39" s="1864"/>
      <c r="F39" s="1864"/>
      <c r="G39" s="1864"/>
      <c r="H39" s="1864"/>
      <c r="I39" s="1865"/>
      <c r="L39" s="492"/>
    </row>
    <row r="40" spans="1:12" s="442" customFormat="1" ht="16.5">
      <c r="A40" s="1914"/>
      <c r="B40" s="1863" t="s">
        <v>725</v>
      </c>
      <c r="C40" s="1864"/>
      <c r="D40" s="1864"/>
      <c r="E40" s="1864"/>
      <c r="F40" s="1864"/>
      <c r="G40" s="1864"/>
      <c r="H40" s="1864"/>
      <c r="I40" s="1865"/>
      <c r="L40" s="492"/>
    </row>
    <row r="41" spans="1:12" s="442" customFormat="1" ht="16.5">
      <c r="A41" s="1914"/>
      <c r="B41" s="1863" t="s">
        <v>304</v>
      </c>
      <c r="C41" s="1864"/>
      <c r="D41" s="1864"/>
      <c r="E41" s="1864"/>
      <c r="F41" s="1864"/>
      <c r="G41" s="1864"/>
      <c r="H41" s="1864"/>
      <c r="I41" s="1865"/>
      <c r="L41" s="492"/>
    </row>
    <row r="42" spans="1:12" s="442" customFormat="1" ht="16.5">
      <c r="A42" s="1914"/>
      <c r="B42" s="1863" t="s">
        <v>305</v>
      </c>
      <c r="C42" s="1864"/>
      <c r="D42" s="1864"/>
      <c r="E42" s="1864"/>
      <c r="F42" s="1864"/>
      <c r="G42" s="1864"/>
      <c r="H42" s="1864"/>
      <c r="I42" s="1865"/>
      <c r="L42" s="492"/>
    </row>
    <row r="43" spans="1:12" s="442" customFormat="1" ht="17.25" thickBot="1">
      <c r="A43" s="1915"/>
      <c r="B43" s="2199" t="s">
        <v>726</v>
      </c>
      <c r="C43" s="2200"/>
      <c r="D43" s="2200"/>
      <c r="E43" s="2200"/>
      <c r="F43" s="2200"/>
      <c r="G43" s="2200"/>
      <c r="H43" s="2200"/>
      <c r="I43" s="2201"/>
      <c r="L43" s="492"/>
    </row>
    <row r="44" s="442" customFormat="1" ht="17.25" thickTop="1">
      <c r="L44" s="492"/>
    </row>
    <row r="45" s="442" customFormat="1" ht="16.5">
      <c r="L45" s="492"/>
    </row>
    <row r="46" s="442" customFormat="1" ht="16.5">
      <c r="L46" s="492"/>
    </row>
    <row r="47" s="442" customFormat="1" ht="16.5">
      <c r="L47" s="492"/>
    </row>
    <row r="48" s="442" customFormat="1" ht="16.5">
      <c r="L48" s="492"/>
    </row>
    <row r="49" s="442" customFormat="1" ht="16.5">
      <c r="L49" s="492"/>
    </row>
    <row r="50" s="442" customFormat="1" ht="16.5">
      <c r="L50" s="492"/>
    </row>
    <row r="51" s="442" customFormat="1" ht="16.5">
      <c r="L51" s="492"/>
    </row>
    <row r="52" s="442" customFormat="1" ht="16.5">
      <c r="L52" s="492"/>
    </row>
    <row r="53" s="442" customFormat="1" ht="16.5">
      <c r="L53" s="492"/>
    </row>
    <row r="54" s="442" customFormat="1" ht="16.5">
      <c r="L54" s="492"/>
    </row>
    <row r="55" s="442" customFormat="1" ht="16.5">
      <c r="L55" s="492"/>
    </row>
    <row r="56" s="442" customFormat="1" ht="16.5">
      <c r="L56" s="492"/>
    </row>
    <row r="57" s="442" customFormat="1" ht="16.5">
      <c r="L57" s="492"/>
    </row>
    <row r="58" s="442" customFormat="1" ht="16.5">
      <c r="L58" s="492"/>
    </row>
    <row r="59" s="442" customFormat="1" ht="16.5">
      <c r="L59" s="492"/>
    </row>
    <row r="60" s="442" customFormat="1" ht="16.5">
      <c r="L60" s="492"/>
    </row>
    <row r="61" s="442" customFormat="1" ht="16.5">
      <c r="L61" s="492"/>
    </row>
    <row r="62" s="442" customFormat="1" ht="16.5">
      <c r="L62" s="492"/>
    </row>
    <row r="63" s="442" customFormat="1" ht="16.5">
      <c r="L63" s="492"/>
    </row>
    <row r="64" s="442" customFormat="1" ht="16.5">
      <c r="L64" s="492"/>
    </row>
    <row r="65" s="442" customFormat="1" ht="16.5">
      <c r="L65" s="492"/>
    </row>
    <row r="66" s="442" customFormat="1" ht="16.5">
      <c r="L66" s="492"/>
    </row>
    <row r="67" s="442" customFormat="1" ht="16.5">
      <c r="L67" s="492"/>
    </row>
    <row r="68" s="442" customFormat="1" ht="16.5">
      <c r="L68" s="492"/>
    </row>
    <row r="69" s="442" customFormat="1" ht="16.5">
      <c r="L69" s="492"/>
    </row>
    <row r="70" s="442" customFormat="1" ht="16.5">
      <c r="L70" s="492"/>
    </row>
    <row r="71" s="442" customFormat="1" ht="16.5">
      <c r="L71" s="492"/>
    </row>
    <row r="72" s="442" customFormat="1" ht="16.5">
      <c r="L72" s="492"/>
    </row>
    <row r="73" s="442" customFormat="1" ht="16.5">
      <c r="L73" s="492"/>
    </row>
    <row r="74" s="442" customFormat="1" ht="16.5">
      <c r="L74" s="492"/>
    </row>
    <row r="75" s="442" customFormat="1" ht="16.5">
      <c r="L75" s="492"/>
    </row>
    <row r="76" s="442" customFormat="1" ht="16.5">
      <c r="L76" s="492"/>
    </row>
    <row r="77" s="442" customFormat="1" ht="16.5">
      <c r="L77" s="492"/>
    </row>
    <row r="78" s="442" customFormat="1" ht="16.5">
      <c r="L78" s="492"/>
    </row>
    <row r="79" s="442" customFormat="1" ht="16.5">
      <c r="L79" s="492"/>
    </row>
  </sheetData>
  <sheetProtection/>
  <mergeCells count="47">
    <mergeCell ref="B20:B21"/>
    <mergeCell ref="B22:B27"/>
    <mergeCell ref="A3:L3"/>
    <mergeCell ref="D4:F4"/>
    <mergeCell ref="G4:I4"/>
    <mergeCell ref="J4:K4"/>
    <mergeCell ref="D9:K9"/>
    <mergeCell ref="B4:B5"/>
    <mergeCell ref="F26:G26"/>
    <mergeCell ref="H26:I26"/>
    <mergeCell ref="D19:K19"/>
    <mergeCell ref="C20:E20"/>
    <mergeCell ref="F20:G20"/>
    <mergeCell ref="H20:I20"/>
    <mergeCell ref="C22:E22"/>
    <mergeCell ref="F22:G22"/>
    <mergeCell ref="H22:I22"/>
    <mergeCell ref="B37:I37"/>
    <mergeCell ref="B38:I38"/>
    <mergeCell ref="B39:I39"/>
    <mergeCell ref="C28:E28"/>
    <mergeCell ref="F28:G28"/>
    <mergeCell ref="H28:I28"/>
    <mergeCell ref="C30:E30"/>
    <mergeCell ref="F30:G30"/>
    <mergeCell ref="H30:I30"/>
    <mergeCell ref="B28:B33"/>
    <mergeCell ref="B40:I40"/>
    <mergeCell ref="B41:I41"/>
    <mergeCell ref="B42:I42"/>
    <mergeCell ref="B43:I43"/>
    <mergeCell ref="A4:A5"/>
    <mergeCell ref="A20:A21"/>
    <mergeCell ref="A22:A27"/>
    <mergeCell ref="A28:A33"/>
    <mergeCell ref="A34:A36"/>
    <mergeCell ref="A37:A43"/>
    <mergeCell ref="C4:C5"/>
    <mergeCell ref="L4:L5"/>
    <mergeCell ref="A1:L2"/>
    <mergeCell ref="C32:E32"/>
    <mergeCell ref="F32:G32"/>
    <mergeCell ref="H32:I32"/>
    <mergeCell ref="C24:E24"/>
    <mergeCell ref="F24:G24"/>
    <mergeCell ref="H24:I24"/>
    <mergeCell ref="C26:E26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32.75390625" style="0" customWidth="1"/>
    <col min="2" max="2" width="6.75390625" style="0" customWidth="1"/>
    <col min="3" max="3" width="9.875" style="0" customWidth="1"/>
    <col min="4" max="5" width="10.125" style="0" customWidth="1"/>
    <col min="6" max="6" width="10.375" style="0" customWidth="1"/>
    <col min="7" max="9" width="10.125" style="0" customWidth="1"/>
    <col min="10" max="10" width="9.875" style="0" customWidth="1"/>
    <col min="11" max="11" width="45.25390625" style="0" customWidth="1"/>
  </cols>
  <sheetData>
    <row r="1" spans="1:11" ht="16.5">
      <c r="A1" s="2247" t="s">
        <v>1105</v>
      </c>
      <c r="B1" s="2247"/>
      <c r="C1" s="2247"/>
      <c r="D1" s="2247"/>
      <c r="E1" s="2247"/>
      <c r="F1" s="2247"/>
      <c r="G1" s="2247"/>
      <c r="H1" s="2247"/>
      <c r="I1" s="2247"/>
      <c r="J1" s="2247"/>
      <c r="K1" s="2247"/>
    </row>
    <row r="2" spans="1:11" ht="17.25" thickBot="1">
      <c r="A2" s="2248"/>
      <c r="B2" s="2248"/>
      <c r="C2" s="2248"/>
      <c r="D2" s="2248"/>
      <c r="E2" s="2248"/>
      <c r="F2" s="2248"/>
      <c r="G2" s="2248"/>
      <c r="H2" s="2248"/>
      <c r="I2" s="2248"/>
      <c r="J2" s="2248"/>
      <c r="K2" s="2248"/>
    </row>
    <row r="3" spans="1:11" ht="17.25" thickBot="1">
      <c r="A3" s="2256" t="s">
        <v>1151</v>
      </c>
      <c r="B3" s="2257"/>
      <c r="C3" s="2257"/>
      <c r="D3" s="2257"/>
      <c r="E3" s="2257"/>
      <c r="F3" s="2257"/>
      <c r="G3" s="2257"/>
      <c r="H3" s="2257"/>
      <c r="I3" s="2257"/>
      <c r="J3" s="2257"/>
      <c r="K3" s="2258"/>
    </row>
    <row r="4" spans="1:11" ht="16.5">
      <c r="A4" s="2249" t="s">
        <v>87</v>
      </c>
      <c r="B4" s="2251" t="s">
        <v>89</v>
      </c>
      <c r="C4" s="2253" t="s">
        <v>1119</v>
      </c>
      <c r="D4" s="2254"/>
      <c r="E4" s="2255"/>
      <c r="F4" s="2253" t="s">
        <v>1120</v>
      </c>
      <c r="G4" s="2254"/>
      <c r="H4" s="2255"/>
      <c r="I4" s="2251" t="s">
        <v>93</v>
      </c>
      <c r="J4" s="2251"/>
      <c r="K4" s="2259" t="s">
        <v>544</v>
      </c>
    </row>
    <row r="5" spans="1:11" ht="16.5">
      <c r="A5" s="2250"/>
      <c r="B5" s="2252"/>
      <c r="C5" s="1183" t="s">
        <v>95</v>
      </c>
      <c r="D5" s="1183" t="s">
        <v>98</v>
      </c>
      <c r="E5" s="1184" t="s">
        <v>97</v>
      </c>
      <c r="F5" s="1183"/>
      <c r="G5" s="1183" t="s">
        <v>95</v>
      </c>
      <c r="H5" s="1183" t="s">
        <v>98</v>
      </c>
      <c r="I5" s="1183" t="s">
        <v>95</v>
      </c>
      <c r="J5" s="1183" t="s">
        <v>98</v>
      </c>
      <c r="K5" s="2260"/>
    </row>
    <row r="6" spans="1:11" ht="30">
      <c r="A6" s="1185" t="s">
        <v>703</v>
      </c>
      <c r="B6" s="1186" t="s">
        <v>117</v>
      </c>
      <c r="C6" s="1340">
        <v>170</v>
      </c>
      <c r="D6" s="1340">
        <v>210</v>
      </c>
      <c r="E6" s="1340">
        <v>268</v>
      </c>
      <c r="F6" s="1341" t="s">
        <v>704</v>
      </c>
      <c r="G6" s="1340">
        <v>249.5</v>
      </c>
      <c r="H6" s="1340">
        <v>310.7</v>
      </c>
      <c r="I6" s="1340">
        <v>216</v>
      </c>
      <c r="J6" s="1340">
        <v>268</v>
      </c>
      <c r="K6" s="1342" t="s">
        <v>1157</v>
      </c>
    </row>
    <row r="7" spans="1:11" ht="16.5">
      <c r="A7" s="1185"/>
      <c r="B7" s="1186"/>
      <c r="C7" s="1341"/>
      <c r="D7" s="1341"/>
      <c r="E7" s="1341"/>
      <c r="F7" s="1341" t="s">
        <v>705</v>
      </c>
      <c r="G7" s="1340">
        <v>212.5</v>
      </c>
      <c r="H7" s="1340">
        <v>263.2</v>
      </c>
      <c r="I7" s="1341"/>
      <c r="J7" s="1341"/>
      <c r="K7" s="1343"/>
    </row>
    <row r="8" spans="1:11" ht="16.5">
      <c r="A8" s="1185"/>
      <c r="B8" s="1186"/>
      <c r="C8" s="1341"/>
      <c r="D8" s="1341"/>
      <c r="E8" s="1341"/>
      <c r="F8" s="1341" t="s">
        <v>706</v>
      </c>
      <c r="G8" s="1340">
        <v>188.75</v>
      </c>
      <c r="H8" s="1340">
        <v>233.75</v>
      </c>
      <c r="I8" s="1341"/>
      <c r="J8" s="1341"/>
      <c r="K8" s="1343"/>
    </row>
    <row r="9" spans="1:12" s="274" customFormat="1" ht="14.25">
      <c r="A9" s="1346" t="s">
        <v>1115</v>
      </c>
      <c r="B9" s="1265" t="s">
        <v>1096</v>
      </c>
      <c r="C9" s="1266">
        <f>VLOOKUP(L9,AJUSTMENT!B:C,2,0)</f>
        <v>200</v>
      </c>
      <c r="D9" s="1266">
        <f>2*C9</f>
        <v>400</v>
      </c>
      <c r="E9" s="1266">
        <v>400</v>
      </c>
      <c r="F9" s="1266"/>
      <c r="G9" s="1266">
        <v>200</v>
      </c>
      <c r="H9" s="1266">
        <v>400</v>
      </c>
      <c r="I9" s="1266">
        <v>200</v>
      </c>
      <c r="J9" s="1266">
        <v>400</v>
      </c>
      <c r="K9" s="1274" t="s">
        <v>1117</v>
      </c>
      <c r="L9" s="1344" t="s">
        <v>1160</v>
      </c>
    </row>
    <row r="10" spans="1:11" ht="16.5">
      <c r="A10" s="1185" t="s">
        <v>107</v>
      </c>
      <c r="B10" s="1186" t="s">
        <v>117</v>
      </c>
      <c r="C10" s="2299" t="s">
        <v>711</v>
      </c>
      <c r="D10" s="2300"/>
      <c r="E10" s="2300"/>
      <c r="F10" s="2300"/>
      <c r="G10" s="2300"/>
      <c r="H10" s="2300"/>
      <c r="I10" s="2300"/>
      <c r="J10" s="2300"/>
      <c r="K10" s="1188" t="s">
        <v>712</v>
      </c>
    </row>
    <row r="11" spans="1:11" ht="16.5">
      <c r="A11" s="1185" t="s">
        <v>188</v>
      </c>
      <c r="B11" s="1186" t="s">
        <v>117</v>
      </c>
      <c r="C11" s="2299" t="s">
        <v>713</v>
      </c>
      <c r="D11" s="2300"/>
      <c r="E11" s="2300"/>
      <c r="F11" s="2300"/>
      <c r="G11" s="2300"/>
      <c r="H11" s="2300"/>
      <c r="I11" s="2300"/>
      <c r="J11" s="2300"/>
      <c r="K11" s="1193" t="s">
        <v>180</v>
      </c>
    </row>
    <row r="12" spans="1:11" ht="16.5">
      <c r="A12" s="1185" t="s">
        <v>555</v>
      </c>
      <c r="B12" s="1186" t="s">
        <v>117</v>
      </c>
      <c r="C12" s="1194" t="s">
        <v>180</v>
      </c>
      <c r="D12" s="1195" t="s">
        <v>180</v>
      </c>
      <c r="E12" s="1196"/>
      <c r="F12" s="1196"/>
      <c r="G12" s="1187">
        <v>50</v>
      </c>
      <c r="H12" s="1187">
        <v>100</v>
      </c>
      <c r="I12" s="1196"/>
      <c r="J12" s="1196"/>
      <c r="K12" s="1193" t="s">
        <v>180</v>
      </c>
    </row>
    <row r="13" spans="1:11" ht="16.5">
      <c r="A13" s="1197" t="s">
        <v>714</v>
      </c>
      <c r="B13" s="1186" t="s">
        <v>117</v>
      </c>
      <c r="C13" s="2301" t="s">
        <v>715</v>
      </c>
      <c r="D13" s="2301"/>
      <c r="E13" s="2301"/>
      <c r="F13" s="2301"/>
      <c r="G13" s="2301"/>
      <c r="H13" s="2301"/>
      <c r="I13" s="2301"/>
      <c r="J13" s="2301"/>
      <c r="K13" s="1198" t="s">
        <v>716</v>
      </c>
    </row>
    <row r="14" spans="1:11" ht="16.5">
      <c r="A14" s="1197" t="s">
        <v>717</v>
      </c>
      <c r="B14" s="1186" t="s">
        <v>117</v>
      </c>
      <c r="C14" s="2301" t="s">
        <v>718</v>
      </c>
      <c r="D14" s="2301"/>
      <c r="E14" s="2301"/>
      <c r="F14" s="2301"/>
      <c r="G14" s="2301"/>
      <c r="H14" s="2301"/>
      <c r="I14" s="2301"/>
      <c r="J14" s="2301"/>
      <c r="K14" s="1193" t="s">
        <v>180</v>
      </c>
    </row>
    <row r="15" spans="1:11" ht="16.5">
      <c r="A15" s="1199" t="s">
        <v>254</v>
      </c>
      <c r="B15" s="1186" t="s">
        <v>117</v>
      </c>
      <c r="C15" s="2243" t="s">
        <v>557</v>
      </c>
      <c r="D15" s="2244"/>
      <c r="E15" s="2244"/>
      <c r="F15" s="2244"/>
      <c r="G15" s="2244"/>
      <c r="H15" s="2244"/>
      <c r="I15" s="2244"/>
      <c r="J15" s="2244"/>
      <c r="K15" s="1193" t="s">
        <v>719</v>
      </c>
    </row>
    <row r="16" spans="1:11" ht="17.25" thickBot="1">
      <c r="A16" s="1275" t="s">
        <v>559</v>
      </c>
      <c r="B16" s="1276" t="s">
        <v>117</v>
      </c>
      <c r="C16" s="2245" t="s">
        <v>560</v>
      </c>
      <c r="D16" s="2246"/>
      <c r="E16" s="2246"/>
      <c r="F16" s="2246"/>
      <c r="G16" s="2246"/>
      <c r="H16" s="2246"/>
      <c r="I16" s="2246"/>
      <c r="J16" s="2246"/>
      <c r="K16" s="1277" t="s">
        <v>719</v>
      </c>
    </row>
    <row r="17" spans="1:11" ht="16.5">
      <c r="A17" s="2261" t="s">
        <v>87</v>
      </c>
      <c r="B17" s="2263" t="s">
        <v>89</v>
      </c>
      <c r="C17" s="2265" t="s">
        <v>90</v>
      </c>
      <c r="D17" s="2266"/>
      <c r="E17" s="2267"/>
      <c r="F17" s="2263" t="s">
        <v>543</v>
      </c>
      <c r="G17" s="2263"/>
      <c r="H17" s="2263" t="s">
        <v>93</v>
      </c>
      <c r="I17" s="2268"/>
      <c r="J17" s="1200"/>
      <c r="K17" s="1200"/>
    </row>
    <row r="18" spans="1:11" ht="16.5">
      <c r="A18" s="2262"/>
      <c r="B18" s="2264"/>
      <c r="C18" s="1201" t="s">
        <v>95</v>
      </c>
      <c r="D18" s="1201" t="s">
        <v>98</v>
      </c>
      <c r="E18" s="1201" t="s">
        <v>458</v>
      </c>
      <c r="F18" s="1201" t="s">
        <v>95</v>
      </c>
      <c r="G18" s="1201" t="s">
        <v>98</v>
      </c>
      <c r="H18" s="1201" t="s">
        <v>95</v>
      </c>
      <c r="I18" s="1202" t="s">
        <v>98</v>
      </c>
      <c r="J18" s="1200"/>
      <c r="K18" s="1200"/>
    </row>
    <row r="19" spans="1:11" ht="16.5">
      <c r="A19" s="2269" t="s">
        <v>266</v>
      </c>
      <c r="B19" s="2271" t="s">
        <v>117</v>
      </c>
      <c r="C19" s="2273" t="s">
        <v>637</v>
      </c>
      <c r="D19" s="2274"/>
      <c r="E19" s="2275"/>
      <c r="F19" s="2273" t="s">
        <v>460</v>
      </c>
      <c r="G19" s="2275"/>
      <c r="H19" s="2273" t="s">
        <v>720</v>
      </c>
      <c r="I19" s="2276"/>
      <c r="J19" s="1200"/>
      <c r="K19" s="1200"/>
    </row>
    <row r="20" spans="1:11" ht="16.5">
      <c r="A20" s="2269"/>
      <c r="B20" s="2271"/>
      <c r="C20" s="1203" t="s">
        <v>131</v>
      </c>
      <c r="D20" s="1204" t="s">
        <v>131</v>
      </c>
      <c r="E20" s="1204" t="s">
        <v>131</v>
      </c>
      <c r="F20" s="1204" t="s">
        <v>131</v>
      </c>
      <c r="G20" s="1204" t="s">
        <v>131</v>
      </c>
      <c r="H20" s="1204" t="s">
        <v>131</v>
      </c>
      <c r="I20" s="1205" t="s">
        <v>131</v>
      </c>
      <c r="J20" s="1200"/>
      <c r="K20" s="1200"/>
    </row>
    <row r="21" spans="1:11" ht="16.5">
      <c r="A21" s="2269"/>
      <c r="B21" s="2271"/>
      <c r="C21" s="2295" t="s">
        <v>721</v>
      </c>
      <c r="D21" s="2296"/>
      <c r="E21" s="2297"/>
      <c r="F21" s="2287" t="s">
        <v>722</v>
      </c>
      <c r="G21" s="2288"/>
      <c r="H21" s="2287" t="s">
        <v>723</v>
      </c>
      <c r="I21" s="2298"/>
      <c r="J21" s="1200"/>
      <c r="K21" s="1200"/>
    </row>
    <row r="22" spans="1:11" ht="17.25" thickBot="1">
      <c r="A22" s="2270"/>
      <c r="B22" s="2272"/>
      <c r="C22" s="1206">
        <v>33</v>
      </c>
      <c r="D22" s="1206">
        <v>66</v>
      </c>
      <c r="E22" s="1206">
        <v>88</v>
      </c>
      <c r="F22" s="1206">
        <v>66</v>
      </c>
      <c r="G22" s="1206">
        <v>132</v>
      </c>
      <c r="H22" s="1206">
        <v>88</v>
      </c>
      <c r="I22" s="1207">
        <v>176</v>
      </c>
      <c r="J22" s="1200"/>
      <c r="K22" s="1200"/>
    </row>
    <row r="23" spans="1:11" ht="17.25" thickTop="1">
      <c r="A23" s="2277" t="s">
        <v>640</v>
      </c>
      <c r="B23" s="2279" t="s">
        <v>117</v>
      </c>
      <c r="C23" s="2281" t="s">
        <v>637</v>
      </c>
      <c r="D23" s="2282"/>
      <c r="E23" s="2283"/>
      <c r="F23" s="2281" t="s">
        <v>460</v>
      </c>
      <c r="G23" s="2283"/>
      <c r="H23" s="2281" t="s">
        <v>720</v>
      </c>
      <c r="I23" s="2284"/>
      <c r="J23" s="1200"/>
      <c r="K23" s="1200"/>
    </row>
    <row r="24" spans="1:11" ht="16.5">
      <c r="A24" s="2269"/>
      <c r="B24" s="2271"/>
      <c r="C24" s="1208">
        <v>33</v>
      </c>
      <c r="D24" s="1208">
        <v>66</v>
      </c>
      <c r="E24" s="1208">
        <v>88</v>
      </c>
      <c r="F24" s="1208">
        <v>66</v>
      </c>
      <c r="G24" s="1208">
        <v>132</v>
      </c>
      <c r="H24" s="1208">
        <v>88</v>
      </c>
      <c r="I24" s="1209">
        <v>176</v>
      </c>
      <c r="J24" s="1200"/>
      <c r="K24" s="1200"/>
    </row>
    <row r="25" spans="1:11" ht="16.5">
      <c r="A25" s="2269"/>
      <c r="B25" s="2271"/>
      <c r="C25" s="2285" t="s">
        <v>721</v>
      </c>
      <c r="D25" s="2286"/>
      <c r="E25" s="2287"/>
      <c r="F25" s="2287" t="s">
        <v>722</v>
      </c>
      <c r="G25" s="2288"/>
      <c r="H25" s="2287" t="s">
        <v>723</v>
      </c>
      <c r="I25" s="2298"/>
      <c r="J25" s="1200"/>
      <c r="K25" s="1200"/>
    </row>
    <row r="26" spans="1:11" ht="17.25" thickBot="1">
      <c r="A26" s="2278"/>
      <c r="B26" s="2280"/>
      <c r="C26" s="1210">
        <v>66</v>
      </c>
      <c r="D26" s="1210">
        <v>132</v>
      </c>
      <c r="E26" s="1210">
        <v>176</v>
      </c>
      <c r="F26" s="1211">
        <v>110</v>
      </c>
      <c r="G26" s="1211">
        <v>220</v>
      </c>
      <c r="H26" s="1211">
        <v>132</v>
      </c>
      <c r="I26" s="1212">
        <v>264</v>
      </c>
      <c r="J26" s="1200"/>
      <c r="K26" s="1200"/>
    </row>
    <row r="27" spans="1:11" ht="17.25" thickBot="1">
      <c r="A27" s="1213"/>
      <c r="B27" s="1214"/>
      <c r="C27" s="1214"/>
      <c r="D27" s="1214"/>
      <c r="E27" s="1214"/>
      <c r="F27" s="1214"/>
      <c r="G27" s="1214"/>
      <c r="H27" s="1214"/>
      <c r="I27" s="1215"/>
      <c r="J27" s="1200"/>
      <c r="K27" s="1200"/>
    </row>
    <row r="28" spans="1:11" ht="16.5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200"/>
      <c r="K28" s="1200"/>
    </row>
    <row r="29" spans="1:11" ht="16.5">
      <c r="A29" s="2303"/>
      <c r="B29" s="2289" t="s">
        <v>301</v>
      </c>
      <c r="C29" s="2290"/>
      <c r="D29" s="2290"/>
      <c r="E29" s="2290"/>
      <c r="F29" s="2290"/>
      <c r="G29" s="2290"/>
      <c r="H29" s="2290"/>
      <c r="I29" s="2291"/>
      <c r="J29" s="1200"/>
      <c r="K29" s="1200"/>
    </row>
    <row r="30" spans="1:11" ht="16.5">
      <c r="A30" s="2304"/>
      <c r="B30" s="2289" t="s">
        <v>724</v>
      </c>
      <c r="C30" s="2290"/>
      <c r="D30" s="2290"/>
      <c r="E30" s="2290"/>
      <c r="F30" s="2290"/>
      <c r="G30" s="2290"/>
      <c r="H30" s="2290"/>
      <c r="I30" s="2291"/>
      <c r="J30" s="1200"/>
      <c r="K30" s="1200"/>
    </row>
    <row r="31" spans="1:11" ht="16.5">
      <c r="A31" s="2304"/>
      <c r="B31" s="2289" t="s">
        <v>725</v>
      </c>
      <c r="C31" s="2290"/>
      <c r="D31" s="2290"/>
      <c r="E31" s="2290"/>
      <c r="F31" s="2290"/>
      <c r="G31" s="2290"/>
      <c r="H31" s="2290"/>
      <c r="I31" s="2291"/>
      <c r="J31" s="1200"/>
      <c r="K31" s="1200"/>
    </row>
    <row r="32" spans="1:11" ht="16.5">
      <c r="A32" s="2304"/>
      <c r="B32" s="2289" t="s">
        <v>304</v>
      </c>
      <c r="C32" s="2290"/>
      <c r="D32" s="2290"/>
      <c r="E32" s="2290"/>
      <c r="F32" s="2290"/>
      <c r="G32" s="2290"/>
      <c r="H32" s="2290"/>
      <c r="I32" s="2291"/>
      <c r="J32" s="1200"/>
      <c r="K32" s="1200"/>
    </row>
    <row r="33" spans="1:11" ht="16.5">
      <c r="A33" s="2304"/>
      <c r="B33" s="2289" t="s">
        <v>305</v>
      </c>
      <c r="C33" s="2290"/>
      <c r="D33" s="2290"/>
      <c r="E33" s="2290"/>
      <c r="F33" s="2290"/>
      <c r="G33" s="2290"/>
      <c r="H33" s="2290"/>
      <c r="I33" s="2291"/>
      <c r="J33" s="1200"/>
      <c r="K33" s="1200"/>
    </row>
    <row r="34" spans="1:11" ht="17.25" thickBot="1">
      <c r="A34" s="2305"/>
      <c r="B34" s="2292" t="s">
        <v>726</v>
      </c>
      <c r="C34" s="2293"/>
      <c r="D34" s="2293"/>
      <c r="E34" s="2293"/>
      <c r="F34" s="2293"/>
      <c r="G34" s="2293"/>
      <c r="H34" s="2293"/>
      <c r="I34" s="2294"/>
      <c r="J34" s="1200"/>
      <c r="K34" s="1200"/>
    </row>
    <row r="35" ht="17.25" thickTop="1"/>
  </sheetData>
  <sheetProtection/>
  <mergeCells count="43"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D9" sqref="D9"/>
    </sheetView>
  </sheetViews>
  <sheetFormatPr defaultColWidth="8.75390625" defaultRowHeight="16.5"/>
  <cols>
    <col min="1" max="1" width="20.75390625" style="1108" customWidth="1"/>
    <col min="2" max="2" width="15.375" style="28" bestFit="1" customWidth="1"/>
    <col min="3" max="9" width="12.375" style="28" bestFit="1" customWidth="1"/>
    <col min="10" max="10" width="12.00390625" style="28" bestFit="1" customWidth="1"/>
    <col min="11" max="11" width="39.625" style="28" customWidth="1"/>
    <col min="12" max="16384" width="8.75390625" style="28" customWidth="1"/>
  </cols>
  <sheetData>
    <row r="1" spans="1:11" ht="12.75" customHeight="1">
      <c r="A1" s="1385" t="s">
        <v>175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2" spans="1:11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 ht="15">
      <c r="A3" s="1435" t="s">
        <v>176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</row>
    <row r="4" spans="1:11" ht="15">
      <c r="A4" s="1393" t="s">
        <v>87</v>
      </c>
      <c r="B4" s="1393" t="s">
        <v>88</v>
      </c>
      <c r="C4" s="1393" t="s">
        <v>89</v>
      </c>
      <c r="D4" s="1432" t="s">
        <v>90</v>
      </c>
      <c r="E4" s="1433"/>
      <c r="F4" s="1434"/>
      <c r="G4" s="1393" t="s">
        <v>156</v>
      </c>
      <c r="H4" s="1393"/>
      <c r="I4" s="1393" t="s">
        <v>93</v>
      </c>
      <c r="J4" s="1393"/>
      <c r="K4" s="1393" t="s">
        <v>94</v>
      </c>
    </row>
    <row r="5" spans="1:11" ht="15">
      <c r="A5" s="1393"/>
      <c r="B5" s="1393"/>
      <c r="C5" s="1393"/>
      <c r="D5" s="29" t="s">
        <v>95</v>
      </c>
      <c r="E5" s="29" t="s">
        <v>96</v>
      </c>
      <c r="F5" s="1109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1393"/>
    </row>
    <row r="6" spans="1:11" s="59" customFormat="1" ht="15">
      <c r="A6" s="757" t="s">
        <v>99</v>
      </c>
      <c r="B6" s="757" t="s">
        <v>100</v>
      </c>
      <c r="C6" s="757" t="s">
        <v>117</v>
      </c>
      <c r="D6" s="1110">
        <v>675</v>
      </c>
      <c r="E6" s="1110">
        <v>995</v>
      </c>
      <c r="F6" s="1110">
        <v>1320</v>
      </c>
      <c r="G6" s="1110">
        <v>878</v>
      </c>
      <c r="H6" s="1110">
        <v>1320</v>
      </c>
      <c r="I6" s="1110">
        <v>878</v>
      </c>
      <c r="J6" s="1110">
        <v>1320</v>
      </c>
      <c r="K6" s="755" t="s">
        <v>177</v>
      </c>
    </row>
    <row r="7" spans="1:11" s="59" customFormat="1" ht="15">
      <c r="A7" s="757" t="s">
        <v>178</v>
      </c>
      <c r="B7" s="757"/>
      <c r="C7" s="757" t="s">
        <v>117</v>
      </c>
      <c r="D7" s="1110">
        <v>790</v>
      </c>
      <c r="E7" s="1110">
        <v>1185</v>
      </c>
      <c r="F7" s="1110">
        <v>1185</v>
      </c>
      <c r="G7" s="1110"/>
      <c r="H7" s="1110"/>
      <c r="I7" s="1110"/>
      <c r="J7" s="1110"/>
      <c r="K7" s="755" t="s">
        <v>179</v>
      </c>
    </row>
    <row r="8" spans="1:11" s="59" customFormat="1" ht="15">
      <c r="A8" s="757" t="s">
        <v>99</v>
      </c>
      <c r="B8" s="757" t="s">
        <v>100</v>
      </c>
      <c r="C8" s="757" t="s">
        <v>117</v>
      </c>
      <c r="D8" s="1110">
        <v>825</v>
      </c>
      <c r="E8" s="1110">
        <v>1225</v>
      </c>
      <c r="F8" s="1110">
        <v>1400</v>
      </c>
      <c r="G8" s="1110">
        <v>925</v>
      </c>
      <c r="H8" s="1110">
        <v>1400</v>
      </c>
      <c r="I8" s="1110">
        <v>925</v>
      </c>
      <c r="J8" s="1110">
        <v>1400</v>
      </c>
      <c r="K8" s="755" t="s">
        <v>103</v>
      </c>
    </row>
    <row r="9" spans="1:12" s="274" customFormat="1" ht="15">
      <c r="A9" s="1001" t="s">
        <v>1115</v>
      </c>
      <c r="B9" s="1001"/>
      <c r="C9" s="1001" t="s">
        <v>1116</v>
      </c>
      <c r="D9" s="1262">
        <f>VLOOKUP(L9,AJUSTMENT!B:C,2,0)</f>
        <v>200</v>
      </c>
      <c r="E9" s="1262">
        <f>2*D9</f>
        <v>400</v>
      </c>
      <c r="F9" s="1262">
        <f>E9</f>
        <v>400</v>
      </c>
      <c r="G9" s="1262">
        <f>D9</f>
        <v>200</v>
      </c>
      <c r="H9" s="1262">
        <f>E9</f>
        <v>400</v>
      </c>
      <c r="I9" s="1262">
        <f>D9</f>
        <v>200</v>
      </c>
      <c r="J9" s="1262">
        <f>E9</f>
        <v>400</v>
      </c>
      <c r="K9" s="1263" t="s">
        <v>1117</v>
      </c>
      <c r="L9" s="1344" t="s">
        <v>1160</v>
      </c>
    </row>
    <row r="10" spans="1:11" s="59" customFormat="1" ht="15">
      <c r="A10" s="757" t="s">
        <v>107</v>
      </c>
      <c r="B10" s="757" t="s">
        <v>108</v>
      </c>
      <c r="C10" s="757" t="s">
        <v>117</v>
      </c>
      <c r="D10" s="1447" t="s">
        <v>109</v>
      </c>
      <c r="E10" s="1447"/>
      <c r="F10" s="1447"/>
      <c r="G10" s="1447"/>
      <c r="H10" s="1447"/>
      <c r="I10" s="1447"/>
      <c r="J10" s="1447"/>
      <c r="K10" s="1130" t="s">
        <v>180</v>
      </c>
    </row>
    <row r="11" spans="1:11" s="59" customFormat="1" ht="15">
      <c r="A11" s="757" t="s">
        <v>107</v>
      </c>
      <c r="B11" s="757"/>
      <c r="C11" s="757"/>
      <c r="D11" s="1447" t="s">
        <v>181</v>
      </c>
      <c r="E11" s="1447"/>
      <c r="F11" s="1447"/>
      <c r="G11" s="1447"/>
      <c r="H11" s="1447"/>
      <c r="I11" s="1447"/>
      <c r="J11" s="1447"/>
      <c r="K11" s="755" t="s">
        <v>179</v>
      </c>
    </row>
    <row r="12" spans="1:11" s="59" customFormat="1" ht="15">
      <c r="A12" s="757" t="s">
        <v>111</v>
      </c>
      <c r="B12" s="1111" t="s">
        <v>112</v>
      </c>
      <c r="C12" s="757" t="s">
        <v>101</v>
      </c>
      <c r="D12" s="1447" t="s">
        <v>113</v>
      </c>
      <c r="E12" s="1447"/>
      <c r="F12" s="1447"/>
      <c r="G12" s="1447"/>
      <c r="H12" s="1447"/>
      <c r="I12" s="1447"/>
      <c r="J12" s="1447"/>
      <c r="K12" s="759" t="s">
        <v>182</v>
      </c>
    </row>
    <row r="13" spans="1:11" s="59" customFormat="1" ht="15">
      <c r="A13" s="1018" t="s">
        <v>111</v>
      </c>
      <c r="B13" s="1112"/>
      <c r="C13" s="1113" t="s">
        <v>117</v>
      </c>
      <c r="D13" s="1447" t="s">
        <v>183</v>
      </c>
      <c r="E13" s="1447"/>
      <c r="F13" s="1447"/>
      <c r="G13" s="1447"/>
      <c r="H13" s="1447"/>
      <c r="I13" s="1447"/>
      <c r="J13" s="1447"/>
      <c r="K13" s="755" t="s">
        <v>179</v>
      </c>
    </row>
    <row r="14" spans="1:11" s="206" customFormat="1" ht="15">
      <c r="A14" s="1114" t="s">
        <v>116</v>
      </c>
      <c r="B14" s="1115"/>
      <c r="C14" s="1116" t="s">
        <v>117</v>
      </c>
      <c r="D14" s="1448" t="s">
        <v>184</v>
      </c>
      <c r="E14" s="1448"/>
      <c r="F14" s="1448"/>
      <c r="G14" s="1448"/>
      <c r="H14" s="1448"/>
      <c r="I14" s="1448"/>
      <c r="J14" s="1448"/>
      <c r="K14" s="329" t="s">
        <v>185</v>
      </c>
    </row>
    <row r="15" spans="1:11" s="206" customFormat="1" ht="15">
      <c r="A15" s="1114" t="s">
        <v>116</v>
      </c>
      <c r="B15" s="1115"/>
      <c r="C15" s="1116" t="s">
        <v>117</v>
      </c>
      <c r="D15" s="1448" t="s">
        <v>184</v>
      </c>
      <c r="E15" s="1448"/>
      <c r="F15" s="1448"/>
      <c r="G15" s="1448"/>
      <c r="H15" s="1448"/>
      <c r="I15" s="1448"/>
      <c r="J15" s="1448"/>
      <c r="K15" s="1118" t="s">
        <v>179</v>
      </c>
    </row>
    <row r="16" spans="1:11" s="206" customFormat="1" ht="15">
      <c r="A16" s="1114" t="s">
        <v>186</v>
      </c>
      <c r="B16" s="1115"/>
      <c r="C16" s="1116" t="s">
        <v>117</v>
      </c>
      <c r="D16" s="1448" t="s">
        <v>119</v>
      </c>
      <c r="E16" s="1448"/>
      <c r="F16" s="1448"/>
      <c r="G16" s="1448"/>
      <c r="H16" s="1448"/>
      <c r="I16" s="1448"/>
      <c r="J16" s="1448"/>
      <c r="K16" s="1117"/>
    </row>
    <row r="17" spans="1:11" s="206" customFormat="1" ht="15">
      <c r="A17" s="1114" t="s">
        <v>187</v>
      </c>
      <c r="B17" s="1115"/>
      <c r="C17" s="1116" t="s">
        <v>117</v>
      </c>
      <c r="D17" s="1449" t="s">
        <v>119</v>
      </c>
      <c r="E17" s="1449"/>
      <c r="F17" s="1449"/>
      <c r="G17" s="1449"/>
      <c r="H17" s="1449"/>
      <c r="I17" s="1449"/>
      <c r="J17" s="1449"/>
      <c r="K17" s="1117"/>
    </row>
    <row r="18" spans="1:11" s="206" customFormat="1" ht="15">
      <c r="A18" s="1114" t="s">
        <v>188</v>
      </c>
      <c r="B18" s="1115" t="s">
        <v>189</v>
      </c>
      <c r="C18" s="1116" t="s">
        <v>117</v>
      </c>
      <c r="D18" s="1438" t="s">
        <v>190</v>
      </c>
      <c r="E18" s="1439"/>
      <c r="F18" s="1439"/>
      <c r="G18" s="1439"/>
      <c r="H18" s="1439"/>
      <c r="I18" s="1439"/>
      <c r="J18" s="1440"/>
      <c r="K18" s="1117"/>
    </row>
    <row r="19" spans="1:11" s="59" customFormat="1" ht="15">
      <c r="A19" s="1114" t="s">
        <v>191</v>
      </c>
      <c r="B19" s="1115" t="s">
        <v>192</v>
      </c>
      <c r="C19" s="1116" t="s">
        <v>117</v>
      </c>
      <c r="D19" s="1438" t="s">
        <v>193</v>
      </c>
      <c r="E19" s="1439"/>
      <c r="F19" s="1439"/>
      <c r="G19" s="1439"/>
      <c r="H19" s="1439"/>
      <c r="I19" s="1439"/>
      <c r="J19" s="1440"/>
      <c r="K19" s="1119" t="s">
        <v>185</v>
      </c>
    </row>
    <row r="20" spans="1:11" s="59" customFormat="1" ht="15">
      <c r="A20" s="1114" t="s">
        <v>191</v>
      </c>
      <c r="B20" s="1115"/>
      <c r="C20" s="1116" t="s">
        <v>117</v>
      </c>
      <c r="D20" s="1438" t="s">
        <v>119</v>
      </c>
      <c r="E20" s="1439"/>
      <c r="F20" s="1439"/>
      <c r="G20" s="1439"/>
      <c r="H20" s="1439"/>
      <c r="I20" s="1439"/>
      <c r="J20" s="1440"/>
      <c r="K20" s="1118" t="s">
        <v>179</v>
      </c>
    </row>
    <row r="21" spans="1:11" s="206" customFormat="1" ht="15">
      <c r="A21" s="1114" t="s">
        <v>194</v>
      </c>
      <c r="B21" s="1115"/>
      <c r="C21" s="1116"/>
      <c r="D21" s="1438" t="s">
        <v>183</v>
      </c>
      <c r="E21" s="1439"/>
      <c r="F21" s="1439"/>
      <c r="G21" s="1439"/>
      <c r="H21" s="1439"/>
      <c r="I21" s="1439"/>
      <c r="J21" s="1440"/>
      <c r="K21" s="1119" t="s">
        <v>195</v>
      </c>
    </row>
    <row r="22" spans="1:9" s="60" customFormat="1" ht="12">
      <c r="A22" s="1437" t="s">
        <v>123</v>
      </c>
      <c r="B22" s="1441" t="s">
        <v>90</v>
      </c>
      <c r="C22" s="1441"/>
      <c r="D22" s="1442"/>
      <c r="E22" s="1442"/>
      <c r="F22" s="1443" t="s">
        <v>124</v>
      </c>
      <c r="G22" s="1444"/>
      <c r="H22" s="1445" t="s">
        <v>93</v>
      </c>
      <c r="I22" s="1446"/>
    </row>
    <row r="23" spans="1:9" s="60" customFormat="1" ht="12">
      <c r="A23" s="1395"/>
      <c r="B23" s="774" t="s">
        <v>125</v>
      </c>
      <c r="C23" s="774" t="s">
        <v>126</v>
      </c>
      <c r="D23" s="775" t="s">
        <v>127</v>
      </c>
      <c r="E23" s="775" t="s">
        <v>97</v>
      </c>
      <c r="F23" s="776" t="s">
        <v>95</v>
      </c>
      <c r="G23" s="777" t="s">
        <v>98</v>
      </c>
      <c r="H23" s="778" t="s">
        <v>95</v>
      </c>
      <c r="I23" s="817" t="s">
        <v>98</v>
      </c>
    </row>
    <row r="24" spans="1:9" s="60" customFormat="1" ht="12">
      <c r="A24" s="1396" t="s">
        <v>128</v>
      </c>
      <c r="B24" s="779" t="s">
        <v>129</v>
      </c>
      <c r="C24" s="779" t="s">
        <v>129</v>
      </c>
      <c r="D24" s="780" t="s">
        <v>129</v>
      </c>
      <c r="E24" s="780" t="s">
        <v>129</v>
      </c>
      <c r="F24" s="781" t="s">
        <v>129</v>
      </c>
      <c r="G24" s="782" t="s">
        <v>129</v>
      </c>
      <c r="H24" s="783" t="s">
        <v>130</v>
      </c>
      <c r="I24" s="818" t="s">
        <v>130</v>
      </c>
    </row>
    <row r="25" spans="1:9" s="60" customFormat="1" ht="12">
      <c r="A25" s="1397"/>
      <c r="B25" s="938" t="s">
        <v>131</v>
      </c>
      <c r="C25" s="938" t="s">
        <v>131</v>
      </c>
      <c r="D25" s="939" t="s">
        <v>131</v>
      </c>
      <c r="E25" s="939" t="s">
        <v>131</v>
      </c>
      <c r="F25" s="940" t="s">
        <v>131</v>
      </c>
      <c r="G25" s="941" t="s">
        <v>131</v>
      </c>
      <c r="H25" s="942" t="s">
        <v>131</v>
      </c>
      <c r="I25" s="950" t="s">
        <v>131</v>
      </c>
    </row>
    <row r="26" spans="1:9" s="60" customFormat="1" ht="12">
      <c r="A26" s="1397"/>
      <c r="B26" s="789" t="s">
        <v>132</v>
      </c>
      <c r="C26" s="789" t="s">
        <v>132</v>
      </c>
      <c r="D26" s="790" t="s">
        <v>132</v>
      </c>
      <c r="E26" s="790" t="s">
        <v>132</v>
      </c>
      <c r="F26" s="791" t="s">
        <v>132</v>
      </c>
      <c r="G26" s="792" t="s">
        <v>132</v>
      </c>
      <c r="H26" s="793" t="s">
        <v>133</v>
      </c>
      <c r="I26" s="820" t="s">
        <v>133</v>
      </c>
    </row>
    <row r="27" spans="1:9" s="60" customFormat="1" ht="12">
      <c r="A27" s="1397"/>
      <c r="B27" s="794">
        <v>85</v>
      </c>
      <c r="C27" s="794">
        <f>B27*2</f>
        <v>170</v>
      </c>
      <c r="D27" s="795">
        <v>200</v>
      </c>
      <c r="E27" s="795">
        <v>230</v>
      </c>
      <c r="F27" s="796">
        <v>150</v>
      </c>
      <c r="G27" s="797">
        <f>F27*2</f>
        <v>300</v>
      </c>
      <c r="H27" s="798">
        <v>300</v>
      </c>
      <c r="I27" s="821">
        <f>H27*2</f>
        <v>600</v>
      </c>
    </row>
    <row r="28" spans="1:9" s="60" customFormat="1" ht="12">
      <c r="A28" s="1397"/>
      <c r="B28" s="789" t="s">
        <v>134</v>
      </c>
      <c r="C28" s="789" t="s">
        <v>134</v>
      </c>
      <c r="D28" s="790" t="s">
        <v>134</v>
      </c>
      <c r="E28" s="790" t="s">
        <v>134</v>
      </c>
      <c r="F28" s="791" t="s">
        <v>135</v>
      </c>
      <c r="G28" s="792" t="s">
        <v>135</v>
      </c>
      <c r="H28" s="793" t="s">
        <v>136</v>
      </c>
      <c r="I28" s="820" t="s">
        <v>136</v>
      </c>
    </row>
    <row r="29" spans="1:9" s="60" customFormat="1" ht="12">
      <c r="A29" s="1397"/>
      <c r="B29" s="794">
        <f aca="true" t="shared" si="0" ref="B29:G29">B27*2</f>
        <v>170</v>
      </c>
      <c r="C29" s="794">
        <f t="shared" si="0"/>
        <v>340</v>
      </c>
      <c r="D29" s="795">
        <f t="shared" si="0"/>
        <v>400</v>
      </c>
      <c r="E29" s="795">
        <f t="shared" si="0"/>
        <v>460</v>
      </c>
      <c r="F29" s="796">
        <f t="shared" si="0"/>
        <v>300</v>
      </c>
      <c r="G29" s="797">
        <f t="shared" si="0"/>
        <v>600</v>
      </c>
      <c r="H29" s="798">
        <v>500</v>
      </c>
      <c r="I29" s="821">
        <f>H29*2</f>
        <v>1000</v>
      </c>
    </row>
    <row r="30" spans="1:9" s="60" customFormat="1" ht="12">
      <c r="A30" s="1397"/>
      <c r="B30" s="1402" t="s">
        <v>137</v>
      </c>
      <c r="C30" s="1403"/>
      <c r="D30" s="1403"/>
      <c r="E30" s="1404"/>
      <c r="F30" s="1405" t="s">
        <v>138</v>
      </c>
      <c r="G30" s="1404"/>
      <c r="H30" s="1410" t="s">
        <v>138</v>
      </c>
      <c r="I30" s="1411"/>
    </row>
    <row r="31" spans="1:9" s="60" customFormat="1" ht="12">
      <c r="A31" s="1398"/>
      <c r="B31" s="800">
        <f aca="true" t="shared" si="1" ref="B31:G31">B29*2</f>
        <v>340</v>
      </c>
      <c r="C31" s="800">
        <f t="shared" si="1"/>
        <v>680</v>
      </c>
      <c r="D31" s="801">
        <f t="shared" si="1"/>
        <v>800</v>
      </c>
      <c r="E31" s="801">
        <f t="shared" si="1"/>
        <v>920</v>
      </c>
      <c r="F31" s="802">
        <f t="shared" si="1"/>
        <v>600</v>
      </c>
      <c r="G31" s="803">
        <f t="shared" si="1"/>
        <v>1200</v>
      </c>
      <c r="H31" s="804">
        <v>900</v>
      </c>
      <c r="I31" s="822">
        <f>H31*2</f>
        <v>1800</v>
      </c>
    </row>
    <row r="32" spans="1:9" s="60" customFormat="1" ht="12">
      <c r="A32" s="1396" t="s">
        <v>139</v>
      </c>
      <c r="B32" s="1412" t="s">
        <v>140</v>
      </c>
      <c r="C32" s="1413"/>
      <c r="D32" s="1413"/>
      <c r="E32" s="1414"/>
      <c r="F32" s="1415" t="s">
        <v>140</v>
      </c>
      <c r="G32" s="1414"/>
      <c r="H32" s="1415" t="s">
        <v>140</v>
      </c>
      <c r="I32" s="1416"/>
    </row>
    <row r="33" spans="1:9" s="60" customFormat="1" ht="12">
      <c r="A33" s="1397"/>
      <c r="B33" s="789" t="s">
        <v>129</v>
      </c>
      <c r="C33" s="789" t="s">
        <v>129</v>
      </c>
      <c r="D33" s="790" t="s">
        <v>129</v>
      </c>
      <c r="E33" s="790" t="s">
        <v>129</v>
      </c>
      <c r="F33" s="791" t="s">
        <v>129</v>
      </c>
      <c r="G33" s="792" t="s">
        <v>129</v>
      </c>
      <c r="H33" s="793" t="s">
        <v>130</v>
      </c>
      <c r="I33" s="820" t="s">
        <v>130</v>
      </c>
    </row>
    <row r="34" spans="1:9" s="60" customFormat="1" ht="12">
      <c r="A34" s="1397"/>
      <c r="B34" s="943">
        <v>100</v>
      </c>
      <c r="C34" s="943">
        <f>B34*2</f>
        <v>200</v>
      </c>
      <c r="D34" s="944">
        <v>230</v>
      </c>
      <c r="E34" s="944">
        <v>260</v>
      </c>
      <c r="F34" s="945">
        <v>200</v>
      </c>
      <c r="G34" s="946">
        <f>F34*2</f>
        <v>400</v>
      </c>
      <c r="H34" s="947">
        <v>350</v>
      </c>
      <c r="I34" s="951">
        <f>H34*2</f>
        <v>700</v>
      </c>
    </row>
    <row r="35" spans="1:9" s="60" customFormat="1" ht="12">
      <c r="A35" s="1397"/>
      <c r="B35" s="789" t="s">
        <v>141</v>
      </c>
      <c r="C35" s="789" t="s">
        <v>141</v>
      </c>
      <c r="D35" s="790" t="s">
        <v>141</v>
      </c>
      <c r="E35" s="790" t="s">
        <v>141</v>
      </c>
      <c r="F35" s="791" t="s">
        <v>132</v>
      </c>
      <c r="G35" s="792" t="s">
        <v>132</v>
      </c>
      <c r="H35" s="793" t="s">
        <v>133</v>
      </c>
      <c r="I35" s="820" t="s">
        <v>133</v>
      </c>
    </row>
    <row r="36" spans="1:9" s="60" customFormat="1" ht="12">
      <c r="A36" s="1397"/>
      <c r="B36" s="794">
        <f aca="true" t="shared" si="2" ref="B36:G36">B34*2</f>
        <v>200</v>
      </c>
      <c r="C36" s="794">
        <f t="shared" si="2"/>
        <v>400</v>
      </c>
      <c r="D36" s="795">
        <f t="shared" si="2"/>
        <v>460</v>
      </c>
      <c r="E36" s="795">
        <f t="shared" si="2"/>
        <v>520</v>
      </c>
      <c r="F36" s="796">
        <f t="shared" si="2"/>
        <v>400</v>
      </c>
      <c r="G36" s="797">
        <f t="shared" si="2"/>
        <v>800</v>
      </c>
      <c r="H36" s="798">
        <v>600</v>
      </c>
      <c r="I36" s="821">
        <f>H36*2</f>
        <v>1200</v>
      </c>
    </row>
    <row r="37" spans="1:9" s="60" customFormat="1" ht="12">
      <c r="A37" s="1397"/>
      <c r="B37" s="1402" t="s">
        <v>142</v>
      </c>
      <c r="C37" s="1403"/>
      <c r="D37" s="1403"/>
      <c r="E37" s="1404"/>
      <c r="F37" s="1405" t="s">
        <v>143</v>
      </c>
      <c r="G37" s="1404"/>
      <c r="H37" s="1405" t="s">
        <v>144</v>
      </c>
      <c r="I37" s="1406"/>
    </row>
    <row r="38" spans="1:9" s="60" customFormat="1" ht="12">
      <c r="A38" s="1398"/>
      <c r="B38" s="800">
        <f aca="true" t="shared" si="3" ref="B38:G38">B36*2</f>
        <v>400</v>
      </c>
      <c r="C38" s="800">
        <f t="shared" si="3"/>
        <v>800</v>
      </c>
      <c r="D38" s="801">
        <f t="shared" si="3"/>
        <v>920</v>
      </c>
      <c r="E38" s="801">
        <f t="shared" si="3"/>
        <v>1040</v>
      </c>
      <c r="F38" s="802">
        <f t="shared" si="3"/>
        <v>800</v>
      </c>
      <c r="G38" s="803">
        <f t="shared" si="3"/>
        <v>1600</v>
      </c>
      <c r="H38" s="804">
        <v>1000</v>
      </c>
      <c r="I38" s="822">
        <f>H38*2</f>
        <v>2000</v>
      </c>
    </row>
    <row r="39" spans="1:9" s="60" customFormat="1" ht="12">
      <c r="A39" s="1399" t="s">
        <v>145</v>
      </c>
      <c r="B39" s="1407" t="s">
        <v>146</v>
      </c>
      <c r="C39" s="1408"/>
      <c r="D39" s="1408"/>
      <c r="E39" s="1408"/>
      <c r="F39" s="1408"/>
      <c r="G39" s="1408"/>
      <c r="H39" s="1408"/>
      <c r="I39" s="1409"/>
    </row>
    <row r="40" spans="1:9" s="60" customFormat="1" ht="12">
      <c r="A40" s="1400"/>
      <c r="B40" s="1387" t="s">
        <v>147</v>
      </c>
      <c r="C40" s="1388"/>
      <c r="D40" s="1388"/>
      <c r="E40" s="1388"/>
      <c r="F40" s="1388"/>
      <c r="G40" s="1388"/>
      <c r="H40" s="1388"/>
      <c r="I40" s="1389"/>
    </row>
    <row r="41" spans="1:9" s="60" customFormat="1" ht="12">
      <c r="A41" s="1400"/>
      <c r="B41" s="1387" t="s">
        <v>148</v>
      </c>
      <c r="C41" s="1388"/>
      <c r="D41" s="1388"/>
      <c r="E41" s="1388"/>
      <c r="F41" s="1388"/>
      <c r="G41" s="1388"/>
      <c r="H41" s="1388"/>
      <c r="I41" s="1389"/>
    </row>
    <row r="42" spans="1:9" s="60" customFormat="1" ht="12">
      <c r="A42" s="1400"/>
      <c r="B42" s="1387" t="s">
        <v>149</v>
      </c>
      <c r="C42" s="1388"/>
      <c r="D42" s="1388"/>
      <c r="E42" s="1388"/>
      <c r="F42" s="1388"/>
      <c r="G42" s="1388"/>
      <c r="H42" s="1388"/>
      <c r="I42" s="1389"/>
    </row>
    <row r="43" spans="1:9" s="60" customFormat="1" ht="12">
      <c r="A43" s="1400"/>
      <c r="B43" s="1387" t="s">
        <v>150</v>
      </c>
      <c r="C43" s="1388"/>
      <c r="D43" s="1388"/>
      <c r="E43" s="1388"/>
      <c r="F43" s="1388"/>
      <c r="G43" s="1388"/>
      <c r="H43" s="1388"/>
      <c r="I43" s="1389"/>
    </row>
    <row r="44" spans="1:9" s="60" customFormat="1" ht="12">
      <c r="A44" s="1400"/>
      <c r="B44" s="1387" t="s">
        <v>151</v>
      </c>
      <c r="C44" s="1388"/>
      <c r="D44" s="1388"/>
      <c r="E44" s="1388"/>
      <c r="F44" s="1388"/>
      <c r="G44" s="1388"/>
      <c r="H44" s="1388"/>
      <c r="I44" s="1389"/>
    </row>
    <row r="45" spans="1:9" s="60" customFormat="1" ht="12">
      <c r="A45" s="1400"/>
      <c r="B45" s="1387" t="s">
        <v>152</v>
      </c>
      <c r="C45" s="1388"/>
      <c r="D45" s="1388"/>
      <c r="E45" s="1388"/>
      <c r="F45" s="1388"/>
      <c r="G45" s="1388"/>
      <c r="H45" s="1388"/>
      <c r="I45" s="1389"/>
    </row>
    <row r="46" spans="1:9" s="60" customFormat="1" ht="12">
      <c r="A46" s="1401"/>
      <c r="B46" s="1390" t="s">
        <v>153</v>
      </c>
      <c r="C46" s="1391"/>
      <c r="D46" s="1391"/>
      <c r="E46" s="1391"/>
      <c r="F46" s="1391"/>
      <c r="G46" s="1391"/>
      <c r="H46" s="1391"/>
      <c r="I46" s="1392"/>
    </row>
  </sheetData>
  <sheetProtection/>
  <mergeCells count="45">
    <mergeCell ref="A3:K3"/>
    <mergeCell ref="D4:F4"/>
    <mergeCell ref="G4:H4"/>
    <mergeCell ref="I4:J4"/>
    <mergeCell ref="D10:J10"/>
    <mergeCell ref="D11:J11"/>
    <mergeCell ref="B4:B5"/>
    <mergeCell ref="C4:C5"/>
    <mergeCell ref="K4:K5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B22:E22"/>
    <mergeCell ref="F22:G22"/>
    <mergeCell ref="H22:I22"/>
    <mergeCell ref="B30:E30"/>
    <mergeCell ref="F30:G30"/>
    <mergeCell ref="H30:I30"/>
    <mergeCell ref="B32:E32"/>
    <mergeCell ref="F32:G32"/>
    <mergeCell ref="H32:I32"/>
    <mergeCell ref="A39:A46"/>
    <mergeCell ref="B37:E37"/>
    <mergeCell ref="F37:G37"/>
    <mergeCell ref="H37:I37"/>
    <mergeCell ref="B39:I39"/>
    <mergeCell ref="B40:I40"/>
    <mergeCell ref="B41:I41"/>
    <mergeCell ref="A1:K2"/>
    <mergeCell ref="B42:I42"/>
    <mergeCell ref="B43:I43"/>
    <mergeCell ref="B44:I44"/>
    <mergeCell ref="B45:I45"/>
    <mergeCell ref="B46:I46"/>
    <mergeCell ref="A4:A5"/>
    <mergeCell ref="A22:A23"/>
    <mergeCell ref="A24:A31"/>
    <mergeCell ref="A32:A38"/>
  </mergeCells>
  <printOptions/>
  <pageMargins left="0.75" right="0.75" top="1" bottom="1" header="0.5" footer="0.5"/>
  <pageSetup horizontalDpi="200" verticalDpi="200" orientation="landscape" paperSize="9" scale="85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6" sqref="D6:L8"/>
    </sheetView>
  </sheetViews>
  <sheetFormatPr defaultColWidth="9.00390625" defaultRowHeight="16.5"/>
  <cols>
    <col min="1" max="1" width="29.25390625" style="0" bestFit="1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56.875" style="0" customWidth="1"/>
    <col min="13" max="13" width="3.375" style="0" bestFit="1" customWidth="1"/>
  </cols>
  <sheetData>
    <row r="1" spans="1:13" ht="16.5">
      <c r="A1" s="2310" t="s">
        <v>1104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1216"/>
    </row>
    <row r="2" spans="1:13" ht="17.25" thickBot="1">
      <c r="A2" s="2311"/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2311"/>
      <c r="M2" s="1216"/>
    </row>
    <row r="3" spans="1:12" s="1216" customFormat="1" ht="13.5">
      <c r="A3" s="2329" t="s">
        <v>1152</v>
      </c>
      <c r="B3" s="2330"/>
      <c r="C3" s="2330"/>
      <c r="D3" s="2330"/>
      <c r="E3" s="2330"/>
      <c r="F3" s="2330"/>
      <c r="G3" s="2330"/>
      <c r="H3" s="2330"/>
      <c r="I3" s="2330"/>
      <c r="J3" s="2330"/>
      <c r="K3" s="2330"/>
      <c r="L3" s="2331"/>
    </row>
    <row r="4" spans="1:12" s="1216" customFormat="1" ht="13.5">
      <c r="A4" s="2312" t="s">
        <v>87</v>
      </c>
      <c r="B4" s="2313" t="s">
        <v>88</v>
      </c>
      <c r="C4" s="2309" t="s">
        <v>89</v>
      </c>
      <c r="D4" s="2314" t="s">
        <v>1119</v>
      </c>
      <c r="E4" s="2315"/>
      <c r="F4" s="2316"/>
      <c r="G4" s="2309" t="s">
        <v>542</v>
      </c>
      <c r="H4" s="2309"/>
      <c r="I4" s="2309"/>
      <c r="J4" s="2309" t="s">
        <v>93</v>
      </c>
      <c r="K4" s="2309"/>
      <c r="L4" s="2332" t="s">
        <v>94</v>
      </c>
    </row>
    <row r="5" spans="1:12" s="1216" customFormat="1" ht="13.5">
      <c r="A5" s="2312"/>
      <c r="B5" s="2313"/>
      <c r="C5" s="2309"/>
      <c r="D5" s="1217" t="s">
        <v>95</v>
      </c>
      <c r="E5" s="1217" t="s">
        <v>98</v>
      </c>
      <c r="F5" s="1217" t="s">
        <v>97</v>
      </c>
      <c r="G5" s="1217"/>
      <c r="H5" s="1217" t="s">
        <v>95</v>
      </c>
      <c r="I5" s="1217" t="s">
        <v>98</v>
      </c>
      <c r="J5" s="1217" t="s">
        <v>95</v>
      </c>
      <c r="K5" s="1217" t="s">
        <v>98</v>
      </c>
      <c r="L5" s="2332"/>
    </row>
    <row r="6" spans="1:13" s="1216" customFormat="1" ht="15">
      <c r="A6" s="1218" t="s">
        <v>512</v>
      </c>
      <c r="B6" s="1219" t="s">
        <v>367</v>
      </c>
      <c r="C6" s="1220" t="s">
        <v>159</v>
      </c>
      <c r="D6" s="1340">
        <v>170</v>
      </c>
      <c r="E6" s="1340">
        <v>210</v>
      </c>
      <c r="F6" s="1340">
        <v>268</v>
      </c>
      <c r="G6" s="1341" t="s">
        <v>704</v>
      </c>
      <c r="H6" s="1340">
        <v>249.5</v>
      </c>
      <c r="I6" s="1340">
        <v>310.7</v>
      </c>
      <c r="J6" s="1340">
        <v>216</v>
      </c>
      <c r="K6" s="1340">
        <v>268</v>
      </c>
      <c r="L6" s="1342" t="s">
        <v>1157</v>
      </c>
      <c r="M6" s="1222"/>
    </row>
    <row r="7" spans="1:13" s="1216" customFormat="1" ht="15">
      <c r="A7" s="1218"/>
      <c r="B7" s="1219"/>
      <c r="C7" s="1220"/>
      <c r="D7" s="1341"/>
      <c r="E7" s="1341"/>
      <c r="F7" s="1341"/>
      <c r="G7" s="1341" t="s">
        <v>705</v>
      </c>
      <c r="H7" s="1340">
        <v>212.5</v>
      </c>
      <c r="I7" s="1340">
        <v>263.2</v>
      </c>
      <c r="J7" s="1341"/>
      <c r="K7" s="1341"/>
      <c r="L7" s="1343"/>
      <c r="M7" s="1222"/>
    </row>
    <row r="8" spans="1:13" s="1216" customFormat="1" ht="15">
      <c r="A8" s="1218"/>
      <c r="B8" s="1219"/>
      <c r="C8" s="1220"/>
      <c r="D8" s="1341"/>
      <c r="E8" s="1341"/>
      <c r="F8" s="1341"/>
      <c r="G8" s="1341" t="s">
        <v>706</v>
      </c>
      <c r="H8" s="1340">
        <v>188.75</v>
      </c>
      <c r="I8" s="1340">
        <v>233.75</v>
      </c>
      <c r="J8" s="1341"/>
      <c r="K8" s="1341"/>
      <c r="L8" s="1343"/>
      <c r="M8" s="1222"/>
    </row>
    <row r="9" spans="1:13" s="1216" customFormat="1" ht="13.5">
      <c r="A9" s="1223" t="s">
        <v>107</v>
      </c>
      <c r="B9" s="1224" t="s">
        <v>370</v>
      </c>
      <c r="C9" s="1225" t="s">
        <v>159</v>
      </c>
      <c r="D9" s="2301" t="s">
        <v>711</v>
      </c>
      <c r="E9" s="2301"/>
      <c r="F9" s="2301"/>
      <c r="G9" s="2301"/>
      <c r="H9" s="2301"/>
      <c r="I9" s="2301"/>
      <c r="J9" s="2301"/>
      <c r="K9" s="2301"/>
      <c r="L9" s="1221" t="s">
        <v>712</v>
      </c>
      <c r="M9" s="1222"/>
    </row>
    <row r="10" spans="1:13" s="1216" customFormat="1" ht="13.5">
      <c r="A10" s="1189" t="s">
        <v>707</v>
      </c>
      <c r="B10" s="1190"/>
      <c r="C10" s="1191" t="s">
        <v>159</v>
      </c>
      <c r="D10" s="1192" t="s">
        <v>708</v>
      </c>
      <c r="E10" s="1192" t="s">
        <v>709</v>
      </c>
      <c r="F10" s="1192" t="s">
        <v>710</v>
      </c>
      <c r="G10" s="1192"/>
      <c r="H10" s="1192" t="s">
        <v>708</v>
      </c>
      <c r="I10" s="1192" t="s">
        <v>709</v>
      </c>
      <c r="J10" s="1192" t="s">
        <v>708</v>
      </c>
      <c r="K10" s="1192" t="s">
        <v>709</v>
      </c>
      <c r="L10" s="1226"/>
      <c r="M10" s="1227"/>
    </row>
    <row r="11" spans="1:13" s="1216" customFormat="1" ht="13.5">
      <c r="A11" s="1228" t="s">
        <v>729</v>
      </c>
      <c r="B11" s="1229" t="s">
        <v>377</v>
      </c>
      <c r="C11" s="1225" t="s">
        <v>159</v>
      </c>
      <c r="D11" s="1187">
        <v>520</v>
      </c>
      <c r="E11" s="1187">
        <v>1040</v>
      </c>
      <c r="F11" s="1187">
        <v>1040</v>
      </c>
      <c r="G11" s="1187"/>
      <c r="H11" s="1187">
        <v>520</v>
      </c>
      <c r="I11" s="1187">
        <v>1040</v>
      </c>
      <c r="J11" s="1187">
        <v>520</v>
      </c>
      <c r="K11" s="1187">
        <v>1040</v>
      </c>
      <c r="L11" s="1221" t="s">
        <v>730</v>
      </c>
      <c r="M11" s="1222"/>
    </row>
    <row r="12" spans="1:13" s="1216" customFormat="1" ht="13.5">
      <c r="A12" s="1228" t="s">
        <v>731</v>
      </c>
      <c r="B12" s="1229" t="s">
        <v>732</v>
      </c>
      <c r="C12" s="1225" t="s">
        <v>159</v>
      </c>
      <c r="D12" s="1187">
        <v>100</v>
      </c>
      <c r="E12" s="1187">
        <v>200</v>
      </c>
      <c r="F12" s="1187">
        <v>200</v>
      </c>
      <c r="G12" s="1187"/>
      <c r="H12" s="1187">
        <v>100</v>
      </c>
      <c r="I12" s="1187">
        <v>200</v>
      </c>
      <c r="J12" s="1187">
        <v>100</v>
      </c>
      <c r="K12" s="1187">
        <v>200</v>
      </c>
      <c r="L12" s="1221" t="s">
        <v>733</v>
      </c>
      <c r="M12" s="1230"/>
    </row>
    <row r="13" spans="1:13" s="1216" customFormat="1" ht="13.5">
      <c r="A13" s="1228" t="s">
        <v>734</v>
      </c>
      <c r="B13" s="1229"/>
      <c r="C13" s="1225"/>
      <c r="D13" s="1187">
        <v>30</v>
      </c>
      <c r="E13" s="1187">
        <v>60</v>
      </c>
      <c r="F13" s="1187">
        <v>60</v>
      </c>
      <c r="G13" s="1187"/>
      <c r="H13" s="1187">
        <v>30</v>
      </c>
      <c r="I13" s="1187">
        <v>60</v>
      </c>
      <c r="J13" s="1187">
        <v>30</v>
      </c>
      <c r="K13" s="1187">
        <v>60</v>
      </c>
      <c r="L13" s="1221" t="s">
        <v>735</v>
      </c>
      <c r="M13" s="1230"/>
    </row>
    <row r="14" spans="1:13" s="1216" customFormat="1" ht="14.25">
      <c r="A14" s="1231" t="s">
        <v>162</v>
      </c>
      <c r="B14" s="1232" t="s">
        <v>393</v>
      </c>
      <c r="C14" s="1191" t="s">
        <v>159</v>
      </c>
      <c r="D14" s="1233">
        <f>VLOOKUP(M14,AJUSTMENT!B:C,2,0)</f>
        <v>115</v>
      </c>
      <c r="E14" s="1234">
        <f>D14*2</f>
        <v>230</v>
      </c>
      <c r="F14" s="1234">
        <f>D14*2</f>
        <v>230</v>
      </c>
      <c r="G14" s="1234"/>
      <c r="H14" s="1234">
        <f>D14</f>
        <v>115</v>
      </c>
      <c r="I14" s="1234">
        <f>E14</f>
        <v>230</v>
      </c>
      <c r="J14" s="1234">
        <f>D14*1.5</f>
        <v>172.5</v>
      </c>
      <c r="K14" s="1234">
        <f>E14*1.5</f>
        <v>345</v>
      </c>
      <c r="L14" s="1235" t="s">
        <v>736</v>
      </c>
      <c r="M14" s="1236" t="s">
        <v>81</v>
      </c>
    </row>
    <row r="15" spans="1:13" s="1216" customFormat="1" ht="14.25">
      <c r="A15" s="1231" t="s">
        <v>162</v>
      </c>
      <c r="B15" s="1232" t="s">
        <v>393</v>
      </c>
      <c r="C15" s="1191" t="s">
        <v>159</v>
      </c>
      <c r="D15" s="1233">
        <f>VLOOKUP(M15,AJUSTMENT!B:C,2,0)</f>
        <v>120</v>
      </c>
      <c r="E15" s="1234">
        <f>D15*2</f>
        <v>240</v>
      </c>
      <c r="F15" s="1234">
        <f>D15*2</f>
        <v>240</v>
      </c>
      <c r="G15" s="1234"/>
      <c r="H15" s="1234">
        <f aca="true" t="shared" si="0" ref="H15:I17">D15</f>
        <v>120</v>
      </c>
      <c r="I15" s="1234">
        <f t="shared" si="0"/>
        <v>240</v>
      </c>
      <c r="J15" s="1234">
        <f aca="true" t="shared" si="1" ref="J15:K17">D15*1.5</f>
        <v>180</v>
      </c>
      <c r="K15" s="1234">
        <f t="shared" si="1"/>
        <v>360</v>
      </c>
      <c r="L15" s="1235" t="s">
        <v>737</v>
      </c>
      <c r="M15" s="1236" t="s">
        <v>82</v>
      </c>
    </row>
    <row r="16" spans="1:13" s="1216" customFormat="1" ht="14.25">
      <c r="A16" s="1231" t="s">
        <v>162</v>
      </c>
      <c r="B16" s="1232" t="s">
        <v>393</v>
      </c>
      <c r="C16" s="1191" t="s">
        <v>159</v>
      </c>
      <c r="D16" s="1233">
        <f>VLOOKUP(M16,AJUSTMENT!B:C,2,0)</f>
        <v>145</v>
      </c>
      <c r="E16" s="1234">
        <f>D16*2</f>
        <v>290</v>
      </c>
      <c r="F16" s="1234">
        <f>D16*2</f>
        <v>290</v>
      </c>
      <c r="G16" s="1234"/>
      <c r="H16" s="1234">
        <f t="shared" si="0"/>
        <v>145</v>
      </c>
      <c r="I16" s="1234">
        <f t="shared" si="0"/>
        <v>290</v>
      </c>
      <c r="J16" s="1234">
        <f t="shared" si="1"/>
        <v>217.5</v>
      </c>
      <c r="K16" s="1234">
        <f t="shared" si="1"/>
        <v>435</v>
      </c>
      <c r="L16" s="1235" t="s">
        <v>738</v>
      </c>
      <c r="M16" s="1236" t="s">
        <v>83</v>
      </c>
    </row>
    <row r="17" spans="1:13" s="1216" customFormat="1" ht="14.25">
      <c r="A17" s="1231" t="s">
        <v>162</v>
      </c>
      <c r="B17" s="1232" t="s">
        <v>393</v>
      </c>
      <c r="C17" s="1191" t="s">
        <v>159</v>
      </c>
      <c r="D17" s="1233">
        <f>VLOOKUP(M17,AJUSTMENT!B:C,2,0)</f>
        <v>160</v>
      </c>
      <c r="E17" s="1234">
        <f>D17*2</f>
        <v>320</v>
      </c>
      <c r="F17" s="1234">
        <f>D17*2</f>
        <v>320</v>
      </c>
      <c r="G17" s="1234"/>
      <c r="H17" s="1234">
        <f t="shared" si="0"/>
        <v>160</v>
      </c>
      <c r="I17" s="1234">
        <f t="shared" si="0"/>
        <v>320</v>
      </c>
      <c r="J17" s="1234">
        <f t="shared" si="1"/>
        <v>240</v>
      </c>
      <c r="K17" s="1234">
        <f t="shared" si="1"/>
        <v>480</v>
      </c>
      <c r="L17" s="1235" t="s">
        <v>739</v>
      </c>
      <c r="M17" s="1236" t="s">
        <v>84</v>
      </c>
    </row>
    <row r="18" spans="1:13" s="1216" customFormat="1" ht="14.25">
      <c r="A18" s="1237"/>
      <c r="B18" s="1238"/>
      <c r="C18" s="1239"/>
      <c r="D18" s="1240"/>
      <c r="E18" s="1240"/>
      <c r="F18" s="1240"/>
      <c r="G18" s="1240"/>
      <c r="H18" s="1240"/>
      <c r="I18" s="1240"/>
      <c r="J18" s="1240"/>
      <c r="K18" s="1240"/>
      <c r="L18" s="1241"/>
      <c r="M18" s="1236"/>
    </row>
    <row r="19" spans="1:13" s="1216" customFormat="1" ht="14.25" thickBot="1">
      <c r="A19" s="1242" t="s">
        <v>740</v>
      </c>
      <c r="B19" s="1243"/>
      <c r="C19" s="1244" t="s">
        <v>159</v>
      </c>
      <c r="D19" s="2333" t="s">
        <v>741</v>
      </c>
      <c r="E19" s="2333"/>
      <c r="F19" s="2333"/>
      <c r="G19" s="2333"/>
      <c r="H19" s="2333"/>
      <c r="I19" s="2333"/>
      <c r="J19" s="2333"/>
      <c r="K19" s="2333"/>
      <c r="L19" s="1245" t="s">
        <v>742</v>
      </c>
      <c r="M19" s="1230"/>
    </row>
    <row r="20" spans="1:13" ht="16.5">
      <c r="A20" s="2261" t="s">
        <v>87</v>
      </c>
      <c r="B20" s="2263" t="s">
        <v>89</v>
      </c>
      <c r="C20" s="2265" t="s">
        <v>90</v>
      </c>
      <c r="D20" s="2266"/>
      <c r="E20" s="2267"/>
      <c r="F20" s="2263" t="s">
        <v>743</v>
      </c>
      <c r="G20" s="2263"/>
      <c r="H20" s="2263" t="s">
        <v>93</v>
      </c>
      <c r="I20" s="2268"/>
      <c r="J20" s="1246"/>
      <c r="K20" s="1246"/>
      <c r="L20" s="1246"/>
      <c r="M20" s="1246"/>
    </row>
    <row r="21" spans="1:13" ht="16.5">
      <c r="A21" s="2262"/>
      <c r="B21" s="2264"/>
      <c r="C21" s="1201" t="s">
        <v>95</v>
      </c>
      <c r="D21" s="1201" t="s">
        <v>98</v>
      </c>
      <c r="E21" s="1201" t="s">
        <v>458</v>
      </c>
      <c r="F21" s="1201" t="s">
        <v>95</v>
      </c>
      <c r="G21" s="1201" t="s">
        <v>98</v>
      </c>
      <c r="H21" s="1201" t="s">
        <v>95</v>
      </c>
      <c r="I21" s="1202" t="s">
        <v>98</v>
      </c>
      <c r="J21" s="1246"/>
      <c r="K21" s="1246"/>
      <c r="L21" s="1246"/>
      <c r="M21" s="1246"/>
    </row>
    <row r="22" spans="1:13" ht="16.5">
      <c r="A22" s="2270" t="s">
        <v>266</v>
      </c>
      <c r="B22" s="2272" t="s">
        <v>159</v>
      </c>
      <c r="C22" s="2273" t="s">
        <v>460</v>
      </c>
      <c r="D22" s="2274"/>
      <c r="E22" s="2275"/>
      <c r="F22" s="2273" t="s">
        <v>460</v>
      </c>
      <c r="G22" s="2275"/>
      <c r="H22" s="2273" t="s">
        <v>601</v>
      </c>
      <c r="I22" s="2276"/>
      <c r="J22" s="1246"/>
      <c r="K22" s="1246"/>
      <c r="L22" s="1246"/>
      <c r="M22" s="1246"/>
    </row>
    <row r="23" spans="1:13" ht="16.5">
      <c r="A23" s="2317"/>
      <c r="B23" s="2318"/>
      <c r="C23" s="1247" t="s">
        <v>131</v>
      </c>
      <c r="D23" s="1247" t="s">
        <v>131</v>
      </c>
      <c r="E23" s="1247" t="s">
        <v>131</v>
      </c>
      <c r="F23" s="1247" t="s">
        <v>131</v>
      </c>
      <c r="G23" s="1247" t="s">
        <v>131</v>
      </c>
      <c r="H23" s="1247" t="s">
        <v>131</v>
      </c>
      <c r="I23" s="1248" t="s">
        <v>131</v>
      </c>
      <c r="J23" s="1246"/>
      <c r="K23" s="1246"/>
      <c r="L23" s="1246"/>
      <c r="M23" s="1246"/>
    </row>
    <row r="24" spans="1:13" ht="16.5">
      <c r="A24" s="2317"/>
      <c r="B24" s="2318"/>
      <c r="C24" s="2319" t="s">
        <v>744</v>
      </c>
      <c r="D24" s="2319"/>
      <c r="E24" s="2319"/>
      <c r="F24" s="2320" t="s">
        <v>462</v>
      </c>
      <c r="G24" s="2321"/>
      <c r="H24" s="2320" t="s">
        <v>745</v>
      </c>
      <c r="I24" s="2322"/>
      <c r="J24" s="1246"/>
      <c r="K24" s="1246"/>
      <c r="L24" s="1246"/>
      <c r="M24" s="1246"/>
    </row>
    <row r="25" spans="1:13" ht="16.5">
      <c r="A25" s="2317"/>
      <c r="B25" s="2318"/>
      <c r="C25" s="1208">
        <v>33</v>
      </c>
      <c r="D25" s="1208">
        <v>66</v>
      </c>
      <c r="E25" s="1208">
        <v>88</v>
      </c>
      <c r="F25" s="1208">
        <v>66</v>
      </c>
      <c r="G25" s="1208">
        <v>132</v>
      </c>
      <c r="H25" s="1208">
        <v>88</v>
      </c>
      <c r="I25" s="1209">
        <v>176</v>
      </c>
      <c r="J25" s="1246"/>
      <c r="K25" s="1246"/>
      <c r="L25" s="1246"/>
      <c r="M25" s="1246"/>
    </row>
    <row r="26" spans="1:13" ht="16.5">
      <c r="A26" s="2317"/>
      <c r="B26" s="2318"/>
      <c r="C26" s="2319" t="s">
        <v>746</v>
      </c>
      <c r="D26" s="2319"/>
      <c r="E26" s="2319"/>
      <c r="F26" s="2319" t="s">
        <v>746</v>
      </c>
      <c r="G26" s="2319"/>
      <c r="H26" s="2319" t="s">
        <v>746</v>
      </c>
      <c r="I26" s="2328"/>
      <c r="J26" s="1246"/>
      <c r="K26" s="1246"/>
      <c r="L26" s="1246"/>
      <c r="M26" s="1246"/>
    </row>
    <row r="27" spans="1:13" ht="17.25" thickBot="1">
      <c r="A27" s="2317"/>
      <c r="B27" s="2318"/>
      <c r="C27" s="1206">
        <v>66</v>
      </c>
      <c r="D27" s="1206">
        <v>132</v>
      </c>
      <c r="E27" s="1206">
        <v>176</v>
      </c>
      <c r="F27" s="1206">
        <v>110</v>
      </c>
      <c r="G27" s="1206">
        <v>220</v>
      </c>
      <c r="H27" s="1206">
        <v>132</v>
      </c>
      <c r="I27" s="1207">
        <v>264</v>
      </c>
      <c r="J27" s="1246"/>
      <c r="K27" s="1246"/>
      <c r="L27" s="1246"/>
      <c r="M27" s="1246"/>
    </row>
    <row r="28" spans="1:13" ht="17.25" thickTop="1">
      <c r="A28" s="2334" t="s">
        <v>279</v>
      </c>
      <c r="B28" s="2323" t="s">
        <v>159</v>
      </c>
      <c r="C28" s="2325" t="s">
        <v>637</v>
      </c>
      <c r="D28" s="2326"/>
      <c r="E28" s="2327"/>
      <c r="F28" s="2325" t="s">
        <v>460</v>
      </c>
      <c r="G28" s="2327"/>
      <c r="H28" s="2325" t="s">
        <v>720</v>
      </c>
      <c r="I28" s="2336"/>
      <c r="J28" s="1246"/>
      <c r="K28" s="1246"/>
      <c r="L28" s="1246"/>
      <c r="M28" s="1246"/>
    </row>
    <row r="29" spans="1:13" ht="16.5">
      <c r="A29" s="2317"/>
      <c r="B29" s="2318"/>
      <c r="C29" s="1247" t="s">
        <v>131</v>
      </c>
      <c r="D29" s="1247" t="s">
        <v>131</v>
      </c>
      <c r="E29" s="1247" t="s">
        <v>131</v>
      </c>
      <c r="F29" s="1247" t="s">
        <v>131</v>
      </c>
      <c r="G29" s="1247" t="s">
        <v>131</v>
      </c>
      <c r="H29" s="1247" t="s">
        <v>131</v>
      </c>
      <c r="I29" s="1248" t="s">
        <v>131</v>
      </c>
      <c r="J29" s="1246"/>
      <c r="K29" s="1246"/>
      <c r="L29" s="1246"/>
      <c r="M29" s="1246"/>
    </row>
    <row r="30" spans="1:13" ht="16.5">
      <c r="A30" s="2317"/>
      <c r="B30" s="2318"/>
      <c r="C30" s="2319" t="s">
        <v>747</v>
      </c>
      <c r="D30" s="2319"/>
      <c r="E30" s="2319"/>
      <c r="F30" s="2320" t="s">
        <v>462</v>
      </c>
      <c r="G30" s="2321"/>
      <c r="H30" s="2320" t="s">
        <v>748</v>
      </c>
      <c r="I30" s="2322"/>
      <c r="J30" s="1246"/>
      <c r="K30" s="1246"/>
      <c r="L30" s="1246"/>
      <c r="M30" s="1246"/>
    </row>
    <row r="31" spans="1:13" ht="16.5">
      <c r="A31" s="2317"/>
      <c r="B31" s="2318"/>
      <c r="C31" s="1208">
        <v>33</v>
      </c>
      <c r="D31" s="1208">
        <v>66</v>
      </c>
      <c r="E31" s="1208">
        <v>88</v>
      </c>
      <c r="F31" s="1208">
        <v>66</v>
      </c>
      <c r="G31" s="1208">
        <v>132</v>
      </c>
      <c r="H31" s="1208">
        <v>88</v>
      </c>
      <c r="I31" s="1209">
        <v>176</v>
      </c>
      <c r="J31" s="1246"/>
      <c r="K31" s="1246"/>
      <c r="L31" s="1246"/>
      <c r="M31" s="1246"/>
    </row>
    <row r="32" spans="1:13" ht="16.5">
      <c r="A32" s="2317"/>
      <c r="B32" s="2318"/>
      <c r="C32" s="2319" t="s">
        <v>749</v>
      </c>
      <c r="D32" s="2319"/>
      <c r="E32" s="2319"/>
      <c r="F32" s="2319" t="s">
        <v>746</v>
      </c>
      <c r="G32" s="2319"/>
      <c r="H32" s="2319" t="s">
        <v>746</v>
      </c>
      <c r="I32" s="2328"/>
      <c r="J32" s="1246"/>
      <c r="K32" s="1246"/>
      <c r="L32" s="1246"/>
      <c r="M32" s="1246"/>
    </row>
    <row r="33" spans="1:13" ht="17.25" thickBot="1">
      <c r="A33" s="2335"/>
      <c r="B33" s="2324"/>
      <c r="C33" s="1206">
        <v>66</v>
      </c>
      <c r="D33" s="1206">
        <v>132</v>
      </c>
      <c r="E33" s="1206">
        <v>176</v>
      </c>
      <c r="F33" s="1206">
        <v>110</v>
      </c>
      <c r="G33" s="1206">
        <v>220</v>
      </c>
      <c r="H33" s="1206">
        <v>132</v>
      </c>
      <c r="I33" s="1207">
        <v>264</v>
      </c>
      <c r="J33" s="1246"/>
      <c r="K33" s="1246"/>
      <c r="L33" s="1246"/>
      <c r="M33" s="1246"/>
    </row>
    <row r="34" spans="1:13" ht="17.25" thickTop="1">
      <c r="A34" s="2337" t="s">
        <v>750</v>
      </c>
      <c r="B34" s="1249" t="s">
        <v>751</v>
      </c>
      <c r="C34" s="1250">
        <v>15000</v>
      </c>
      <c r="D34" s="1250">
        <v>25000</v>
      </c>
      <c r="E34" s="1250">
        <v>50000</v>
      </c>
      <c r="F34" s="1250">
        <v>30000</v>
      </c>
      <c r="G34" s="1250">
        <v>50000</v>
      </c>
      <c r="H34" s="1250">
        <v>40000</v>
      </c>
      <c r="I34" s="1251">
        <v>60000</v>
      </c>
      <c r="J34" s="1246"/>
      <c r="K34" s="1246"/>
      <c r="L34" s="1246"/>
      <c r="M34" s="1246"/>
    </row>
    <row r="35" spans="1:13" ht="16.5">
      <c r="A35" s="2338"/>
      <c r="B35" s="1252" t="s">
        <v>752</v>
      </c>
      <c r="C35" s="1253">
        <v>30000</v>
      </c>
      <c r="D35" s="1254">
        <v>50000</v>
      </c>
      <c r="E35" s="1254">
        <v>80000</v>
      </c>
      <c r="F35" s="1253">
        <v>50000</v>
      </c>
      <c r="G35" s="1253">
        <v>80000</v>
      </c>
      <c r="H35" s="1253">
        <v>60000</v>
      </c>
      <c r="I35" s="1255">
        <v>90000</v>
      </c>
      <c r="J35" s="1246"/>
      <c r="K35" s="1246"/>
      <c r="L35" s="1246"/>
      <c r="M35" s="1246"/>
    </row>
    <row r="36" spans="1:13" ht="17.25" thickBot="1">
      <c r="A36" s="2339"/>
      <c r="B36" s="1256" t="s">
        <v>753</v>
      </c>
      <c r="C36" s="1257" t="s">
        <v>754</v>
      </c>
      <c r="D36" s="1257" t="s">
        <v>755</v>
      </c>
      <c r="E36" s="1257" t="s">
        <v>755</v>
      </c>
      <c r="F36" s="1257" t="s">
        <v>754</v>
      </c>
      <c r="G36" s="1257" t="s">
        <v>755</v>
      </c>
      <c r="H36" s="1257" t="s">
        <v>756</v>
      </c>
      <c r="I36" s="1258" t="s">
        <v>757</v>
      </c>
      <c r="J36" s="1246"/>
      <c r="K36" s="1246"/>
      <c r="L36" s="1246"/>
      <c r="M36" s="1246"/>
    </row>
    <row r="37" spans="1:13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259"/>
      <c r="K37" s="1259"/>
      <c r="L37" s="1259"/>
      <c r="M37" s="1259"/>
    </row>
    <row r="38" spans="1:13" ht="16.5">
      <c r="A38" s="2303"/>
      <c r="B38" s="2289" t="s">
        <v>301</v>
      </c>
      <c r="C38" s="2290"/>
      <c r="D38" s="2290"/>
      <c r="E38" s="2290"/>
      <c r="F38" s="2290"/>
      <c r="G38" s="2290"/>
      <c r="H38" s="2290"/>
      <c r="I38" s="2291"/>
      <c r="J38" s="1259"/>
      <c r="K38" s="1259"/>
      <c r="L38" s="1259"/>
      <c r="M38" s="1259"/>
    </row>
    <row r="39" spans="1:13" ht="16.5">
      <c r="A39" s="2304"/>
      <c r="B39" s="2289" t="s">
        <v>724</v>
      </c>
      <c r="C39" s="2290"/>
      <c r="D39" s="2290"/>
      <c r="E39" s="2290"/>
      <c r="F39" s="2290"/>
      <c r="G39" s="2290"/>
      <c r="H39" s="2290"/>
      <c r="I39" s="2291"/>
      <c r="J39" s="1259"/>
      <c r="K39" s="1259"/>
      <c r="L39" s="1259"/>
      <c r="M39" s="1259"/>
    </row>
    <row r="40" spans="1:13" ht="16.5">
      <c r="A40" s="2304"/>
      <c r="B40" s="2289" t="s">
        <v>725</v>
      </c>
      <c r="C40" s="2290"/>
      <c r="D40" s="2290"/>
      <c r="E40" s="2290"/>
      <c r="F40" s="2290"/>
      <c r="G40" s="2290"/>
      <c r="H40" s="2290"/>
      <c r="I40" s="2291"/>
      <c r="J40" s="1259"/>
      <c r="K40" s="1259"/>
      <c r="L40" s="1259"/>
      <c r="M40" s="1259"/>
    </row>
    <row r="41" spans="1:13" ht="16.5">
      <c r="A41" s="2304"/>
      <c r="B41" s="2289" t="s">
        <v>304</v>
      </c>
      <c r="C41" s="2290"/>
      <c r="D41" s="2290"/>
      <c r="E41" s="2290"/>
      <c r="F41" s="2290"/>
      <c r="G41" s="2290"/>
      <c r="H41" s="2290"/>
      <c r="I41" s="2291"/>
      <c r="J41" s="1259"/>
      <c r="K41" s="1259"/>
      <c r="L41" s="1259"/>
      <c r="M41" s="1259"/>
    </row>
    <row r="42" spans="1:13" ht="16.5">
      <c r="A42" s="2304"/>
      <c r="B42" s="2289" t="s">
        <v>305</v>
      </c>
      <c r="C42" s="2290"/>
      <c r="D42" s="2290"/>
      <c r="E42" s="2290"/>
      <c r="F42" s="2290"/>
      <c r="G42" s="2290"/>
      <c r="H42" s="2290"/>
      <c r="I42" s="2291"/>
      <c r="J42" s="1259"/>
      <c r="K42" s="1259"/>
      <c r="L42" s="1259"/>
      <c r="M42" s="1259"/>
    </row>
    <row r="43" spans="1:13" ht="17.25" thickBot="1">
      <c r="A43" s="2305"/>
      <c r="B43" s="2292" t="s">
        <v>726</v>
      </c>
      <c r="C43" s="2293"/>
      <c r="D43" s="2293"/>
      <c r="E43" s="2293"/>
      <c r="F43" s="2293"/>
      <c r="G43" s="2293"/>
      <c r="H43" s="2293"/>
      <c r="I43" s="2294"/>
      <c r="J43" s="1259"/>
      <c r="K43" s="1259"/>
      <c r="L43" s="1259"/>
      <c r="M43" s="1259"/>
    </row>
    <row r="44" ht="17.25" thickTop="1"/>
  </sheetData>
  <sheetProtection/>
  <mergeCells count="47">
    <mergeCell ref="B43:I43"/>
    <mergeCell ref="F32:G32"/>
    <mergeCell ref="H32:I32"/>
    <mergeCell ref="A34:A36"/>
    <mergeCell ref="A37:A43"/>
    <mergeCell ref="B37:I37"/>
    <mergeCell ref="B40:I40"/>
    <mergeCell ref="B41:I41"/>
    <mergeCell ref="B42:I42"/>
    <mergeCell ref="C32:E32"/>
    <mergeCell ref="H26:I26"/>
    <mergeCell ref="A3:L3"/>
    <mergeCell ref="L4:L5"/>
    <mergeCell ref="D9:K9"/>
    <mergeCell ref="D19:K19"/>
    <mergeCell ref="C30:E30"/>
    <mergeCell ref="F30:G30"/>
    <mergeCell ref="H30:I30"/>
    <mergeCell ref="A28:A33"/>
    <mergeCell ref="H28:I28"/>
    <mergeCell ref="B38:I38"/>
    <mergeCell ref="B39:I39"/>
    <mergeCell ref="C24:E24"/>
    <mergeCell ref="F24:G24"/>
    <mergeCell ref="H24:I24"/>
    <mergeCell ref="C26:E26"/>
    <mergeCell ref="F26:G26"/>
    <mergeCell ref="B28:B33"/>
    <mergeCell ref="C28:E28"/>
    <mergeCell ref="F28:G28"/>
    <mergeCell ref="A1:L2"/>
    <mergeCell ref="A4:A5"/>
    <mergeCell ref="B4:B5"/>
    <mergeCell ref="C4:C5"/>
    <mergeCell ref="D4:F4"/>
    <mergeCell ref="A22:A27"/>
    <mergeCell ref="B22:B27"/>
    <mergeCell ref="C22:E22"/>
    <mergeCell ref="F22:G22"/>
    <mergeCell ref="H22:I22"/>
    <mergeCell ref="G4:I4"/>
    <mergeCell ref="J4:K4"/>
    <mergeCell ref="A20:A21"/>
    <mergeCell ref="B20:B21"/>
    <mergeCell ref="C20:E20"/>
    <mergeCell ref="F20:G20"/>
    <mergeCell ref="H20:I20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29.25390625" style="0" bestFit="1" customWidth="1"/>
    <col min="2" max="2" width="6.75390625" style="0" customWidth="1"/>
    <col min="3" max="5" width="10.25390625" style="0" bestFit="1" customWidth="1"/>
    <col min="6" max="6" width="10.375" style="0" bestFit="1" customWidth="1"/>
    <col min="7" max="10" width="10.25390625" style="0" bestFit="1" customWidth="1"/>
    <col min="11" max="11" width="47.875" style="0" customWidth="1"/>
  </cols>
  <sheetData>
    <row r="1" spans="1:11" ht="16.5">
      <c r="A1" s="2247" t="s">
        <v>1103</v>
      </c>
      <c r="B1" s="2247"/>
      <c r="C1" s="2247"/>
      <c r="D1" s="2247"/>
      <c r="E1" s="2247"/>
      <c r="F1" s="2247"/>
      <c r="G1" s="2247"/>
      <c r="H1" s="2247"/>
      <c r="I1" s="2247"/>
      <c r="J1" s="2247"/>
      <c r="K1" s="2247"/>
    </row>
    <row r="2" spans="1:11" ht="17.25" thickBot="1">
      <c r="A2" s="2248"/>
      <c r="B2" s="2248"/>
      <c r="C2" s="2248"/>
      <c r="D2" s="2248"/>
      <c r="E2" s="2248"/>
      <c r="F2" s="2248"/>
      <c r="G2" s="2248"/>
      <c r="H2" s="2248"/>
      <c r="I2" s="2248"/>
      <c r="J2" s="2248"/>
      <c r="K2" s="2248"/>
    </row>
    <row r="3" spans="1:11" ht="17.25" thickBot="1">
      <c r="A3" s="2256" t="s">
        <v>1153</v>
      </c>
      <c r="B3" s="2257"/>
      <c r="C3" s="2257"/>
      <c r="D3" s="2257"/>
      <c r="E3" s="2257"/>
      <c r="F3" s="2257"/>
      <c r="G3" s="2257"/>
      <c r="H3" s="2257"/>
      <c r="I3" s="2257"/>
      <c r="J3" s="2257"/>
      <c r="K3" s="2258"/>
    </row>
    <row r="4" spans="1:11" ht="16.5">
      <c r="A4" s="2249" t="s">
        <v>87</v>
      </c>
      <c r="B4" s="2251" t="s">
        <v>89</v>
      </c>
      <c r="C4" s="2253" t="s">
        <v>1119</v>
      </c>
      <c r="D4" s="2254"/>
      <c r="E4" s="2255"/>
      <c r="F4" s="2253" t="s">
        <v>1120</v>
      </c>
      <c r="G4" s="2254"/>
      <c r="H4" s="2255"/>
      <c r="I4" s="2251" t="s">
        <v>93</v>
      </c>
      <c r="J4" s="2251"/>
      <c r="K4" s="2259" t="s">
        <v>544</v>
      </c>
    </row>
    <row r="5" spans="1:11" ht="16.5">
      <c r="A5" s="2250"/>
      <c r="B5" s="2252"/>
      <c r="C5" s="1183" t="s">
        <v>95</v>
      </c>
      <c r="D5" s="1183" t="s">
        <v>98</v>
      </c>
      <c r="E5" s="1184" t="s">
        <v>97</v>
      </c>
      <c r="F5" s="1183"/>
      <c r="G5" s="1183" t="s">
        <v>95</v>
      </c>
      <c r="H5" s="1183" t="s">
        <v>98</v>
      </c>
      <c r="I5" s="1183" t="s">
        <v>95</v>
      </c>
      <c r="J5" s="1183" t="s">
        <v>98</v>
      </c>
      <c r="K5" s="2260"/>
    </row>
    <row r="6" spans="1:11" ht="30">
      <c r="A6" s="1185" t="s">
        <v>703</v>
      </c>
      <c r="B6" s="1186" t="s">
        <v>117</v>
      </c>
      <c r="C6" s="1340">
        <v>170</v>
      </c>
      <c r="D6" s="1340">
        <v>210</v>
      </c>
      <c r="E6" s="1340">
        <v>268</v>
      </c>
      <c r="F6" s="1341" t="s">
        <v>704</v>
      </c>
      <c r="G6" s="1340">
        <v>249.5</v>
      </c>
      <c r="H6" s="1340">
        <v>310.7</v>
      </c>
      <c r="I6" s="1340">
        <v>216</v>
      </c>
      <c r="J6" s="1340">
        <v>268</v>
      </c>
      <c r="K6" s="1342" t="s">
        <v>1157</v>
      </c>
    </row>
    <row r="7" spans="1:11" ht="16.5">
      <c r="A7" s="1185"/>
      <c r="B7" s="1186"/>
      <c r="C7" s="1341"/>
      <c r="D7" s="1341"/>
      <c r="E7" s="1341"/>
      <c r="F7" s="1341" t="s">
        <v>705</v>
      </c>
      <c r="G7" s="1340">
        <v>212.5</v>
      </c>
      <c r="H7" s="1340">
        <v>263.2</v>
      </c>
      <c r="I7" s="1341"/>
      <c r="J7" s="1341"/>
      <c r="K7" s="1343"/>
    </row>
    <row r="8" spans="1:11" ht="16.5">
      <c r="A8" s="1185"/>
      <c r="B8" s="1186"/>
      <c r="C8" s="1341"/>
      <c r="D8" s="1341"/>
      <c r="E8" s="1341"/>
      <c r="F8" s="1341" t="s">
        <v>706</v>
      </c>
      <c r="G8" s="1340">
        <v>188.75</v>
      </c>
      <c r="H8" s="1340">
        <v>233.75</v>
      </c>
      <c r="I8" s="1341"/>
      <c r="J8" s="1341"/>
      <c r="K8" s="1343"/>
    </row>
    <row r="9" spans="1:12" s="274" customFormat="1" ht="14.25">
      <c r="A9" s="1346" t="s">
        <v>1115</v>
      </c>
      <c r="B9" s="1265" t="s">
        <v>1096</v>
      </c>
      <c r="C9" s="1266">
        <f>VLOOKUP(L9,AJUSTMENT!B:C,2,0)</f>
        <v>200</v>
      </c>
      <c r="D9" s="1266">
        <f>2*C9</f>
        <v>400</v>
      </c>
      <c r="E9" s="1266">
        <v>400</v>
      </c>
      <c r="F9" s="1266"/>
      <c r="G9" s="1266">
        <v>200</v>
      </c>
      <c r="H9" s="1266">
        <v>400</v>
      </c>
      <c r="I9" s="1266">
        <v>200</v>
      </c>
      <c r="J9" s="1266">
        <v>400</v>
      </c>
      <c r="K9" s="1274" t="s">
        <v>1117</v>
      </c>
      <c r="L9" s="1344" t="s">
        <v>1160</v>
      </c>
    </row>
    <row r="10" spans="1:11" ht="16.5">
      <c r="A10" s="1185" t="s">
        <v>107</v>
      </c>
      <c r="B10" s="1186" t="s">
        <v>117</v>
      </c>
      <c r="C10" s="2299" t="s">
        <v>711</v>
      </c>
      <c r="D10" s="2300"/>
      <c r="E10" s="2300"/>
      <c r="F10" s="2300"/>
      <c r="G10" s="2300"/>
      <c r="H10" s="2300"/>
      <c r="I10" s="2300"/>
      <c r="J10" s="2300"/>
      <c r="K10" s="1188" t="s">
        <v>712</v>
      </c>
    </row>
    <row r="11" spans="1:11" ht="16.5">
      <c r="A11" s="1185" t="s">
        <v>188</v>
      </c>
      <c r="B11" s="1186" t="s">
        <v>117</v>
      </c>
      <c r="C11" s="2299" t="s">
        <v>713</v>
      </c>
      <c r="D11" s="2300"/>
      <c r="E11" s="2300"/>
      <c r="F11" s="2300"/>
      <c r="G11" s="2300"/>
      <c r="H11" s="2300"/>
      <c r="I11" s="2300"/>
      <c r="J11" s="2300"/>
      <c r="K11" s="1193" t="s">
        <v>180</v>
      </c>
    </row>
    <row r="12" spans="1:11" ht="16.5">
      <c r="A12" s="1185" t="s">
        <v>555</v>
      </c>
      <c r="B12" s="1186" t="s">
        <v>117</v>
      </c>
      <c r="C12" s="1194" t="s">
        <v>180</v>
      </c>
      <c r="D12" s="1195" t="s">
        <v>180</v>
      </c>
      <c r="E12" s="1196"/>
      <c r="F12" s="1196"/>
      <c r="G12" s="1187">
        <v>50</v>
      </c>
      <c r="H12" s="1187">
        <v>100</v>
      </c>
      <c r="I12" s="1196"/>
      <c r="J12" s="1196"/>
      <c r="K12" s="1193" t="s">
        <v>180</v>
      </c>
    </row>
    <row r="13" spans="1:11" ht="27">
      <c r="A13" s="1197" t="s">
        <v>714</v>
      </c>
      <c r="B13" s="1186" t="s">
        <v>117</v>
      </c>
      <c r="C13" s="2301" t="s">
        <v>715</v>
      </c>
      <c r="D13" s="2301"/>
      <c r="E13" s="2301"/>
      <c r="F13" s="2301"/>
      <c r="G13" s="2301"/>
      <c r="H13" s="2301"/>
      <c r="I13" s="2301"/>
      <c r="J13" s="2301"/>
      <c r="K13" s="1198" t="s">
        <v>716</v>
      </c>
    </row>
    <row r="14" spans="1:11" ht="16.5">
      <c r="A14" s="1197" t="s">
        <v>717</v>
      </c>
      <c r="B14" s="1186" t="s">
        <v>117</v>
      </c>
      <c r="C14" s="2301" t="s">
        <v>718</v>
      </c>
      <c r="D14" s="2301"/>
      <c r="E14" s="2301"/>
      <c r="F14" s="2301"/>
      <c r="G14" s="2301"/>
      <c r="H14" s="2301"/>
      <c r="I14" s="2301"/>
      <c r="J14" s="2301"/>
      <c r="K14" s="1193" t="s">
        <v>180</v>
      </c>
    </row>
    <row r="15" spans="1:11" ht="16.5">
      <c r="A15" s="1199" t="s">
        <v>254</v>
      </c>
      <c r="B15" s="1186" t="s">
        <v>117</v>
      </c>
      <c r="C15" s="2243" t="s">
        <v>557</v>
      </c>
      <c r="D15" s="2244"/>
      <c r="E15" s="2244"/>
      <c r="F15" s="2244"/>
      <c r="G15" s="2244"/>
      <c r="H15" s="2244"/>
      <c r="I15" s="2244"/>
      <c r="J15" s="2244"/>
      <c r="K15" s="1193" t="s">
        <v>719</v>
      </c>
    </row>
    <row r="16" spans="1:11" ht="17.25" thickBot="1">
      <c r="A16" s="1275" t="s">
        <v>559</v>
      </c>
      <c r="B16" s="1276" t="s">
        <v>117</v>
      </c>
      <c r="C16" s="2245" t="s">
        <v>560</v>
      </c>
      <c r="D16" s="2246"/>
      <c r="E16" s="2246"/>
      <c r="F16" s="2246"/>
      <c r="G16" s="2246"/>
      <c r="H16" s="2246"/>
      <c r="I16" s="2246"/>
      <c r="J16" s="2246"/>
      <c r="K16" s="1277" t="s">
        <v>719</v>
      </c>
    </row>
    <row r="17" spans="1:11" ht="16.5">
      <c r="A17" s="2261" t="s">
        <v>87</v>
      </c>
      <c r="B17" s="2263" t="s">
        <v>89</v>
      </c>
      <c r="C17" s="2265" t="s">
        <v>90</v>
      </c>
      <c r="D17" s="2266"/>
      <c r="E17" s="2267"/>
      <c r="F17" s="2263" t="s">
        <v>543</v>
      </c>
      <c r="G17" s="2263"/>
      <c r="H17" s="2263" t="s">
        <v>93</v>
      </c>
      <c r="I17" s="2268"/>
      <c r="J17" s="1200"/>
      <c r="K17" s="1200"/>
    </row>
    <row r="18" spans="1:11" ht="16.5">
      <c r="A18" s="2262"/>
      <c r="B18" s="2264"/>
      <c r="C18" s="1201" t="s">
        <v>95</v>
      </c>
      <c r="D18" s="1201" t="s">
        <v>98</v>
      </c>
      <c r="E18" s="1201" t="s">
        <v>458</v>
      </c>
      <c r="F18" s="1201" t="s">
        <v>95</v>
      </c>
      <c r="G18" s="1201" t="s">
        <v>98</v>
      </c>
      <c r="H18" s="1201" t="s">
        <v>95</v>
      </c>
      <c r="I18" s="1202" t="s">
        <v>98</v>
      </c>
      <c r="J18" s="1200"/>
      <c r="K18" s="1200"/>
    </row>
    <row r="19" spans="1:11" ht="16.5">
      <c r="A19" s="2269" t="s">
        <v>266</v>
      </c>
      <c r="B19" s="2271" t="s">
        <v>117</v>
      </c>
      <c r="C19" s="2273" t="s">
        <v>637</v>
      </c>
      <c r="D19" s="2274"/>
      <c r="E19" s="2275"/>
      <c r="F19" s="2273" t="s">
        <v>460</v>
      </c>
      <c r="G19" s="2275"/>
      <c r="H19" s="2273" t="s">
        <v>720</v>
      </c>
      <c r="I19" s="2276"/>
      <c r="J19" s="1200"/>
      <c r="K19" s="1200"/>
    </row>
    <row r="20" spans="1:11" ht="16.5">
      <c r="A20" s="2269"/>
      <c r="B20" s="2271"/>
      <c r="C20" s="1203" t="s">
        <v>131</v>
      </c>
      <c r="D20" s="1204" t="s">
        <v>131</v>
      </c>
      <c r="E20" s="1204" t="s">
        <v>131</v>
      </c>
      <c r="F20" s="1204" t="s">
        <v>131</v>
      </c>
      <c r="G20" s="1204" t="s">
        <v>131</v>
      </c>
      <c r="H20" s="1204" t="s">
        <v>131</v>
      </c>
      <c r="I20" s="1205" t="s">
        <v>131</v>
      </c>
      <c r="J20" s="1200"/>
      <c r="K20" s="1200"/>
    </row>
    <row r="21" spans="1:11" ht="16.5">
      <c r="A21" s="2269"/>
      <c r="B21" s="2271"/>
      <c r="C21" s="2295" t="s">
        <v>721</v>
      </c>
      <c r="D21" s="2296"/>
      <c r="E21" s="2297"/>
      <c r="F21" s="2287" t="s">
        <v>722</v>
      </c>
      <c r="G21" s="2288"/>
      <c r="H21" s="2287" t="s">
        <v>723</v>
      </c>
      <c r="I21" s="2298"/>
      <c r="J21" s="1200"/>
      <c r="K21" s="1200"/>
    </row>
    <row r="22" spans="1:11" ht="17.25" thickBot="1">
      <c r="A22" s="2270"/>
      <c r="B22" s="2272"/>
      <c r="C22" s="1206">
        <v>33</v>
      </c>
      <c r="D22" s="1206">
        <v>66</v>
      </c>
      <c r="E22" s="1206">
        <v>88</v>
      </c>
      <c r="F22" s="1206">
        <v>66</v>
      </c>
      <c r="G22" s="1206">
        <v>132</v>
      </c>
      <c r="H22" s="1206">
        <v>88</v>
      </c>
      <c r="I22" s="1207">
        <v>176</v>
      </c>
      <c r="J22" s="1200"/>
      <c r="K22" s="1200"/>
    </row>
    <row r="23" spans="1:11" ht="17.25" thickTop="1">
      <c r="A23" s="2277" t="s">
        <v>640</v>
      </c>
      <c r="B23" s="2279" t="s">
        <v>117</v>
      </c>
      <c r="C23" s="2281" t="s">
        <v>637</v>
      </c>
      <c r="D23" s="2282"/>
      <c r="E23" s="2283"/>
      <c r="F23" s="2281" t="s">
        <v>460</v>
      </c>
      <c r="G23" s="2283"/>
      <c r="H23" s="2281" t="s">
        <v>720</v>
      </c>
      <c r="I23" s="2284"/>
      <c r="J23" s="1200"/>
      <c r="K23" s="1200"/>
    </row>
    <row r="24" spans="1:11" ht="16.5">
      <c r="A24" s="2269"/>
      <c r="B24" s="2271"/>
      <c r="C24" s="1208">
        <v>33</v>
      </c>
      <c r="D24" s="1208">
        <v>66</v>
      </c>
      <c r="E24" s="1208">
        <v>88</v>
      </c>
      <c r="F24" s="1208">
        <v>66</v>
      </c>
      <c r="G24" s="1208">
        <v>132</v>
      </c>
      <c r="H24" s="1208">
        <v>88</v>
      </c>
      <c r="I24" s="1209">
        <v>176</v>
      </c>
      <c r="J24" s="1200"/>
      <c r="K24" s="1200"/>
    </row>
    <row r="25" spans="1:11" ht="16.5">
      <c r="A25" s="2269"/>
      <c r="B25" s="2271"/>
      <c r="C25" s="2285" t="s">
        <v>721</v>
      </c>
      <c r="D25" s="2286"/>
      <c r="E25" s="2287"/>
      <c r="F25" s="2287" t="s">
        <v>722</v>
      </c>
      <c r="G25" s="2288"/>
      <c r="H25" s="2287" t="s">
        <v>723</v>
      </c>
      <c r="I25" s="2298"/>
      <c r="J25" s="1200"/>
      <c r="K25" s="1200"/>
    </row>
    <row r="26" spans="1:11" ht="17.25" thickBot="1">
      <c r="A26" s="2278"/>
      <c r="B26" s="2280"/>
      <c r="C26" s="1210">
        <v>66</v>
      </c>
      <c r="D26" s="1210">
        <v>132</v>
      </c>
      <c r="E26" s="1210">
        <v>176</v>
      </c>
      <c r="F26" s="1211">
        <v>110</v>
      </c>
      <c r="G26" s="1211">
        <v>220</v>
      </c>
      <c r="H26" s="1211">
        <v>132</v>
      </c>
      <c r="I26" s="1212">
        <v>264</v>
      </c>
      <c r="J26" s="1200"/>
      <c r="K26" s="1200"/>
    </row>
    <row r="27" spans="1:11" ht="17.25" thickBot="1">
      <c r="A27" s="1213"/>
      <c r="B27" s="1214"/>
      <c r="C27" s="1214"/>
      <c r="D27" s="1214"/>
      <c r="E27" s="1214"/>
      <c r="F27" s="1214"/>
      <c r="G27" s="1214"/>
      <c r="H27" s="1214"/>
      <c r="I27" s="1215"/>
      <c r="J27" s="1200"/>
      <c r="K27" s="1200"/>
    </row>
    <row r="28" spans="1:11" ht="16.5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200"/>
      <c r="K28" s="1200"/>
    </row>
    <row r="29" spans="1:11" ht="16.5">
      <c r="A29" s="2303"/>
      <c r="B29" s="2289" t="s">
        <v>301</v>
      </c>
      <c r="C29" s="2290"/>
      <c r="D29" s="2290"/>
      <c r="E29" s="2290"/>
      <c r="F29" s="2290"/>
      <c r="G29" s="2290"/>
      <c r="H29" s="2290"/>
      <c r="I29" s="2291"/>
      <c r="J29" s="1200"/>
      <c r="K29" s="1200"/>
    </row>
    <row r="30" spans="1:11" ht="16.5">
      <c r="A30" s="2304"/>
      <c r="B30" s="2289" t="s">
        <v>724</v>
      </c>
      <c r="C30" s="2290"/>
      <c r="D30" s="2290"/>
      <c r="E30" s="2290"/>
      <c r="F30" s="2290"/>
      <c r="G30" s="2290"/>
      <c r="H30" s="2290"/>
      <c r="I30" s="2291"/>
      <c r="J30" s="1200"/>
      <c r="K30" s="1200"/>
    </row>
    <row r="31" spans="1:11" ht="16.5">
      <c r="A31" s="2304"/>
      <c r="B31" s="2289" t="s">
        <v>725</v>
      </c>
      <c r="C31" s="2290"/>
      <c r="D31" s="2290"/>
      <c r="E31" s="2290"/>
      <c r="F31" s="2290"/>
      <c r="G31" s="2290"/>
      <c r="H31" s="2290"/>
      <c r="I31" s="2291"/>
      <c r="J31" s="1200"/>
      <c r="K31" s="1200"/>
    </row>
    <row r="32" spans="1:11" ht="16.5">
      <c r="A32" s="2304"/>
      <c r="B32" s="2289" t="s">
        <v>304</v>
      </c>
      <c r="C32" s="2290"/>
      <c r="D32" s="2290"/>
      <c r="E32" s="2290"/>
      <c r="F32" s="2290"/>
      <c r="G32" s="2290"/>
      <c r="H32" s="2290"/>
      <c r="I32" s="2291"/>
      <c r="J32" s="1200"/>
      <c r="K32" s="1200"/>
    </row>
    <row r="33" spans="1:11" ht="16.5">
      <c r="A33" s="2304"/>
      <c r="B33" s="2289" t="s">
        <v>305</v>
      </c>
      <c r="C33" s="2290"/>
      <c r="D33" s="2290"/>
      <c r="E33" s="2290"/>
      <c r="F33" s="2290"/>
      <c r="G33" s="2290"/>
      <c r="H33" s="2290"/>
      <c r="I33" s="2291"/>
      <c r="J33" s="1200"/>
      <c r="K33" s="1200"/>
    </row>
    <row r="34" spans="1:11" ht="17.25" thickBot="1">
      <c r="A34" s="2305"/>
      <c r="B34" s="2292" t="s">
        <v>726</v>
      </c>
      <c r="C34" s="2293"/>
      <c r="D34" s="2293"/>
      <c r="E34" s="2293"/>
      <c r="F34" s="2293"/>
      <c r="G34" s="2293"/>
      <c r="H34" s="2293"/>
      <c r="I34" s="2294"/>
      <c r="J34" s="1200"/>
      <c r="K34" s="1200"/>
    </row>
    <row r="35" ht="17.25" thickTop="1"/>
  </sheetData>
  <sheetProtection/>
  <mergeCells count="43"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6" sqref="D6:L8"/>
    </sheetView>
  </sheetViews>
  <sheetFormatPr defaultColWidth="9.00390625" defaultRowHeight="16.5"/>
  <cols>
    <col min="1" max="1" width="29.25390625" style="0" bestFit="1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63.00390625" style="0" customWidth="1"/>
    <col min="13" max="13" width="11.25390625" style="0" bestFit="1" customWidth="1"/>
  </cols>
  <sheetData>
    <row r="1" spans="1:13" ht="16.5">
      <c r="A1" s="2310" t="s">
        <v>1102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1267"/>
    </row>
    <row r="2" spans="1:13" ht="17.25" thickBot="1">
      <c r="A2" s="2311"/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2311"/>
      <c r="M2" s="1268"/>
    </row>
    <row r="3" spans="1:12" s="1216" customFormat="1" ht="13.5">
      <c r="A3" s="2329" t="s">
        <v>1154</v>
      </c>
      <c r="B3" s="2330"/>
      <c r="C3" s="2330"/>
      <c r="D3" s="2330"/>
      <c r="E3" s="2330"/>
      <c r="F3" s="2330"/>
      <c r="G3" s="2330"/>
      <c r="H3" s="2330"/>
      <c r="I3" s="2330"/>
      <c r="J3" s="2330"/>
      <c r="K3" s="2330"/>
      <c r="L3" s="2331"/>
    </row>
    <row r="4" spans="1:12" s="1216" customFormat="1" ht="13.5">
      <c r="A4" s="2312" t="s">
        <v>87</v>
      </c>
      <c r="B4" s="2313" t="s">
        <v>88</v>
      </c>
      <c r="C4" s="2309" t="s">
        <v>89</v>
      </c>
      <c r="D4" s="2314" t="s">
        <v>1119</v>
      </c>
      <c r="E4" s="2315"/>
      <c r="F4" s="2316"/>
      <c r="G4" s="2309" t="s">
        <v>542</v>
      </c>
      <c r="H4" s="2309"/>
      <c r="I4" s="2309"/>
      <c r="J4" s="2309" t="s">
        <v>93</v>
      </c>
      <c r="K4" s="2309"/>
      <c r="L4" s="2332" t="s">
        <v>94</v>
      </c>
    </row>
    <row r="5" spans="1:12" s="1216" customFormat="1" ht="13.5">
      <c r="A5" s="2312"/>
      <c r="B5" s="2313"/>
      <c r="C5" s="2309"/>
      <c r="D5" s="1217" t="s">
        <v>95</v>
      </c>
      <c r="E5" s="1217" t="s">
        <v>98</v>
      </c>
      <c r="F5" s="1217" t="s">
        <v>97</v>
      </c>
      <c r="G5" s="1217"/>
      <c r="H5" s="1217" t="s">
        <v>95</v>
      </c>
      <c r="I5" s="1217" t="s">
        <v>98</v>
      </c>
      <c r="J5" s="1217" t="s">
        <v>95</v>
      </c>
      <c r="K5" s="1217" t="s">
        <v>98</v>
      </c>
      <c r="L5" s="2332"/>
    </row>
    <row r="6" spans="1:13" s="1216" customFormat="1" ht="15">
      <c r="A6" s="1218" t="s">
        <v>1121</v>
      </c>
      <c r="B6" s="1219" t="s">
        <v>367</v>
      </c>
      <c r="C6" s="1220" t="s">
        <v>159</v>
      </c>
      <c r="D6" s="1340">
        <v>170</v>
      </c>
      <c r="E6" s="1340">
        <v>210</v>
      </c>
      <c r="F6" s="1340">
        <v>268</v>
      </c>
      <c r="G6" s="1341" t="s">
        <v>704</v>
      </c>
      <c r="H6" s="1340">
        <v>249.5</v>
      </c>
      <c r="I6" s="1340">
        <v>310.7</v>
      </c>
      <c r="J6" s="1340">
        <v>216</v>
      </c>
      <c r="K6" s="1340">
        <v>268</v>
      </c>
      <c r="L6" s="1342" t="s">
        <v>1157</v>
      </c>
      <c r="M6" s="1222"/>
    </row>
    <row r="7" spans="1:13" s="1216" customFormat="1" ht="15">
      <c r="A7" s="1218"/>
      <c r="B7" s="1219"/>
      <c r="C7" s="1220"/>
      <c r="D7" s="1341"/>
      <c r="E7" s="1341"/>
      <c r="F7" s="1341"/>
      <c r="G7" s="1341" t="s">
        <v>705</v>
      </c>
      <c r="H7" s="1340">
        <v>212.5</v>
      </c>
      <c r="I7" s="1340">
        <v>263.2</v>
      </c>
      <c r="J7" s="1341"/>
      <c r="K7" s="1341"/>
      <c r="L7" s="1343"/>
      <c r="M7" s="1222"/>
    </row>
    <row r="8" spans="1:13" s="1216" customFormat="1" ht="15">
      <c r="A8" s="1218"/>
      <c r="B8" s="1219"/>
      <c r="C8" s="1220"/>
      <c r="D8" s="1341"/>
      <c r="E8" s="1341"/>
      <c r="F8" s="1341"/>
      <c r="G8" s="1341" t="s">
        <v>706</v>
      </c>
      <c r="H8" s="1340">
        <v>188.75</v>
      </c>
      <c r="I8" s="1340">
        <v>233.75</v>
      </c>
      <c r="J8" s="1341"/>
      <c r="K8" s="1341"/>
      <c r="L8" s="1343"/>
      <c r="M8" s="1222"/>
    </row>
    <row r="9" spans="1:13" s="1216" customFormat="1" ht="13.5">
      <c r="A9" s="1223" t="s">
        <v>107</v>
      </c>
      <c r="B9" s="1224" t="s">
        <v>370</v>
      </c>
      <c r="C9" s="1225" t="s">
        <v>159</v>
      </c>
      <c r="D9" s="2301" t="s">
        <v>711</v>
      </c>
      <c r="E9" s="2301"/>
      <c r="F9" s="2301"/>
      <c r="G9" s="2301"/>
      <c r="H9" s="2301"/>
      <c r="I9" s="2301"/>
      <c r="J9" s="2301"/>
      <c r="K9" s="2301"/>
      <c r="L9" s="1221" t="s">
        <v>712</v>
      </c>
      <c r="M9" s="1222"/>
    </row>
    <row r="10" spans="1:13" s="1216" customFormat="1" ht="13.5">
      <c r="A10" s="1189" t="s">
        <v>707</v>
      </c>
      <c r="B10" s="1190"/>
      <c r="C10" s="1191" t="s">
        <v>159</v>
      </c>
      <c r="D10" s="1192" t="s">
        <v>708</v>
      </c>
      <c r="E10" s="1192" t="s">
        <v>709</v>
      </c>
      <c r="F10" s="1192" t="s">
        <v>710</v>
      </c>
      <c r="G10" s="1192"/>
      <c r="H10" s="1192" t="s">
        <v>708</v>
      </c>
      <c r="I10" s="1192" t="s">
        <v>709</v>
      </c>
      <c r="J10" s="1192" t="s">
        <v>708</v>
      </c>
      <c r="K10" s="1192" t="s">
        <v>709</v>
      </c>
      <c r="L10" s="1226"/>
      <c r="M10" s="1227"/>
    </row>
    <row r="11" spans="1:13" s="1216" customFormat="1" ht="13.5">
      <c r="A11" s="1228" t="s">
        <v>729</v>
      </c>
      <c r="B11" s="1229" t="s">
        <v>377</v>
      </c>
      <c r="C11" s="1225" t="s">
        <v>159</v>
      </c>
      <c r="D11" s="1187">
        <v>520</v>
      </c>
      <c r="E11" s="1187">
        <v>1040</v>
      </c>
      <c r="F11" s="1187">
        <v>1040</v>
      </c>
      <c r="G11" s="1187"/>
      <c r="H11" s="1187">
        <v>520</v>
      </c>
      <c r="I11" s="1187">
        <v>1040</v>
      </c>
      <c r="J11" s="1187">
        <v>520</v>
      </c>
      <c r="K11" s="1187">
        <v>1040</v>
      </c>
      <c r="L11" s="1221" t="s">
        <v>730</v>
      </c>
      <c r="M11" s="1222"/>
    </row>
    <row r="12" spans="1:13" s="1216" customFormat="1" ht="13.5">
      <c r="A12" s="1228" t="s">
        <v>731</v>
      </c>
      <c r="B12" s="1229" t="s">
        <v>732</v>
      </c>
      <c r="C12" s="1225" t="s">
        <v>159</v>
      </c>
      <c r="D12" s="1187">
        <v>100</v>
      </c>
      <c r="E12" s="1187">
        <v>200</v>
      </c>
      <c r="F12" s="1187">
        <v>200</v>
      </c>
      <c r="G12" s="1187"/>
      <c r="H12" s="1187">
        <v>100</v>
      </c>
      <c r="I12" s="1187">
        <v>200</v>
      </c>
      <c r="J12" s="1187">
        <v>100</v>
      </c>
      <c r="K12" s="1187">
        <v>200</v>
      </c>
      <c r="L12" s="1221" t="s">
        <v>733</v>
      </c>
      <c r="M12" s="1230"/>
    </row>
    <row r="13" spans="1:13" s="1216" customFormat="1" ht="13.5">
      <c r="A13" s="1228" t="s">
        <v>734</v>
      </c>
      <c r="B13" s="1229"/>
      <c r="C13" s="1225"/>
      <c r="D13" s="1187">
        <v>30</v>
      </c>
      <c r="E13" s="1187">
        <v>60</v>
      </c>
      <c r="F13" s="1187">
        <v>60</v>
      </c>
      <c r="G13" s="1187"/>
      <c r="H13" s="1187">
        <v>30</v>
      </c>
      <c r="I13" s="1187">
        <v>60</v>
      </c>
      <c r="J13" s="1187">
        <v>30</v>
      </c>
      <c r="K13" s="1187">
        <v>60</v>
      </c>
      <c r="L13" s="1221" t="s">
        <v>735</v>
      </c>
      <c r="M13" s="1230"/>
    </row>
    <row r="14" spans="1:13" s="1216" customFormat="1" ht="14.25">
      <c r="A14" s="1231" t="s">
        <v>162</v>
      </c>
      <c r="B14" s="1232" t="s">
        <v>393</v>
      </c>
      <c r="C14" s="1191" t="s">
        <v>159</v>
      </c>
      <c r="D14" s="1233">
        <f>VLOOKUP(M14,AJUSTMENT!B:C,2,0)</f>
        <v>115</v>
      </c>
      <c r="E14" s="1234">
        <f>D14*2</f>
        <v>230</v>
      </c>
      <c r="F14" s="1234">
        <f>D14*2</f>
        <v>230</v>
      </c>
      <c r="G14" s="1234"/>
      <c r="H14" s="1234">
        <f>D14</f>
        <v>115</v>
      </c>
      <c r="I14" s="1234">
        <f>E14</f>
        <v>230</v>
      </c>
      <c r="J14" s="1234">
        <f>D14*1.5</f>
        <v>172.5</v>
      </c>
      <c r="K14" s="1234">
        <f>E14*1.5</f>
        <v>345</v>
      </c>
      <c r="L14" s="1235" t="s">
        <v>736</v>
      </c>
      <c r="M14" s="1236" t="s">
        <v>81</v>
      </c>
    </row>
    <row r="15" spans="1:13" s="1216" customFormat="1" ht="14.25">
      <c r="A15" s="1231" t="s">
        <v>162</v>
      </c>
      <c r="B15" s="1232" t="s">
        <v>393</v>
      </c>
      <c r="C15" s="1191" t="s">
        <v>159</v>
      </c>
      <c r="D15" s="1233">
        <f>VLOOKUP(M15,AJUSTMENT!B:C,2,0)</f>
        <v>120</v>
      </c>
      <c r="E15" s="1234">
        <f>D15*2</f>
        <v>240</v>
      </c>
      <c r="F15" s="1234">
        <f>D15*2</f>
        <v>240</v>
      </c>
      <c r="G15" s="1234"/>
      <c r="H15" s="1234">
        <f aca="true" t="shared" si="0" ref="H15:I17">D15</f>
        <v>120</v>
      </c>
      <c r="I15" s="1234">
        <f t="shared" si="0"/>
        <v>240</v>
      </c>
      <c r="J15" s="1234">
        <f aca="true" t="shared" si="1" ref="J15:K17">D15*1.5</f>
        <v>180</v>
      </c>
      <c r="K15" s="1234">
        <f t="shared" si="1"/>
        <v>360</v>
      </c>
      <c r="L15" s="1235" t="s">
        <v>737</v>
      </c>
      <c r="M15" s="1236" t="s">
        <v>82</v>
      </c>
    </row>
    <row r="16" spans="1:13" s="1216" customFormat="1" ht="14.25">
      <c r="A16" s="1231" t="s">
        <v>162</v>
      </c>
      <c r="B16" s="1232" t="s">
        <v>393</v>
      </c>
      <c r="C16" s="1191" t="s">
        <v>159</v>
      </c>
      <c r="D16" s="1233">
        <f>VLOOKUP(M16,AJUSTMENT!B:C,2,0)</f>
        <v>145</v>
      </c>
      <c r="E16" s="1234">
        <f>D16*2</f>
        <v>290</v>
      </c>
      <c r="F16" s="1234">
        <f>D16*2</f>
        <v>290</v>
      </c>
      <c r="G16" s="1234"/>
      <c r="H16" s="1234">
        <f t="shared" si="0"/>
        <v>145</v>
      </c>
      <c r="I16" s="1234">
        <f t="shared" si="0"/>
        <v>290</v>
      </c>
      <c r="J16" s="1234">
        <f t="shared" si="1"/>
        <v>217.5</v>
      </c>
      <c r="K16" s="1234">
        <f t="shared" si="1"/>
        <v>435</v>
      </c>
      <c r="L16" s="1235" t="s">
        <v>738</v>
      </c>
      <c r="M16" s="1236" t="s">
        <v>83</v>
      </c>
    </row>
    <row r="17" spans="1:13" s="1216" customFormat="1" ht="14.25">
      <c r="A17" s="1231" t="s">
        <v>162</v>
      </c>
      <c r="B17" s="1232" t="s">
        <v>393</v>
      </c>
      <c r="C17" s="1191" t="s">
        <v>159</v>
      </c>
      <c r="D17" s="1233">
        <f>VLOOKUP(M17,AJUSTMENT!B:C,2,0)</f>
        <v>160</v>
      </c>
      <c r="E17" s="1234">
        <f>D17*2</f>
        <v>320</v>
      </c>
      <c r="F17" s="1234">
        <f>D17*2</f>
        <v>320</v>
      </c>
      <c r="G17" s="1234"/>
      <c r="H17" s="1234">
        <f t="shared" si="0"/>
        <v>160</v>
      </c>
      <c r="I17" s="1234">
        <f t="shared" si="0"/>
        <v>320</v>
      </c>
      <c r="J17" s="1234">
        <f t="shared" si="1"/>
        <v>240</v>
      </c>
      <c r="K17" s="1234">
        <f t="shared" si="1"/>
        <v>480</v>
      </c>
      <c r="L17" s="1235" t="s">
        <v>739</v>
      </c>
      <c r="M17" s="1236" t="s">
        <v>84</v>
      </c>
    </row>
    <row r="18" spans="1:13" s="1216" customFormat="1" ht="14.25">
      <c r="A18" s="1237"/>
      <c r="B18" s="1238"/>
      <c r="C18" s="1239"/>
      <c r="D18" s="1240"/>
      <c r="E18" s="1240"/>
      <c r="F18" s="1240"/>
      <c r="G18" s="1240"/>
      <c r="H18" s="1240"/>
      <c r="I18" s="1240"/>
      <c r="J18" s="1240"/>
      <c r="K18" s="1240"/>
      <c r="L18" s="1241"/>
      <c r="M18" s="1236"/>
    </row>
    <row r="19" spans="1:13" s="1216" customFormat="1" ht="14.25" thickBot="1">
      <c r="A19" s="1242" t="s">
        <v>740</v>
      </c>
      <c r="B19" s="1243"/>
      <c r="C19" s="1244" t="s">
        <v>159</v>
      </c>
      <c r="D19" s="2333" t="s">
        <v>741</v>
      </c>
      <c r="E19" s="2333"/>
      <c r="F19" s="2333"/>
      <c r="G19" s="2333"/>
      <c r="H19" s="2333"/>
      <c r="I19" s="2333"/>
      <c r="J19" s="2333"/>
      <c r="K19" s="2333"/>
      <c r="L19" s="1245" t="s">
        <v>742</v>
      </c>
      <c r="M19" s="1230"/>
    </row>
    <row r="20" spans="1:13" ht="16.5">
      <c r="A20" s="2261" t="s">
        <v>87</v>
      </c>
      <c r="B20" s="2263" t="s">
        <v>89</v>
      </c>
      <c r="C20" s="2265" t="s">
        <v>90</v>
      </c>
      <c r="D20" s="2266"/>
      <c r="E20" s="2267"/>
      <c r="F20" s="2263" t="s">
        <v>743</v>
      </c>
      <c r="G20" s="2263"/>
      <c r="H20" s="2263" t="s">
        <v>93</v>
      </c>
      <c r="I20" s="2268"/>
      <c r="J20" s="1246"/>
      <c r="K20" s="1246"/>
      <c r="L20" s="1246"/>
      <c r="M20" s="1246"/>
    </row>
    <row r="21" spans="1:13" ht="16.5">
      <c r="A21" s="2262"/>
      <c r="B21" s="2264"/>
      <c r="C21" s="1201" t="s">
        <v>95</v>
      </c>
      <c r="D21" s="1201" t="s">
        <v>98</v>
      </c>
      <c r="E21" s="1201" t="s">
        <v>458</v>
      </c>
      <c r="F21" s="1201" t="s">
        <v>95</v>
      </c>
      <c r="G21" s="1201" t="s">
        <v>98</v>
      </c>
      <c r="H21" s="1201" t="s">
        <v>95</v>
      </c>
      <c r="I21" s="1202" t="s">
        <v>98</v>
      </c>
      <c r="J21" s="1246"/>
      <c r="K21" s="1246"/>
      <c r="L21" s="1246"/>
      <c r="M21" s="1246"/>
    </row>
    <row r="22" spans="1:13" ht="16.5">
      <c r="A22" s="2270" t="s">
        <v>266</v>
      </c>
      <c r="B22" s="2272" t="s">
        <v>159</v>
      </c>
      <c r="C22" s="2273" t="s">
        <v>460</v>
      </c>
      <c r="D22" s="2274"/>
      <c r="E22" s="2275"/>
      <c r="F22" s="2273" t="s">
        <v>460</v>
      </c>
      <c r="G22" s="2275"/>
      <c r="H22" s="2273" t="s">
        <v>601</v>
      </c>
      <c r="I22" s="2276"/>
      <c r="J22" s="1246"/>
      <c r="K22" s="1246"/>
      <c r="L22" s="1246"/>
      <c r="M22" s="1246"/>
    </row>
    <row r="23" spans="1:13" ht="16.5">
      <c r="A23" s="2317"/>
      <c r="B23" s="2318"/>
      <c r="C23" s="1247" t="s">
        <v>131</v>
      </c>
      <c r="D23" s="1247" t="s">
        <v>131</v>
      </c>
      <c r="E23" s="1247" t="s">
        <v>131</v>
      </c>
      <c r="F23" s="1247" t="s">
        <v>131</v>
      </c>
      <c r="G23" s="1247" t="s">
        <v>131</v>
      </c>
      <c r="H23" s="1247" t="s">
        <v>131</v>
      </c>
      <c r="I23" s="1248" t="s">
        <v>131</v>
      </c>
      <c r="J23" s="1246"/>
      <c r="K23" s="1246"/>
      <c r="L23" s="1246"/>
      <c r="M23" s="1246"/>
    </row>
    <row r="24" spans="1:13" ht="16.5">
      <c r="A24" s="2317"/>
      <c r="B24" s="2318"/>
      <c r="C24" s="2319" t="s">
        <v>744</v>
      </c>
      <c r="D24" s="2319"/>
      <c r="E24" s="2319"/>
      <c r="F24" s="2320" t="s">
        <v>462</v>
      </c>
      <c r="G24" s="2321"/>
      <c r="H24" s="2320" t="s">
        <v>745</v>
      </c>
      <c r="I24" s="2322"/>
      <c r="J24" s="1246"/>
      <c r="K24" s="1246"/>
      <c r="L24" s="1246"/>
      <c r="M24" s="1246"/>
    </row>
    <row r="25" spans="1:13" ht="16.5">
      <c r="A25" s="2317"/>
      <c r="B25" s="2318"/>
      <c r="C25" s="1208">
        <v>33</v>
      </c>
      <c r="D25" s="1208">
        <v>66</v>
      </c>
      <c r="E25" s="1208">
        <v>88</v>
      </c>
      <c r="F25" s="1208">
        <v>66</v>
      </c>
      <c r="G25" s="1208">
        <v>132</v>
      </c>
      <c r="H25" s="1208">
        <v>88</v>
      </c>
      <c r="I25" s="1209">
        <v>176</v>
      </c>
      <c r="J25" s="1246"/>
      <c r="K25" s="1246"/>
      <c r="L25" s="1246"/>
      <c r="M25" s="1246"/>
    </row>
    <row r="26" spans="1:13" ht="16.5">
      <c r="A26" s="2317"/>
      <c r="B26" s="2318"/>
      <c r="C26" s="2319" t="s">
        <v>746</v>
      </c>
      <c r="D26" s="2319"/>
      <c r="E26" s="2319"/>
      <c r="F26" s="2319" t="s">
        <v>746</v>
      </c>
      <c r="G26" s="2319"/>
      <c r="H26" s="2319" t="s">
        <v>746</v>
      </c>
      <c r="I26" s="2328"/>
      <c r="J26" s="1246"/>
      <c r="K26" s="1246"/>
      <c r="L26" s="1246"/>
      <c r="M26" s="1246"/>
    </row>
    <row r="27" spans="1:13" ht="17.25" thickBot="1">
      <c r="A27" s="2317"/>
      <c r="B27" s="2318"/>
      <c r="C27" s="1206">
        <v>66</v>
      </c>
      <c r="D27" s="1206">
        <v>132</v>
      </c>
      <c r="E27" s="1206">
        <v>176</v>
      </c>
      <c r="F27" s="1206">
        <v>110</v>
      </c>
      <c r="G27" s="1206">
        <v>220</v>
      </c>
      <c r="H27" s="1206">
        <v>132</v>
      </c>
      <c r="I27" s="1207">
        <v>264</v>
      </c>
      <c r="J27" s="1246"/>
      <c r="K27" s="1246"/>
      <c r="L27" s="1246"/>
      <c r="M27" s="1246"/>
    </row>
    <row r="28" spans="1:13" ht="17.25" thickTop="1">
      <c r="A28" s="2334" t="s">
        <v>279</v>
      </c>
      <c r="B28" s="2323" t="s">
        <v>159</v>
      </c>
      <c r="C28" s="2325" t="s">
        <v>637</v>
      </c>
      <c r="D28" s="2326"/>
      <c r="E28" s="2327"/>
      <c r="F28" s="2325" t="s">
        <v>460</v>
      </c>
      <c r="G28" s="2327"/>
      <c r="H28" s="2325" t="s">
        <v>720</v>
      </c>
      <c r="I28" s="2336"/>
      <c r="J28" s="1246"/>
      <c r="K28" s="1246"/>
      <c r="L28" s="1246"/>
      <c r="M28" s="1246"/>
    </row>
    <row r="29" spans="1:13" ht="16.5">
      <c r="A29" s="2317"/>
      <c r="B29" s="2318"/>
      <c r="C29" s="1247" t="s">
        <v>131</v>
      </c>
      <c r="D29" s="1247" t="s">
        <v>131</v>
      </c>
      <c r="E29" s="1247" t="s">
        <v>131</v>
      </c>
      <c r="F29" s="1247" t="s">
        <v>131</v>
      </c>
      <c r="G29" s="1247" t="s">
        <v>131</v>
      </c>
      <c r="H29" s="1247" t="s">
        <v>131</v>
      </c>
      <c r="I29" s="1248" t="s">
        <v>131</v>
      </c>
      <c r="J29" s="1246"/>
      <c r="K29" s="1246"/>
      <c r="L29" s="1246"/>
      <c r="M29" s="1246"/>
    </row>
    <row r="30" spans="1:13" ht="16.5">
      <c r="A30" s="2317"/>
      <c r="B30" s="2318"/>
      <c r="C30" s="2319" t="s">
        <v>747</v>
      </c>
      <c r="D30" s="2319"/>
      <c r="E30" s="2319"/>
      <c r="F30" s="2320" t="s">
        <v>462</v>
      </c>
      <c r="G30" s="2321"/>
      <c r="H30" s="2320" t="s">
        <v>748</v>
      </c>
      <c r="I30" s="2322"/>
      <c r="J30" s="1246"/>
      <c r="K30" s="1246"/>
      <c r="L30" s="1246"/>
      <c r="M30" s="1246"/>
    </row>
    <row r="31" spans="1:13" ht="16.5">
      <c r="A31" s="2317"/>
      <c r="B31" s="2318"/>
      <c r="C31" s="1208">
        <v>33</v>
      </c>
      <c r="D31" s="1208">
        <v>66</v>
      </c>
      <c r="E31" s="1208">
        <v>88</v>
      </c>
      <c r="F31" s="1208">
        <v>66</v>
      </c>
      <c r="G31" s="1208">
        <v>132</v>
      </c>
      <c r="H31" s="1208">
        <v>88</v>
      </c>
      <c r="I31" s="1209">
        <v>176</v>
      </c>
      <c r="J31" s="1246"/>
      <c r="K31" s="1246"/>
      <c r="L31" s="1246"/>
      <c r="M31" s="1246"/>
    </row>
    <row r="32" spans="1:13" ht="16.5">
      <c r="A32" s="2317"/>
      <c r="B32" s="2318"/>
      <c r="C32" s="2319" t="s">
        <v>749</v>
      </c>
      <c r="D32" s="2319"/>
      <c r="E32" s="2319"/>
      <c r="F32" s="2319" t="s">
        <v>746</v>
      </c>
      <c r="G32" s="2319"/>
      <c r="H32" s="2319" t="s">
        <v>746</v>
      </c>
      <c r="I32" s="2328"/>
      <c r="J32" s="1246"/>
      <c r="K32" s="1246"/>
      <c r="L32" s="1246"/>
      <c r="M32" s="1246"/>
    </row>
    <row r="33" spans="1:13" ht="17.25" thickBot="1">
      <c r="A33" s="2335"/>
      <c r="B33" s="2324"/>
      <c r="C33" s="1206">
        <v>66</v>
      </c>
      <c r="D33" s="1206">
        <v>132</v>
      </c>
      <c r="E33" s="1206">
        <v>176</v>
      </c>
      <c r="F33" s="1206">
        <v>110</v>
      </c>
      <c r="G33" s="1206">
        <v>220</v>
      </c>
      <c r="H33" s="1206">
        <v>132</v>
      </c>
      <c r="I33" s="1207">
        <v>264</v>
      </c>
      <c r="J33" s="1246"/>
      <c r="K33" s="1246"/>
      <c r="L33" s="1246"/>
      <c r="M33" s="1246"/>
    </row>
    <row r="34" spans="1:13" ht="17.25" thickTop="1">
      <c r="A34" s="2337" t="s">
        <v>750</v>
      </c>
      <c r="B34" s="1249" t="s">
        <v>751</v>
      </c>
      <c r="C34" s="1250">
        <v>15000</v>
      </c>
      <c r="D34" s="1250">
        <v>25000</v>
      </c>
      <c r="E34" s="1250">
        <v>50000</v>
      </c>
      <c r="F34" s="1250">
        <v>30000</v>
      </c>
      <c r="G34" s="1250">
        <v>50000</v>
      </c>
      <c r="H34" s="1250">
        <v>40000</v>
      </c>
      <c r="I34" s="1251">
        <v>60000</v>
      </c>
      <c r="J34" s="1246"/>
      <c r="K34" s="1246"/>
      <c r="L34" s="1246"/>
      <c r="M34" s="1246"/>
    </row>
    <row r="35" spans="1:13" ht="16.5">
      <c r="A35" s="2338"/>
      <c r="B35" s="1252" t="s">
        <v>752</v>
      </c>
      <c r="C35" s="1253">
        <v>30000</v>
      </c>
      <c r="D35" s="1254">
        <v>50000</v>
      </c>
      <c r="E35" s="1254">
        <v>80000</v>
      </c>
      <c r="F35" s="1253">
        <v>50000</v>
      </c>
      <c r="G35" s="1253">
        <v>80000</v>
      </c>
      <c r="H35" s="1253">
        <v>60000</v>
      </c>
      <c r="I35" s="1255">
        <v>90000</v>
      </c>
      <c r="J35" s="1246"/>
      <c r="K35" s="1246"/>
      <c r="L35" s="1246"/>
      <c r="M35" s="1246"/>
    </row>
    <row r="36" spans="1:13" ht="17.25" thickBot="1">
      <c r="A36" s="2339"/>
      <c r="B36" s="1256" t="s">
        <v>753</v>
      </c>
      <c r="C36" s="1257" t="s">
        <v>754</v>
      </c>
      <c r="D36" s="1257" t="s">
        <v>755</v>
      </c>
      <c r="E36" s="1257" t="s">
        <v>755</v>
      </c>
      <c r="F36" s="1257" t="s">
        <v>754</v>
      </c>
      <c r="G36" s="1257" t="s">
        <v>755</v>
      </c>
      <c r="H36" s="1257" t="s">
        <v>756</v>
      </c>
      <c r="I36" s="1258" t="s">
        <v>757</v>
      </c>
      <c r="J36" s="1246"/>
      <c r="K36" s="1246"/>
      <c r="L36" s="1246"/>
      <c r="M36" s="1246"/>
    </row>
    <row r="37" spans="1:13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259"/>
      <c r="K37" s="1259"/>
      <c r="L37" s="1259"/>
      <c r="M37" s="1259"/>
    </row>
    <row r="38" spans="1:13" ht="16.5">
      <c r="A38" s="2303"/>
      <c r="B38" s="2289" t="s">
        <v>301</v>
      </c>
      <c r="C38" s="2290"/>
      <c r="D38" s="2290"/>
      <c r="E38" s="2290"/>
      <c r="F38" s="2290"/>
      <c r="G38" s="2290"/>
      <c r="H38" s="2290"/>
      <c r="I38" s="2291"/>
      <c r="J38" s="1259"/>
      <c r="K38" s="1259"/>
      <c r="L38" s="1259"/>
      <c r="M38" s="1259"/>
    </row>
    <row r="39" spans="1:13" ht="16.5">
      <c r="A39" s="2304"/>
      <c r="B39" s="2289" t="s">
        <v>724</v>
      </c>
      <c r="C39" s="2290"/>
      <c r="D39" s="2290"/>
      <c r="E39" s="2290"/>
      <c r="F39" s="2290"/>
      <c r="G39" s="2290"/>
      <c r="H39" s="2290"/>
      <c r="I39" s="2291"/>
      <c r="J39" s="1259"/>
      <c r="K39" s="1259"/>
      <c r="L39" s="1259"/>
      <c r="M39" s="1259"/>
    </row>
    <row r="40" spans="1:13" ht="16.5">
      <c r="A40" s="2304"/>
      <c r="B40" s="2289" t="s">
        <v>725</v>
      </c>
      <c r="C40" s="2290"/>
      <c r="D40" s="2290"/>
      <c r="E40" s="2290"/>
      <c r="F40" s="2290"/>
      <c r="G40" s="2290"/>
      <c r="H40" s="2290"/>
      <c r="I40" s="2291"/>
      <c r="J40" s="1259"/>
      <c r="K40" s="1259"/>
      <c r="L40" s="1259"/>
      <c r="M40" s="1259"/>
    </row>
    <row r="41" spans="1:13" ht="16.5">
      <c r="A41" s="2304"/>
      <c r="B41" s="2289" t="s">
        <v>304</v>
      </c>
      <c r="C41" s="2290"/>
      <c r="D41" s="2290"/>
      <c r="E41" s="2290"/>
      <c r="F41" s="2290"/>
      <c r="G41" s="2290"/>
      <c r="H41" s="2290"/>
      <c r="I41" s="2291"/>
      <c r="J41" s="1259"/>
      <c r="K41" s="1259"/>
      <c r="L41" s="1259"/>
      <c r="M41" s="1259"/>
    </row>
    <row r="42" spans="1:13" ht="16.5">
      <c r="A42" s="2304"/>
      <c r="B42" s="2289" t="s">
        <v>305</v>
      </c>
      <c r="C42" s="2290"/>
      <c r="D42" s="2290"/>
      <c r="E42" s="2290"/>
      <c r="F42" s="2290"/>
      <c r="G42" s="2290"/>
      <c r="H42" s="2290"/>
      <c r="I42" s="2291"/>
      <c r="J42" s="1259"/>
      <c r="K42" s="1259"/>
      <c r="L42" s="1259"/>
      <c r="M42" s="1259"/>
    </row>
    <row r="43" spans="1:13" ht="17.25" thickBot="1">
      <c r="A43" s="2305"/>
      <c r="B43" s="2292" t="s">
        <v>726</v>
      </c>
      <c r="C43" s="2293"/>
      <c r="D43" s="2293"/>
      <c r="E43" s="2293"/>
      <c r="F43" s="2293"/>
      <c r="G43" s="2293"/>
      <c r="H43" s="2293"/>
      <c r="I43" s="2294"/>
      <c r="J43" s="1259"/>
      <c r="K43" s="1259"/>
      <c r="L43" s="1259"/>
      <c r="M43" s="1259"/>
    </row>
    <row r="44" ht="17.25" thickTop="1"/>
  </sheetData>
  <sheetProtection/>
  <mergeCells count="47">
    <mergeCell ref="B38:I38"/>
    <mergeCell ref="B39:I39"/>
    <mergeCell ref="B40:I40"/>
    <mergeCell ref="C32:E32"/>
    <mergeCell ref="B41:I41"/>
    <mergeCell ref="A22:A27"/>
    <mergeCell ref="B22:B27"/>
    <mergeCell ref="F26:G26"/>
    <mergeCell ref="H26:I26"/>
    <mergeCell ref="C28:E28"/>
    <mergeCell ref="B43:I43"/>
    <mergeCell ref="F32:G32"/>
    <mergeCell ref="H32:I32"/>
    <mergeCell ref="A34:A36"/>
    <mergeCell ref="A37:A43"/>
    <mergeCell ref="F30:G30"/>
    <mergeCell ref="B42:I42"/>
    <mergeCell ref="B37:I37"/>
    <mergeCell ref="A28:A33"/>
    <mergeCell ref="B28:B33"/>
    <mergeCell ref="A3:L3"/>
    <mergeCell ref="L4:L5"/>
    <mergeCell ref="D9:K9"/>
    <mergeCell ref="D19:K19"/>
    <mergeCell ref="A1:L2"/>
    <mergeCell ref="D4:F4"/>
    <mergeCell ref="J4:K4"/>
    <mergeCell ref="G4:I4"/>
    <mergeCell ref="A4:A5"/>
    <mergeCell ref="B4:B5"/>
    <mergeCell ref="F28:G28"/>
    <mergeCell ref="H28:I28"/>
    <mergeCell ref="C30:E30"/>
    <mergeCell ref="C26:E26"/>
    <mergeCell ref="H30:I30"/>
    <mergeCell ref="C22:E22"/>
    <mergeCell ref="F22:G22"/>
    <mergeCell ref="H22:I22"/>
    <mergeCell ref="C24:E24"/>
    <mergeCell ref="F24:G24"/>
    <mergeCell ref="C4:C5"/>
    <mergeCell ref="H24:I24"/>
    <mergeCell ref="A20:A21"/>
    <mergeCell ref="B20:B21"/>
    <mergeCell ref="C20:E20"/>
    <mergeCell ref="F20:G20"/>
    <mergeCell ref="H20:I20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1" width="29.25390625" style="0" bestFit="1" customWidth="1"/>
    <col min="2" max="2" width="6.75390625" style="0" customWidth="1"/>
    <col min="3" max="5" width="10.25390625" style="0" bestFit="1" customWidth="1"/>
    <col min="6" max="6" width="10.375" style="0" bestFit="1" customWidth="1"/>
    <col min="7" max="10" width="10.25390625" style="0" bestFit="1" customWidth="1"/>
    <col min="11" max="11" width="49.125" style="0" customWidth="1"/>
  </cols>
  <sheetData>
    <row r="1" spans="1:11" ht="16.5">
      <c r="A1" s="2247" t="s">
        <v>1101</v>
      </c>
      <c r="B1" s="2247"/>
      <c r="C1" s="2247"/>
      <c r="D1" s="2247"/>
      <c r="E1" s="2247"/>
      <c r="F1" s="2247"/>
      <c r="G1" s="2247"/>
      <c r="H1" s="2247"/>
      <c r="I1" s="2247"/>
      <c r="J1" s="2247"/>
      <c r="K1" s="2247"/>
    </row>
    <row r="2" spans="1:11" ht="17.25" thickBot="1">
      <c r="A2" s="2248"/>
      <c r="B2" s="2248"/>
      <c r="C2" s="2248"/>
      <c r="D2" s="2248"/>
      <c r="E2" s="2248"/>
      <c r="F2" s="2248"/>
      <c r="G2" s="2248"/>
      <c r="H2" s="2248"/>
      <c r="I2" s="2248"/>
      <c r="J2" s="2248"/>
      <c r="K2" s="2248"/>
    </row>
    <row r="3" spans="1:11" ht="17.25" thickBot="1">
      <c r="A3" s="2256" t="s">
        <v>1155</v>
      </c>
      <c r="B3" s="2257"/>
      <c r="C3" s="2257"/>
      <c r="D3" s="2257"/>
      <c r="E3" s="2257"/>
      <c r="F3" s="2257"/>
      <c r="G3" s="2257"/>
      <c r="H3" s="2257"/>
      <c r="I3" s="2257"/>
      <c r="J3" s="2257"/>
      <c r="K3" s="2258"/>
    </row>
    <row r="4" spans="1:11" ht="16.5">
      <c r="A4" s="2249" t="s">
        <v>87</v>
      </c>
      <c r="B4" s="2251" t="s">
        <v>89</v>
      </c>
      <c r="C4" s="2253" t="s">
        <v>1119</v>
      </c>
      <c r="D4" s="2254"/>
      <c r="E4" s="2255"/>
      <c r="F4" s="2253" t="s">
        <v>1120</v>
      </c>
      <c r="G4" s="2254"/>
      <c r="H4" s="2255"/>
      <c r="I4" s="2251" t="s">
        <v>93</v>
      </c>
      <c r="J4" s="2251"/>
      <c r="K4" s="2259" t="s">
        <v>544</v>
      </c>
    </row>
    <row r="5" spans="1:11" ht="16.5">
      <c r="A5" s="2250"/>
      <c r="B5" s="2252"/>
      <c r="C5" s="1183" t="s">
        <v>95</v>
      </c>
      <c r="D5" s="1183" t="s">
        <v>98</v>
      </c>
      <c r="E5" s="1184" t="s">
        <v>97</v>
      </c>
      <c r="F5" s="1183"/>
      <c r="G5" s="1183" t="s">
        <v>95</v>
      </c>
      <c r="H5" s="1183" t="s">
        <v>98</v>
      </c>
      <c r="I5" s="1183" t="s">
        <v>95</v>
      </c>
      <c r="J5" s="1183" t="s">
        <v>98</v>
      </c>
      <c r="K5" s="2260"/>
    </row>
    <row r="6" spans="1:11" ht="16.5">
      <c r="A6" s="1185" t="s">
        <v>703</v>
      </c>
      <c r="B6" s="1186" t="s">
        <v>117</v>
      </c>
      <c r="C6" s="1340">
        <v>170</v>
      </c>
      <c r="D6" s="1340">
        <v>210</v>
      </c>
      <c r="E6" s="1340">
        <v>268</v>
      </c>
      <c r="F6" s="1341" t="s">
        <v>704</v>
      </c>
      <c r="G6" s="1340">
        <v>249.5</v>
      </c>
      <c r="H6" s="1340">
        <v>310.7</v>
      </c>
      <c r="I6" s="1340">
        <v>216</v>
      </c>
      <c r="J6" s="1340">
        <v>268</v>
      </c>
      <c r="K6" s="1342" t="s">
        <v>1157</v>
      </c>
    </row>
    <row r="7" spans="1:11" ht="16.5">
      <c r="A7" s="1185"/>
      <c r="B7" s="1186"/>
      <c r="C7" s="1341"/>
      <c r="D7" s="1341"/>
      <c r="E7" s="1341"/>
      <c r="F7" s="1341" t="s">
        <v>705</v>
      </c>
      <c r="G7" s="1340">
        <v>212.5</v>
      </c>
      <c r="H7" s="1340">
        <v>263.2</v>
      </c>
      <c r="I7" s="1341"/>
      <c r="J7" s="1341"/>
      <c r="K7" s="1343"/>
    </row>
    <row r="8" spans="1:11" ht="16.5">
      <c r="A8" s="1185"/>
      <c r="B8" s="1186"/>
      <c r="C8" s="1341"/>
      <c r="D8" s="1341"/>
      <c r="E8" s="1341"/>
      <c r="F8" s="1341" t="s">
        <v>706</v>
      </c>
      <c r="G8" s="1340">
        <v>188.75</v>
      </c>
      <c r="H8" s="1340">
        <v>233.75</v>
      </c>
      <c r="I8" s="1341"/>
      <c r="J8" s="1341"/>
      <c r="K8" s="1343"/>
    </row>
    <row r="9" spans="1:12" s="274" customFormat="1" ht="14.25">
      <c r="A9" s="1346" t="s">
        <v>1115</v>
      </c>
      <c r="B9" s="1265" t="s">
        <v>1096</v>
      </c>
      <c r="C9" s="1266">
        <f>VLOOKUP(L9,AJUSTMENT!B:C,2,0)</f>
        <v>200</v>
      </c>
      <c r="D9" s="1266">
        <f>2*C9</f>
        <v>400</v>
      </c>
      <c r="E9" s="1266">
        <v>400</v>
      </c>
      <c r="F9" s="1266"/>
      <c r="G9" s="1266">
        <v>200</v>
      </c>
      <c r="H9" s="1266">
        <v>400</v>
      </c>
      <c r="I9" s="1266">
        <v>200</v>
      </c>
      <c r="J9" s="1266">
        <v>400</v>
      </c>
      <c r="K9" s="1274" t="s">
        <v>1117</v>
      </c>
      <c r="L9" s="1344" t="s">
        <v>1160</v>
      </c>
    </row>
    <row r="10" spans="1:11" ht="16.5">
      <c r="A10" s="1185" t="s">
        <v>107</v>
      </c>
      <c r="B10" s="1186" t="s">
        <v>117</v>
      </c>
      <c r="C10" s="2299" t="s">
        <v>711</v>
      </c>
      <c r="D10" s="2300"/>
      <c r="E10" s="2300"/>
      <c r="F10" s="2300"/>
      <c r="G10" s="2300"/>
      <c r="H10" s="2300"/>
      <c r="I10" s="2300"/>
      <c r="J10" s="2300"/>
      <c r="K10" s="1188" t="s">
        <v>712</v>
      </c>
    </row>
    <row r="11" spans="1:11" ht="16.5">
      <c r="A11" s="1185" t="s">
        <v>188</v>
      </c>
      <c r="B11" s="1186" t="s">
        <v>117</v>
      </c>
      <c r="C11" s="2299" t="s">
        <v>713</v>
      </c>
      <c r="D11" s="2300"/>
      <c r="E11" s="2300"/>
      <c r="F11" s="2300"/>
      <c r="G11" s="2300"/>
      <c r="H11" s="2300"/>
      <c r="I11" s="2300"/>
      <c r="J11" s="2300"/>
      <c r="K11" s="1193" t="s">
        <v>180</v>
      </c>
    </row>
    <row r="12" spans="1:11" ht="16.5">
      <c r="A12" s="1185" t="s">
        <v>555</v>
      </c>
      <c r="B12" s="1186" t="s">
        <v>117</v>
      </c>
      <c r="C12" s="1194" t="s">
        <v>180</v>
      </c>
      <c r="D12" s="1195" t="s">
        <v>180</v>
      </c>
      <c r="E12" s="1196"/>
      <c r="F12" s="1196"/>
      <c r="G12" s="1187">
        <v>50</v>
      </c>
      <c r="H12" s="1187">
        <v>100</v>
      </c>
      <c r="I12" s="1196"/>
      <c r="J12" s="1196"/>
      <c r="K12" s="1193" t="s">
        <v>180</v>
      </c>
    </row>
    <row r="13" spans="1:11" ht="27">
      <c r="A13" s="1197" t="s">
        <v>714</v>
      </c>
      <c r="B13" s="1186" t="s">
        <v>117</v>
      </c>
      <c r="C13" s="2301" t="s">
        <v>715</v>
      </c>
      <c r="D13" s="2301"/>
      <c r="E13" s="2301"/>
      <c r="F13" s="2301"/>
      <c r="G13" s="2301"/>
      <c r="H13" s="2301"/>
      <c r="I13" s="2301"/>
      <c r="J13" s="2301"/>
      <c r="K13" s="1198" t="s">
        <v>716</v>
      </c>
    </row>
    <row r="14" spans="1:11" ht="16.5">
      <c r="A14" s="1197" t="s">
        <v>717</v>
      </c>
      <c r="B14" s="1186" t="s">
        <v>117</v>
      </c>
      <c r="C14" s="2301" t="s">
        <v>718</v>
      </c>
      <c r="D14" s="2301"/>
      <c r="E14" s="2301"/>
      <c r="F14" s="2301"/>
      <c r="G14" s="2301"/>
      <c r="H14" s="2301"/>
      <c r="I14" s="2301"/>
      <c r="J14" s="2301"/>
      <c r="K14" s="1193" t="s">
        <v>180</v>
      </c>
    </row>
    <row r="15" spans="1:11" ht="16.5">
      <c r="A15" s="1199" t="s">
        <v>254</v>
      </c>
      <c r="B15" s="1186" t="s">
        <v>117</v>
      </c>
      <c r="C15" s="2243" t="s">
        <v>557</v>
      </c>
      <c r="D15" s="2244"/>
      <c r="E15" s="2244"/>
      <c r="F15" s="2244"/>
      <c r="G15" s="2244"/>
      <c r="H15" s="2244"/>
      <c r="I15" s="2244"/>
      <c r="J15" s="2244"/>
      <c r="K15" s="1193" t="s">
        <v>719</v>
      </c>
    </row>
    <row r="16" spans="1:11" ht="17.25" thickBot="1">
      <c r="A16" s="1275" t="s">
        <v>559</v>
      </c>
      <c r="B16" s="1276" t="s">
        <v>117</v>
      </c>
      <c r="C16" s="2245" t="s">
        <v>560</v>
      </c>
      <c r="D16" s="2246"/>
      <c r="E16" s="2246"/>
      <c r="F16" s="2246"/>
      <c r="G16" s="2246"/>
      <c r="H16" s="2246"/>
      <c r="I16" s="2246"/>
      <c r="J16" s="2246"/>
      <c r="K16" s="1277" t="s">
        <v>719</v>
      </c>
    </row>
    <row r="17" spans="1:11" ht="16.5">
      <c r="A17" s="2261" t="s">
        <v>87</v>
      </c>
      <c r="B17" s="2263" t="s">
        <v>89</v>
      </c>
      <c r="C17" s="2265" t="s">
        <v>90</v>
      </c>
      <c r="D17" s="2266"/>
      <c r="E17" s="2267"/>
      <c r="F17" s="2263" t="s">
        <v>543</v>
      </c>
      <c r="G17" s="2263"/>
      <c r="H17" s="2263" t="s">
        <v>93</v>
      </c>
      <c r="I17" s="2268"/>
      <c r="J17" s="1200"/>
      <c r="K17" s="1200"/>
    </row>
    <row r="18" spans="1:11" ht="16.5">
      <c r="A18" s="2262"/>
      <c r="B18" s="2264"/>
      <c r="C18" s="1201" t="s">
        <v>95</v>
      </c>
      <c r="D18" s="1201" t="s">
        <v>98</v>
      </c>
      <c r="E18" s="1201" t="s">
        <v>458</v>
      </c>
      <c r="F18" s="1201" t="s">
        <v>95</v>
      </c>
      <c r="G18" s="1201" t="s">
        <v>98</v>
      </c>
      <c r="H18" s="1201" t="s">
        <v>95</v>
      </c>
      <c r="I18" s="1202" t="s">
        <v>98</v>
      </c>
      <c r="J18" s="1200"/>
      <c r="K18" s="1200"/>
    </row>
    <row r="19" spans="1:11" ht="16.5">
      <c r="A19" s="2269" t="s">
        <v>266</v>
      </c>
      <c r="B19" s="2271" t="s">
        <v>117</v>
      </c>
      <c r="C19" s="2273" t="s">
        <v>637</v>
      </c>
      <c r="D19" s="2274"/>
      <c r="E19" s="2275"/>
      <c r="F19" s="2273" t="s">
        <v>460</v>
      </c>
      <c r="G19" s="2275"/>
      <c r="H19" s="2273" t="s">
        <v>720</v>
      </c>
      <c r="I19" s="2276"/>
      <c r="J19" s="1200"/>
      <c r="K19" s="1200"/>
    </row>
    <row r="20" spans="1:11" ht="16.5">
      <c r="A20" s="2269"/>
      <c r="B20" s="2271"/>
      <c r="C20" s="1203" t="s">
        <v>131</v>
      </c>
      <c r="D20" s="1204" t="s">
        <v>131</v>
      </c>
      <c r="E20" s="1204" t="s">
        <v>131</v>
      </c>
      <c r="F20" s="1204" t="s">
        <v>131</v>
      </c>
      <c r="G20" s="1204" t="s">
        <v>131</v>
      </c>
      <c r="H20" s="1204" t="s">
        <v>131</v>
      </c>
      <c r="I20" s="1205" t="s">
        <v>131</v>
      </c>
      <c r="J20" s="1200"/>
      <c r="K20" s="1200"/>
    </row>
    <row r="21" spans="1:11" ht="16.5">
      <c r="A21" s="2269"/>
      <c r="B21" s="2271"/>
      <c r="C21" s="2295" t="s">
        <v>721</v>
      </c>
      <c r="D21" s="2296"/>
      <c r="E21" s="2297"/>
      <c r="F21" s="2287" t="s">
        <v>722</v>
      </c>
      <c r="G21" s="2288"/>
      <c r="H21" s="2287" t="s">
        <v>723</v>
      </c>
      <c r="I21" s="2298"/>
      <c r="J21" s="1200"/>
      <c r="K21" s="1200"/>
    </row>
    <row r="22" spans="1:11" ht="17.25" thickBot="1">
      <c r="A22" s="2270"/>
      <c r="B22" s="2272"/>
      <c r="C22" s="1206">
        <v>33</v>
      </c>
      <c r="D22" s="1206">
        <v>66</v>
      </c>
      <c r="E22" s="1206">
        <v>88</v>
      </c>
      <c r="F22" s="1206">
        <v>66</v>
      </c>
      <c r="G22" s="1206">
        <v>132</v>
      </c>
      <c r="H22" s="1206">
        <v>88</v>
      </c>
      <c r="I22" s="1207">
        <v>176</v>
      </c>
      <c r="J22" s="1200"/>
      <c r="K22" s="1200"/>
    </row>
    <row r="23" spans="1:11" ht="17.25" thickTop="1">
      <c r="A23" s="2277" t="s">
        <v>640</v>
      </c>
      <c r="B23" s="2279" t="s">
        <v>117</v>
      </c>
      <c r="C23" s="2281" t="s">
        <v>637</v>
      </c>
      <c r="D23" s="2282"/>
      <c r="E23" s="2283"/>
      <c r="F23" s="2281" t="s">
        <v>460</v>
      </c>
      <c r="G23" s="2283"/>
      <c r="H23" s="2281" t="s">
        <v>720</v>
      </c>
      <c r="I23" s="2284"/>
      <c r="J23" s="1200"/>
      <c r="K23" s="1200"/>
    </row>
    <row r="24" spans="1:11" ht="16.5">
      <c r="A24" s="2269"/>
      <c r="B24" s="2271"/>
      <c r="C24" s="1208">
        <v>33</v>
      </c>
      <c r="D24" s="1208">
        <v>66</v>
      </c>
      <c r="E24" s="1208">
        <v>88</v>
      </c>
      <c r="F24" s="1208">
        <v>66</v>
      </c>
      <c r="G24" s="1208">
        <v>132</v>
      </c>
      <c r="H24" s="1208">
        <v>88</v>
      </c>
      <c r="I24" s="1209">
        <v>176</v>
      </c>
      <c r="J24" s="1200"/>
      <c r="K24" s="1200"/>
    </row>
    <row r="25" spans="1:11" ht="16.5">
      <c r="A25" s="2269"/>
      <c r="B25" s="2271"/>
      <c r="C25" s="2285" t="s">
        <v>721</v>
      </c>
      <c r="D25" s="2286"/>
      <c r="E25" s="2287"/>
      <c r="F25" s="2287" t="s">
        <v>722</v>
      </c>
      <c r="G25" s="2288"/>
      <c r="H25" s="2287" t="s">
        <v>723</v>
      </c>
      <c r="I25" s="2298"/>
      <c r="J25" s="1200"/>
      <c r="K25" s="1200"/>
    </row>
    <row r="26" spans="1:11" ht="17.25" thickBot="1">
      <c r="A26" s="2278"/>
      <c r="B26" s="2280"/>
      <c r="C26" s="1210">
        <v>66</v>
      </c>
      <c r="D26" s="1210">
        <v>132</v>
      </c>
      <c r="E26" s="1210">
        <v>176</v>
      </c>
      <c r="F26" s="1211">
        <v>110</v>
      </c>
      <c r="G26" s="1211">
        <v>220</v>
      </c>
      <c r="H26" s="1211">
        <v>132</v>
      </c>
      <c r="I26" s="1212">
        <v>264</v>
      </c>
      <c r="J26" s="1200"/>
      <c r="K26" s="1200"/>
    </row>
    <row r="27" spans="1:11" ht="17.25" thickBot="1">
      <c r="A27" s="1213"/>
      <c r="B27" s="1214"/>
      <c r="C27" s="1214"/>
      <c r="D27" s="1214"/>
      <c r="E27" s="1214"/>
      <c r="F27" s="1214"/>
      <c r="G27" s="1214"/>
      <c r="H27" s="1214"/>
      <c r="I27" s="1215"/>
      <c r="J27" s="1200"/>
      <c r="K27" s="1200"/>
    </row>
    <row r="28" spans="1:11" ht="16.5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200"/>
      <c r="K28" s="1200"/>
    </row>
    <row r="29" spans="1:11" ht="16.5">
      <c r="A29" s="2303"/>
      <c r="B29" s="2289" t="s">
        <v>301</v>
      </c>
      <c r="C29" s="2290"/>
      <c r="D29" s="2290"/>
      <c r="E29" s="2290"/>
      <c r="F29" s="2290"/>
      <c r="G29" s="2290"/>
      <c r="H29" s="2290"/>
      <c r="I29" s="2291"/>
      <c r="J29" s="1200"/>
      <c r="K29" s="1200"/>
    </row>
    <row r="30" spans="1:11" ht="16.5">
      <c r="A30" s="2304"/>
      <c r="B30" s="2289" t="s">
        <v>724</v>
      </c>
      <c r="C30" s="2290"/>
      <c r="D30" s="2290"/>
      <c r="E30" s="2290"/>
      <c r="F30" s="2290"/>
      <c r="G30" s="2290"/>
      <c r="H30" s="2290"/>
      <c r="I30" s="2291"/>
      <c r="J30" s="1200"/>
      <c r="K30" s="1200"/>
    </row>
    <row r="31" spans="1:11" ht="16.5">
      <c r="A31" s="2304"/>
      <c r="B31" s="2289" t="s">
        <v>725</v>
      </c>
      <c r="C31" s="2290"/>
      <c r="D31" s="2290"/>
      <c r="E31" s="2290"/>
      <c r="F31" s="2290"/>
      <c r="G31" s="2290"/>
      <c r="H31" s="2290"/>
      <c r="I31" s="2291"/>
      <c r="J31" s="1200"/>
      <c r="K31" s="1200"/>
    </row>
    <row r="32" spans="1:11" ht="16.5">
      <c r="A32" s="2304"/>
      <c r="B32" s="2289" t="s">
        <v>304</v>
      </c>
      <c r="C32" s="2290"/>
      <c r="D32" s="2290"/>
      <c r="E32" s="2290"/>
      <c r="F32" s="2290"/>
      <c r="G32" s="2290"/>
      <c r="H32" s="2290"/>
      <c r="I32" s="2291"/>
      <c r="J32" s="1200"/>
      <c r="K32" s="1200"/>
    </row>
    <row r="33" spans="1:11" ht="16.5">
      <c r="A33" s="2304"/>
      <c r="B33" s="2289" t="s">
        <v>305</v>
      </c>
      <c r="C33" s="2290"/>
      <c r="D33" s="2290"/>
      <c r="E33" s="2290"/>
      <c r="F33" s="2290"/>
      <c r="G33" s="2290"/>
      <c r="H33" s="2290"/>
      <c r="I33" s="2291"/>
      <c r="J33" s="1200"/>
      <c r="K33" s="1200"/>
    </row>
    <row r="34" spans="1:11" ht="17.25" thickBot="1">
      <c r="A34" s="2305"/>
      <c r="B34" s="2292" t="s">
        <v>726</v>
      </c>
      <c r="C34" s="2293"/>
      <c r="D34" s="2293"/>
      <c r="E34" s="2293"/>
      <c r="F34" s="2293"/>
      <c r="G34" s="2293"/>
      <c r="H34" s="2293"/>
      <c r="I34" s="2294"/>
      <c r="J34" s="1200"/>
      <c r="K34" s="1200"/>
    </row>
    <row r="35" ht="17.25" thickTop="1"/>
  </sheetData>
  <sheetProtection/>
  <mergeCells count="43">
    <mergeCell ref="C10:J10"/>
    <mergeCell ref="C11:J11"/>
    <mergeCell ref="C13:J13"/>
    <mergeCell ref="C14:J14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15:J15"/>
    <mergeCell ref="C16:J16"/>
    <mergeCell ref="A1:K2"/>
    <mergeCell ref="A4:A5"/>
    <mergeCell ref="B4:B5"/>
    <mergeCell ref="F4:H4"/>
    <mergeCell ref="I4:J4"/>
    <mergeCell ref="A3:K3"/>
    <mergeCell ref="C4:E4"/>
    <mergeCell ref="K4:K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35.00390625" style="0" customWidth="1"/>
    <col min="2" max="2" width="15.875" style="0" bestFit="1" customWidth="1"/>
    <col min="3" max="3" width="9.375" style="0" bestFit="1" customWidth="1"/>
    <col min="4" max="4" width="10.25390625" style="0" bestFit="1" customWidth="1"/>
    <col min="5" max="6" width="11.375" style="0" bestFit="1" customWidth="1"/>
    <col min="7" max="7" width="10.375" style="0" bestFit="1" customWidth="1"/>
    <col min="8" max="8" width="10.25390625" style="0" bestFit="1" customWidth="1"/>
    <col min="9" max="9" width="11.375" style="0" bestFit="1" customWidth="1"/>
    <col min="10" max="10" width="10.25390625" style="0" bestFit="1" customWidth="1"/>
    <col min="11" max="11" width="11.375" style="0" bestFit="1" customWidth="1"/>
    <col min="12" max="12" width="62.25390625" style="0" customWidth="1"/>
    <col min="13" max="13" width="11.25390625" style="0" bestFit="1" customWidth="1"/>
  </cols>
  <sheetData>
    <row r="1" spans="1:13" ht="16.5">
      <c r="A1" s="2310" t="s">
        <v>1100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1267"/>
    </row>
    <row r="2" spans="1:13" ht="17.25" thickBot="1">
      <c r="A2" s="2311"/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2311"/>
      <c r="M2" s="1268"/>
    </row>
    <row r="3" spans="1:12" s="1216" customFormat="1" ht="13.5">
      <c r="A3" s="2329" t="s">
        <v>1156</v>
      </c>
      <c r="B3" s="2330"/>
      <c r="C3" s="2330"/>
      <c r="D3" s="2330"/>
      <c r="E3" s="2330"/>
      <c r="F3" s="2330"/>
      <c r="G3" s="2330"/>
      <c r="H3" s="2330"/>
      <c r="I3" s="2330"/>
      <c r="J3" s="2330"/>
      <c r="K3" s="2330"/>
      <c r="L3" s="2331"/>
    </row>
    <row r="4" spans="1:12" s="1216" customFormat="1" ht="13.5">
      <c r="A4" s="2312" t="s">
        <v>87</v>
      </c>
      <c r="B4" s="2313" t="s">
        <v>88</v>
      </c>
      <c r="C4" s="2309" t="s">
        <v>89</v>
      </c>
      <c r="D4" s="2314" t="s">
        <v>1119</v>
      </c>
      <c r="E4" s="2315"/>
      <c r="F4" s="2316"/>
      <c r="G4" s="2309" t="s">
        <v>542</v>
      </c>
      <c r="H4" s="2309"/>
      <c r="I4" s="2309"/>
      <c r="J4" s="2309" t="s">
        <v>93</v>
      </c>
      <c r="K4" s="2309"/>
      <c r="L4" s="2332" t="s">
        <v>94</v>
      </c>
    </row>
    <row r="5" spans="1:12" s="1216" customFormat="1" ht="13.5">
      <c r="A5" s="2312"/>
      <c r="B5" s="2313"/>
      <c r="C5" s="2309"/>
      <c r="D5" s="1217" t="s">
        <v>95</v>
      </c>
      <c r="E5" s="1217" t="s">
        <v>98</v>
      </c>
      <c r="F5" s="1217" t="s">
        <v>97</v>
      </c>
      <c r="G5" s="1217"/>
      <c r="H5" s="1217" t="s">
        <v>95</v>
      </c>
      <c r="I5" s="1217" t="s">
        <v>98</v>
      </c>
      <c r="J5" s="1217" t="s">
        <v>95</v>
      </c>
      <c r="K5" s="1217" t="s">
        <v>98</v>
      </c>
      <c r="L5" s="2332"/>
    </row>
    <row r="6" spans="1:13" s="1216" customFormat="1" ht="15">
      <c r="A6" s="1218" t="s">
        <v>512</v>
      </c>
      <c r="B6" s="1219" t="s">
        <v>367</v>
      </c>
      <c r="C6" s="1220" t="s">
        <v>159</v>
      </c>
      <c r="D6" s="1340">
        <v>170</v>
      </c>
      <c r="E6" s="1340">
        <v>210</v>
      </c>
      <c r="F6" s="1340">
        <v>268</v>
      </c>
      <c r="G6" s="1341" t="s">
        <v>704</v>
      </c>
      <c r="H6" s="1340">
        <v>249.5</v>
      </c>
      <c r="I6" s="1340">
        <v>310.7</v>
      </c>
      <c r="J6" s="1340">
        <v>216</v>
      </c>
      <c r="K6" s="1340">
        <v>268</v>
      </c>
      <c r="L6" s="1342" t="s">
        <v>1157</v>
      </c>
      <c r="M6" s="1222"/>
    </row>
    <row r="7" spans="1:13" s="1216" customFormat="1" ht="15">
      <c r="A7" s="1218"/>
      <c r="B7" s="1219"/>
      <c r="C7" s="1220"/>
      <c r="D7" s="1341"/>
      <c r="E7" s="1341"/>
      <c r="F7" s="1341"/>
      <c r="G7" s="1341" t="s">
        <v>705</v>
      </c>
      <c r="H7" s="1340">
        <v>212.5</v>
      </c>
      <c r="I7" s="1340">
        <v>263.2</v>
      </c>
      <c r="J7" s="1341"/>
      <c r="K7" s="1341"/>
      <c r="L7" s="1343"/>
      <c r="M7" s="1222"/>
    </row>
    <row r="8" spans="1:13" s="1216" customFormat="1" ht="15">
      <c r="A8" s="1218"/>
      <c r="B8" s="1219"/>
      <c r="C8" s="1220"/>
      <c r="D8" s="1341"/>
      <c r="E8" s="1341"/>
      <c r="F8" s="1341"/>
      <c r="G8" s="1341" t="s">
        <v>706</v>
      </c>
      <c r="H8" s="1340">
        <v>188.75</v>
      </c>
      <c r="I8" s="1340">
        <v>233.75</v>
      </c>
      <c r="J8" s="1341"/>
      <c r="K8" s="1341"/>
      <c r="L8" s="1343"/>
      <c r="M8" s="1222"/>
    </row>
    <row r="9" spans="1:13" s="1216" customFormat="1" ht="13.5">
      <c r="A9" s="1223" t="s">
        <v>107</v>
      </c>
      <c r="B9" s="1224" t="s">
        <v>370</v>
      </c>
      <c r="C9" s="1225" t="s">
        <v>159</v>
      </c>
      <c r="D9" s="2301" t="s">
        <v>711</v>
      </c>
      <c r="E9" s="2301"/>
      <c r="F9" s="2301"/>
      <c r="G9" s="2301"/>
      <c r="H9" s="2301"/>
      <c r="I9" s="2301"/>
      <c r="J9" s="2301"/>
      <c r="K9" s="2301"/>
      <c r="L9" s="1221" t="s">
        <v>712</v>
      </c>
      <c r="M9" s="1222"/>
    </row>
    <row r="10" spans="1:13" s="1216" customFormat="1" ht="13.5">
      <c r="A10" s="1189" t="s">
        <v>707</v>
      </c>
      <c r="B10" s="1190"/>
      <c r="C10" s="1191" t="s">
        <v>159</v>
      </c>
      <c r="D10" s="1192" t="s">
        <v>708</v>
      </c>
      <c r="E10" s="1192" t="s">
        <v>709</v>
      </c>
      <c r="F10" s="1192" t="s">
        <v>710</v>
      </c>
      <c r="G10" s="1192"/>
      <c r="H10" s="1192" t="s">
        <v>708</v>
      </c>
      <c r="I10" s="1192" t="s">
        <v>709</v>
      </c>
      <c r="J10" s="1192" t="s">
        <v>708</v>
      </c>
      <c r="K10" s="1192" t="s">
        <v>709</v>
      </c>
      <c r="L10" s="1226"/>
      <c r="M10" s="1227"/>
    </row>
    <row r="11" spans="1:13" s="1216" customFormat="1" ht="13.5">
      <c r="A11" s="1228" t="s">
        <v>729</v>
      </c>
      <c r="B11" s="1229" t="s">
        <v>377</v>
      </c>
      <c r="C11" s="1225" t="s">
        <v>159</v>
      </c>
      <c r="D11" s="1187">
        <v>520</v>
      </c>
      <c r="E11" s="1187">
        <v>1040</v>
      </c>
      <c r="F11" s="1187">
        <v>1040</v>
      </c>
      <c r="G11" s="1187"/>
      <c r="H11" s="1187">
        <v>520</v>
      </c>
      <c r="I11" s="1187">
        <v>1040</v>
      </c>
      <c r="J11" s="1187">
        <v>520</v>
      </c>
      <c r="K11" s="1187">
        <v>1040</v>
      </c>
      <c r="L11" s="1221" t="s">
        <v>730</v>
      </c>
      <c r="M11" s="1222"/>
    </row>
    <row r="12" spans="1:13" s="1216" customFormat="1" ht="13.5">
      <c r="A12" s="1228" t="s">
        <v>731</v>
      </c>
      <c r="B12" s="1229" t="s">
        <v>732</v>
      </c>
      <c r="C12" s="1225" t="s">
        <v>159</v>
      </c>
      <c r="D12" s="1187">
        <v>100</v>
      </c>
      <c r="E12" s="1187">
        <v>200</v>
      </c>
      <c r="F12" s="1187">
        <v>200</v>
      </c>
      <c r="G12" s="1187"/>
      <c r="H12" s="1187">
        <v>100</v>
      </c>
      <c r="I12" s="1187">
        <v>200</v>
      </c>
      <c r="J12" s="1187">
        <v>100</v>
      </c>
      <c r="K12" s="1187">
        <v>200</v>
      </c>
      <c r="L12" s="1221" t="s">
        <v>733</v>
      </c>
      <c r="M12" s="1230"/>
    </row>
    <row r="13" spans="1:13" s="1216" customFormat="1" ht="13.5">
      <c r="A13" s="1228" t="s">
        <v>734</v>
      </c>
      <c r="B13" s="1229"/>
      <c r="C13" s="1225"/>
      <c r="D13" s="1187">
        <v>30</v>
      </c>
      <c r="E13" s="1187">
        <v>60</v>
      </c>
      <c r="F13" s="1187">
        <v>60</v>
      </c>
      <c r="G13" s="1187"/>
      <c r="H13" s="1187">
        <v>30</v>
      </c>
      <c r="I13" s="1187">
        <v>60</v>
      </c>
      <c r="J13" s="1187">
        <v>30</v>
      </c>
      <c r="K13" s="1187">
        <v>60</v>
      </c>
      <c r="L13" s="1221" t="s">
        <v>735</v>
      </c>
      <c r="M13" s="1230"/>
    </row>
    <row r="14" spans="1:13" s="1216" customFormat="1" ht="14.25">
      <c r="A14" s="1231" t="s">
        <v>162</v>
      </c>
      <c r="B14" s="1232" t="s">
        <v>393</v>
      </c>
      <c r="C14" s="1191" t="s">
        <v>159</v>
      </c>
      <c r="D14" s="1233">
        <f>VLOOKUP(M14,AJUSTMENT!B:C,2,0)</f>
        <v>115</v>
      </c>
      <c r="E14" s="1234">
        <f>D14*2</f>
        <v>230</v>
      </c>
      <c r="F14" s="1234">
        <f>D14*2</f>
        <v>230</v>
      </c>
      <c r="G14" s="1234"/>
      <c r="H14" s="1234">
        <f>D14</f>
        <v>115</v>
      </c>
      <c r="I14" s="1234">
        <f>E14</f>
        <v>230</v>
      </c>
      <c r="J14" s="1234">
        <f>D14*1.5</f>
        <v>172.5</v>
      </c>
      <c r="K14" s="1234">
        <f>E14*1.5</f>
        <v>345</v>
      </c>
      <c r="L14" s="1235" t="s">
        <v>736</v>
      </c>
      <c r="M14" s="1236" t="s">
        <v>81</v>
      </c>
    </row>
    <row r="15" spans="1:13" s="1216" customFormat="1" ht="14.25">
      <c r="A15" s="1231" t="s">
        <v>162</v>
      </c>
      <c r="B15" s="1232" t="s">
        <v>393</v>
      </c>
      <c r="C15" s="1191" t="s">
        <v>159</v>
      </c>
      <c r="D15" s="1233">
        <f>VLOOKUP(M15,AJUSTMENT!B:C,2,0)</f>
        <v>120</v>
      </c>
      <c r="E15" s="1234">
        <f>D15*2</f>
        <v>240</v>
      </c>
      <c r="F15" s="1234">
        <f>D15*2</f>
        <v>240</v>
      </c>
      <c r="G15" s="1234"/>
      <c r="H15" s="1234">
        <f aca="true" t="shared" si="0" ref="H15:I17">D15</f>
        <v>120</v>
      </c>
      <c r="I15" s="1234">
        <f t="shared" si="0"/>
        <v>240</v>
      </c>
      <c r="J15" s="1234">
        <f aca="true" t="shared" si="1" ref="J15:K17">D15*1.5</f>
        <v>180</v>
      </c>
      <c r="K15" s="1234">
        <f t="shared" si="1"/>
        <v>360</v>
      </c>
      <c r="L15" s="1235" t="s">
        <v>737</v>
      </c>
      <c r="M15" s="1236" t="s">
        <v>82</v>
      </c>
    </row>
    <row r="16" spans="1:13" s="1216" customFormat="1" ht="14.25">
      <c r="A16" s="1231" t="s">
        <v>162</v>
      </c>
      <c r="B16" s="1232" t="s">
        <v>393</v>
      </c>
      <c r="C16" s="1191" t="s">
        <v>159</v>
      </c>
      <c r="D16" s="1233">
        <f>VLOOKUP(M16,AJUSTMENT!B:C,2,0)</f>
        <v>145</v>
      </c>
      <c r="E16" s="1234">
        <f>D16*2</f>
        <v>290</v>
      </c>
      <c r="F16" s="1234">
        <f>D16*2</f>
        <v>290</v>
      </c>
      <c r="G16" s="1234"/>
      <c r="H16" s="1234">
        <f t="shared" si="0"/>
        <v>145</v>
      </c>
      <c r="I16" s="1234">
        <f t="shared" si="0"/>
        <v>290</v>
      </c>
      <c r="J16" s="1234">
        <f t="shared" si="1"/>
        <v>217.5</v>
      </c>
      <c r="K16" s="1234">
        <f t="shared" si="1"/>
        <v>435</v>
      </c>
      <c r="L16" s="1235" t="s">
        <v>738</v>
      </c>
      <c r="M16" s="1236" t="s">
        <v>83</v>
      </c>
    </row>
    <row r="17" spans="1:13" s="1216" customFormat="1" ht="14.25">
      <c r="A17" s="1231" t="s">
        <v>162</v>
      </c>
      <c r="B17" s="1232" t="s">
        <v>393</v>
      </c>
      <c r="C17" s="1191" t="s">
        <v>159</v>
      </c>
      <c r="D17" s="1233">
        <f>VLOOKUP(M17,AJUSTMENT!B:C,2,0)</f>
        <v>160</v>
      </c>
      <c r="E17" s="1234">
        <f>D17*2</f>
        <v>320</v>
      </c>
      <c r="F17" s="1234">
        <f>D17*2</f>
        <v>320</v>
      </c>
      <c r="G17" s="1234"/>
      <c r="H17" s="1234">
        <f t="shared" si="0"/>
        <v>160</v>
      </c>
      <c r="I17" s="1234">
        <f t="shared" si="0"/>
        <v>320</v>
      </c>
      <c r="J17" s="1234">
        <f t="shared" si="1"/>
        <v>240</v>
      </c>
      <c r="K17" s="1234">
        <f t="shared" si="1"/>
        <v>480</v>
      </c>
      <c r="L17" s="1235" t="s">
        <v>739</v>
      </c>
      <c r="M17" s="1236" t="s">
        <v>84</v>
      </c>
    </row>
    <row r="18" spans="1:13" s="1216" customFormat="1" ht="14.25">
      <c r="A18" s="1237"/>
      <c r="B18" s="1238"/>
      <c r="C18" s="1239"/>
      <c r="D18" s="1240"/>
      <c r="E18" s="1240"/>
      <c r="F18" s="1240"/>
      <c r="G18" s="1240"/>
      <c r="H18" s="1240"/>
      <c r="I18" s="1240"/>
      <c r="J18" s="1240"/>
      <c r="K18" s="1240"/>
      <c r="L18" s="1241"/>
      <c r="M18" s="1236"/>
    </row>
    <row r="19" spans="1:13" s="1216" customFormat="1" ht="14.25" thickBot="1">
      <c r="A19" s="1242" t="s">
        <v>740</v>
      </c>
      <c r="B19" s="1243"/>
      <c r="C19" s="1244" t="s">
        <v>159</v>
      </c>
      <c r="D19" s="2333" t="s">
        <v>741</v>
      </c>
      <c r="E19" s="2333"/>
      <c r="F19" s="2333"/>
      <c r="G19" s="2333"/>
      <c r="H19" s="2333"/>
      <c r="I19" s="2333"/>
      <c r="J19" s="2333"/>
      <c r="K19" s="2333"/>
      <c r="L19" s="1245" t="s">
        <v>742</v>
      </c>
      <c r="M19" s="1230"/>
    </row>
    <row r="20" spans="1:13" ht="16.5">
      <c r="A20" s="2261" t="s">
        <v>87</v>
      </c>
      <c r="B20" s="2263" t="s">
        <v>89</v>
      </c>
      <c r="C20" s="2265" t="s">
        <v>90</v>
      </c>
      <c r="D20" s="2266"/>
      <c r="E20" s="2267"/>
      <c r="F20" s="2263" t="s">
        <v>743</v>
      </c>
      <c r="G20" s="2263"/>
      <c r="H20" s="2263" t="s">
        <v>93</v>
      </c>
      <c r="I20" s="2268"/>
      <c r="J20" s="1246"/>
      <c r="K20" s="1246"/>
      <c r="L20" s="1246"/>
      <c r="M20" s="1246"/>
    </row>
    <row r="21" spans="1:13" ht="16.5">
      <c r="A21" s="2262"/>
      <c r="B21" s="2264"/>
      <c r="C21" s="1201" t="s">
        <v>95</v>
      </c>
      <c r="D21" s="1201" t="s">
        <v>98</v>
      </c>
      <c r="E21" s="1201" t="s">
        <v>458</v>
      </c>
      <c r="F21" s="1201" t="s">
        <v>95</v>
      </c>
      <c r="G21" s="1201" t="s">
        <v>98</v>
      </c>
      <c r="H21" s="1201" t="s">
        <v>95</v>
      </c>
      <c r="I21" s="1202" t="s">
        <v>98</v>
      </c>
      <c r="J21" s="1246"/>
      <c r="K21" s="1246"/>
      <c r="L21" s="1246"/>
      <c r="M21" s="1246"/>
    </row>
    <row r="22" spans="1:13" ht="16.5">
      <c r="A22" s="2270" t="s">
        <v>266</v>
      </c>
      <c r="B22" s="2272" t="s">
        <v>159</v>
      </c>
      <c r="C22" s="2273" t="s">
        <v>460</v>
      </c>
      <c r="D22" s="2274"/>
      <c r="E22" s="2275"/>
      <c r="F22" s="2273" t="s">
        <v>460</v>
      </c>
      <c r="G22" s="2275"/>
      <c r="H22" s="2273" t="s">
        <v>601</v>
      </c>
      <c r="I22" s="2276"/>
      <c r="J22" s="1246"/>
      <c r="K22" s="1246"/>
      <c r="L22" s="1246"/>
      <c r="M22" s="1246"/>
    </row>
    <row r="23" spans="1:13" ht="16.5">
      <c r="A23" s="2317"/>
      <c r="B23" s="2318"/>
      <c r="C23" s="1247" t="s">
        <v>131</v>
      </c>
      <c r="D23" s="1247" t="s">
        <v>131</v>
      </c>
      <c r="E23" s="1247" t="s">
        <v>131</v>
      </c>
      <c r="F23" s="1247" t="s">
        <v>131</v>
      </c>
      <c r="G23" s="1247" t="s">
        <v>131</v>
      </c>
      <c r="H23" s="1247" t="s">
        <v>131</v>
      </c>
      <c r="I23" s="1248" t="s">
        <v>131</v>
      </c>
      <c r="J23" s="1246"/>
      <c r="K23" s="1246"/>
      <c r="L23" s="1246"/>
      <c r="M23" s="1246"/>
    </row>
    <row r="24" spans="1:13" ht="16.5">
      <c r="A24" s="2317"/>
      <c r="B24" s="2318"/>
      <c r="C24" s="2319" t="s">
        <v>744</v>
      </c>
      <c r="D24" s="2319"/>
      <c r="E24" s="2319"/>
      <c r="F24" s="2320" t="s">
        <v>462</v>
      </c>
      <c r="G24" s="2321"/>
      <c r="H24" s="2320" t="s">
        <v>745</v>
      </c>
      <c r="I24" s="2322"/>
      <c r="J24" s="1246"/>
      <c r="K24" s="1246"/>
      <c r="L24" s="1246"/>
      <c r="M24" s="1246"/>
    </row>
    <row r="25" spans="1:13" ht="16.5">
      <c r="A25" s="2317"/>
      <c r="B25" s="2318"/>
      <c r="C25" s="1208">
        <v>33</v>
      </c>
      <c r="D25" s="1208">
        <v>66</v>
      </c>
      <c r="E25" s="1208">
        <v>88</v>
      </c>
      <c r="F25" s="1208">
        <v>66</v>
      </c>
      <c r="G25" s="1208">
        <v>132</v>
      </c>
      <c r="H25" s="1208">
        <v>88</v>
      </c>
      <c r="I25" s="1209">
        <v>176</v>
      </c>
      <c r="J25" s="1246"/>
      <c r="K25" s="1246"/>
      <c r="L25" s="1246"/>
      <c r="M25" s="1246"/>
    </row>
    <row r="26" spans="1:13" ht="16.5">
      <c r="A26" s="2317"/>
      <c r="B26" s="2318"/>
      <c r="C26" s="2319" t="s">
        <v>746</v>
      </c>
      <c r="D26" s="2319"/>
      <c r="E26" s="2319"/>
      <c r="F26" s="2319" t="s">
        <v>746</v>
      </c>
      <c r="G26" s="2319"/>
      <c r="H26" s="2319" t="s">
        <v>746</v>
      </c>
      <c r="I26" s="2328"/>
      <c r="J26" s="1246"/>
      <c r="K26" s="1246"/>
      <c r="L26" s="1246"/>
      <c r="M26" s="1246"/>
    </row>
    <row r="27" spans="1:13" ht="17.25" thickBot="1">
      <c r="A27" s="2317"/>
      <c r="B27" s="2318"/>
      <c r="C27" s="1206">
        <v>66</v>
      </c>
      <c r="D27" s="1206">
        <v>132</v>
      </c>
      <c r="E27" s="1206">
        <v>176</v>
      </c>
      <c r="F27" s="1206">
        <v>110</v>
      </c>
      <c r="G27" s="1206">
        <v>220</v>
      </c>
      <c r="H27" s="1206">
        <v>132</v>
      </c>
      <c r="I27" s="1207">
        <v>264</v>
      </c>
      <c r="J27" s="1246"/>
      <c r="K27" s="1246"/>
      <c r="L27" s="1246"/>
      <c r="M27" s="1246"/>
    </row>
    <row r="28" spans="1:13" ht="17.25" thickTop="1">
      <c r="A28" s="2334" t="s">
        <v>279</v>
      </c>
      <c r="B28" s="2323" t="s">
        <v>159</v>
      </c>
      <c r="C28" s="2325" t="s">
        <v>637</v>
      </c>
      <c r="D28" s="2326"/>
      <c r="E28" s="2327"/>
      <c r="F28" s="2325" t="s">
        <v>460</v>
      </c>
      <c r="G28" s="2327"/>
      <c r="H28" s="2325" t="s">
        <v>720</v>
      </c>
      <c r="I28" s="2336"/>
      <c r="J28" s="1246"/>
      <c r="K28" s="1246"/>
      <c r="L28" s="1246"/>
      <c r="M28" s="1246"/>
    </row>
    <row r="29" spans="1:13" ht="16.5">
      <c r="A29" s="2317"/>
      <c r="B29" s="2318"/>
      <c r="C29" s="1247" t="s">
        <v>131</v>
      </c>
      <c r="D29" s="1247" t="s">
        <v>131</v>
      </c>
      <c r="E29" s="1247" t="s">
        <v>131</v>
      </c>
      <c r="F29" s="1247" t="s">
        <v>131</v>
      </c>
      <c r="G29" s="1247" t="s">
        <v>131</v>
      </c>
      <c r="H29" s="1247" t="s">
        <v>131</v>
      </c>
      <c r="I29" s="1248" t="s">
        <v>131</v>
      </c>
      <c r="J29" s="1246"/>
      <c r="K29" s="1246"/>
      <c r="L29" s="1246"/>
      <c r="M29" s="1246"/>
    </row>
    <row r="30" spans="1:13" ht="16.5">
      <c r="A30" s="2317"/>
      <c r="B30" s="2318"/>
      <c r="C30" s="2319" t="s">
        <v>747</v>
      </c>
      <c r="D30" s="2319"/>
      <c r="E30" s="2319"/>
      <c r="F30" s="2320" t="s">
        <v>462</v>
      </c>
      <c r="G30" s="2321"/>
      <c r="H30" s="2320" t="s">
        <v>748</v>
      </c>
      <c r="I30" s="2322"/>
      <c r="J30" s="1246"/>
      <c r="K30" s="1246"/>
      <c r="L30" s="1246"/>
      <c r="M30" s="1246"/>
    </row>
    <row r="31" spans="1:13" ht="16.5">
      <c r="A31" s="2317"/>
      <c r="B31" s="2318"/>
      <c r="C31" s="1208">
        <v>33</v>
      </c>
      <c r="D31" s="1208">
        <v>66</v>
      </c>
      <c r="E31" s="1208">
        <v>88</v>
      </c>
      <c r="F31" s="1208">
        <v>66</v>
      </c>
      <c r="G31" s="1208">
        <v>132</v>
      </c>
      <c r="H31" s="1208">
        <v>88</v>
      </c>
      <c r="I31" s="1209">
        <v>176</v>
      </c>
      <c r="J31" s="1246"/>
      <c r="K31" s="1246"/>
      <c r="L31" s="1246"/>
      <c r="M31" s="1246"/>
    </row>
    <row r="32" spans="1:13" ht="16.5">
      <c r="A32" s="2317"/>
      <c r="B32" s="2318"/>
      <c r="C32" s="2319" t="s">
        <v>749</v>
      </c>
      <c r="D32" s="2319"/>
      <c r="E32" s="2319"/>
      <c r="F32" s="2319" t="s">
        <v>746</v>
      </c>
      <c r="G32" s="2319"/>
      <c r="H32" s="2319" t="s">
        <v>746</v>
      </c>
      <c r="I32" s="2328"/>
      <c r="J32" s="1246"/>
      <c r="K32" s="1246"/>
      <c r="L32" s="1246"/>
      <c r="M32" s="1246"/>
    </row>
    <row r="33" spans="1:13" ht="17.25" thickBot="1">
      <c r="A33" s="2335"/>
      <c r="B33" s="2324"/>
      <c r="C33" s="1206">
        <v>66</v>
      </c>
      <c r="D33" s="1206">
        <v>132</v>
      </c>
      <c r="E33" s="1206">
        <v>176</v>
      </c>
      <c r="F33" s="1206">
        <v>110</v>
      </c>
      <c r="G33" s="1206">
        <v>220</v>
      </c>
      <c r="H33" s="1206">
        <v>132</v>
      </c>
      <c r="I33" s="1207">
        <v>264</v>
      </c>
      <c r="J33" s="1246"/>
      <c r="K33" s="1246"/>
      <c r="L33" s="1246"/>
      <c r="M33" s="1246"/>
    </row>
    <row r="34" spans="1:13" ht="17.25" thickTop="1">
      <c r="A34" s="2337" t="s">
        <v>750</v>
      </c>
      <c r="B34" s="1249" t="s">
        <v>751</v>
      </c>
      <c r="C34" s="1250">
        <v>15000</v>
      </c>
      <c r="D34" s="1250">
        <v>25000</v>
      </c>
      <c r="E34" s="1250">
        <v>50000</v>
      </c>
      <c r="F34" s="1250">
        <v>30000</v>
      </c>
      <c r="G34" s="1250">
        <v>50000</v>
      </c>
      <c r="H34" s="1250">
        <v>40000</v>
      </c>
      <c r="I34" s="1251">
        <v>60000</v>
      </c>
      <c r="J34" s="1246"/>
      <c r="K34" s="1246"/>
      <c r="L34" s="1246"/>
      <c r="M34" s="1246"/>
    </row>
    <row r="35" spans="1:13" ht="16.5">
      <c r="A35" s="2338"/>
      <c r="B35" s="1252" t="s">
        <v>752</v>
      </c>
      <c r="C35" s="1253">
        <v>30000</v>
      </c>
      <c r="D35" s="1254">
        <v>50000</v>
      </c>
      <c r="E35" s="1254">
        <v>80000</v>
      </c>
      <c r="F35" s="1253">
        <v>50000</v>
      </c>
      <c r="G35" s="1253">
        <v>80000</v>
      </c>
      <c r="H35" s="1253">
        <v>60000</v>
      </c>
      <c r="I35" s="1255">
        <v>90000</v>
      </c>
      <c r="J35" s="1246"/>
      <c r="K35" s="1246"/>
      <c r="L35" s="1246"/>
      <c r="M35" s="1246"/>
    </row>
    <row r="36" spans="1:13" ht="17.25" thickBot="1">
      <c r="A36" s="2339"/>
      <c r="B36" s="1256" t="s">
        <v>753</v>
      </c>
      <c r="C36" s="1257" t="s">
        <v>754</v>
      </c>
      <c r="D36" s="1257" t="s">
        <v>755</v>
      </c>
      <c r="E36" s="1257" t="s">
        <v>755</v>
      </c>
      <c r="F36" s="1257" t="s">
        <v>754</v>
      </c>
      <c r="G36" s="1257" t="s">
        <v>755</v>
      </c>
      <c r="H36" s="1257" t="s">
        <v>756</v>
      </c>
      <c r="I36" s="1258" t="s">
        <v>757</v>
      </c>
      <c r="J36" s="1246"/>
      <c r="K36" s="1246"/>
      <c r="L36" s="1246"/>
      <c r="M36" s="1246"/>
    </row>
    <row r="37" spans="1:13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259"/>
      <c r="K37" s="1259"/>
      <c r="L37" s="1259"/>
      <c r="M37" s="1259"/>
    </row>
    <row r="38" spans="1:13" ht="16.5">
      <c r="A38" s="2303"/>
      <c r="B38" s="2289" t="s">
        <v>301</v>
      </c>
      <c r="C38" s="2290"/>
      <c r="D38" s="2290"/>
      <c r="E38" s="2290"/>
      <c r="F38" s="2290"/>
      <c r="G38" s="2290"/>
      <c r="H38" s="2290"/>
      <c r="I38" s="2291"/>
      <c r="J38" s="1259"/>
      <c r="K38" s="1259"/>
      <c r="L38" s="1259"/>
      <c r="M38" s="1259"/>
    </row>
    <row r="39" spans="1:13" ht="16.5">
      <c r="A39" s="2304"/>
      <c r="B39" s="2289" t="s">
        <v>724</v>
      </c>
      <c r="C39" s="2290"/>
      <c r="D39" s="2290"/>
      <c r="E39" s="2290"/>
      <c r="F39" s="2290"/>
      <c r="G39" s="2290"/>
      <c r="H39" s="2290"/>
      <c r="I39" s="2291"/>
      <c r="J39" s="1259"/>
      <c r="K39" s="1259"/>
      <c r="L39" s="1259"/>
      <c r="M39" s="1259"/>
    </row>
    <row r="40" spans="1:13" ht="16.5">
      <c r="A40" s="2304"/>
      <c r="B40" s="2289" t="s">
        <v>725</v>
      </c>
      <c r="C40" s="2290"/>
      <c r="D40" s="2290"/>
      <c r="E40" s="2290"/>
      <c r="F40" s="2290"/>
      <c r="G40" s="2290"/>
      <c r="H40" s="2290"/>
      <c r="I40" s="2291"/>
      <c r="J40" s="1259"/>
      <c r="K40" s="1259"/>
      <c r="L40" s="1259"/>
      <c r="M40" s="1259"/>
    </row>
    <row r="41" spans="1:13" ht="16.5">
      <c r="A41" s="2304"/>
      <c r="B41" s="2289" t="s">
        <v>304</v>
      </c>
      <c r="C41" s="2290"/>
      <c r="D41" s="2290"/>
      <c r="E41" s="2290"/>
      <c r="F41" s="2290"/>
      <c r="G41" s="2290"/>
      <c r="H41" s="2290"/>
      <c r="I41" s="2291"/>
      <c r="J41" s="1259"/>
      <c r="K41" s="1259"/>
      <c r="L41" s="1259"/>
      <c r="M41" s="1259"/>
    </row>
    <row r="42" spans="1:13" ht="16.5">
      <c r="A42" s="2304"/>
      <c r="B42" s="2289" t="s">
        <v>305</v>
      </c>
      <c r="C42" s="2290"/>
      <c r="D42" s="2290"/>
      <c r="E42" s="2290"/>
      <c r="F42" s="2290"/>
      <c r="G42" s="2290"/>
      <c r="H42" s="2290"/>
      <c r="I42" s="2291"/>
      <c r="J42" s="1259"/>
      <c r="K42" s="1259"/>
      <c r="L42" s="1259"/>
      <c r="M42" s="1259"/>
    </row>
    <row r="43" spans="1:13" ht="17.25" thickBot="1">
      <c r="A43" s="2305"/>
      <c r="B43" s="2292" t="s">
        <v>726</v>
      </c>
      <c r="C43" s="2293"/>
      <c r="D43" s="2293"/>
      <c r="E43" s="2293"/>
      <c r="F43" s="2293"/>
      <c r="G43" s="2293"/>
      <c r="H43" s="2293"/>
      <c r="I43" s="2294"/>
      <c r="J43" s="1259"/>
      <c r="K43" s="1259"/>
      <c r="L43" s="1259"/>
      <c r="M43" s="1259"/>
    </row>
    <row r="44" ht="17.25" thickTop="1"/>
  </sheetData>
  <sheetProtection/>
  <mergeCells count="47">
    <mergeCell ref="B38:I38"/>
    <mergeCell ref="B39:I39"/>
    <mergeCell ref="B40:I40"/>
    <mergeCell ref="C32:E32"/>
    <mergeCell ref="B41:I41"/>
    <mergeCell ref="A22:A27"/>
    <mergeCell ref="B22:B27"/>
    <mergeCell ref="F26:G26"/>
    <mergeCell ref="H26:I26"/>
    <mergeCell ref="C28:E28"/>
    <mergeCell ref="B43:I43"/>
    <mergeCell ref="F32:G32"/>
    <mergeCell ref="H32:I32"/>
    <mergeCell ref="A34:A36"/>
    <mergeCell ref="A37:A43"/>
    <mergeCell ref="F30:G30"/>
    <mergeCell ref="B42:I42"/>
    <mergeCell ref="B37:I37"/>
    <mergeCell ref="A28:A33"/>
    <mergeCell ref="B28:B33"/>
    <mergeCell ref="A3:L3"/>
    <mergeCell ref="L4:L5"/>
    <mergeCell ref="D9:K9"/>
    <mergeCell ref="D19:K19"/>
    <mergeCell ref="A1:L2"/>
    <mergeCell ref="D4:F4"/>
    <mergeCell ref="J4:K4"/>
    <mergeCell ref="G4:I4"/>
    <mergeCell ref="A4:A5"/>
    <mergeCell ref="B4:B5"/>
    <mergeCell ref="F28:G28"/>
    <mergeCell ref="H28:I28"/>
    <mergeCell ref="C30:E30"/>
    <mergeCell ref="C26:E26"/>
    <mergeCell ref="H30:I30"/>
    <mergeCell ref="C22:E22"/>
    <mergeCell ref="F22:G22"/>
    <mergeCell ref="H22:I22"/>
    <mergeCell ref="C24:E24"/>
    <mergeCell ref="F24:G24"/>
    <mergeCell ref="C4:C5"/>
    <mergeCell ref="H24:I24"/>
    <mergeCell ref="A20:A21"/>
    <mergeCell ref="B20:B21"/>
    <mergeCell ref="C20:E20"/>
    <mergeCell ref="F20:G20"/>
    <mergeCell ref="H20:I20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7"/>
  <sheetViews>
    <sheetView zoomScale="70" zoomScaleNormal="70" workbookViewId="0" topLeftCell="A1">
      <selection activeCell="A10" sqref="A10"/>
    </sheetView>
  </sheetViews>
  <sheetFormatPr defaultColWidth="9.00390625" defaultRowHeight="16.5"/>
  <cols>
    <col min="1" max="1" width="31.125" style="342" bestFit="1" customWidth="1"/>
    <col min="2" max="2" width="9.125" style="342" bestFit="1" customWidth="1"/>
    <col min="3" max="11" width="18.625" style="342" bestFit="1" customWidth="1"/>
    <col min="12" max="12" width="79.375" style="342" bestFit="1" customWidth="1"/>
    <col min="13" max="13" width="9.00390625" style="342" bestFit="1" customWidth="1"/>
    <col min="14" max="16384" width="9.00390625" style="342" customWidth="1"/>
  </cols>
  <sheetData>
    <row r="1" spans="1:12" ht="18.75">
      <c r="A1" s="2343" t="s">
        <v>758</v>
      </c>
      <c r="B1" s="2343"/>
      <c r="C1" s="2343"/>
      <c r="D1" s="2343"/>
      <c r="E1" s="2343"/>
      <c r="F1" s="2343"/>
      <c r="G1" s="2343"/>
      <c r="H1" s="2343"/>
      <c r="I1" s="2343"/>
      <c r="J1" s="2343"/>
      <c r="K1" s="2343"/>
      <c r="L1" s="2343"/>
    </row>
    <row r="2" spans="1:12" ht="18.75">
      <c r="A2" s="2344"/>
      <c r="B2" s="2344"/>
      <c r="C2" s="2344"/>
      <c r="D2" s="2344"/>
      <c r="E2" s="2344"/>
      <c r="F2" s="2344"/>
      <c r="G2" s="2344"/>
      <c r="H2" s="2344"/>
      <c r="I2" s="2344"/>
      <c r="J2" s="2344"/>
      <c r="K2" s="2344"/>
      <c r="L2" s="2344"/>
    </row>
    <row r="3" spans="1:12" ht="20.25">
      <c r="A3" s="2370" t="s">
        <v>759</v>
      </c>
      <c r="B3" s="2371"/>
      <c r="C3" s="2371"/>
      <c r="D3" s="2371"/>
      <c r="E3" s="2371"/>
      <c r="F3" s="2371"/>
      <c r="G3" s="2371"/>
      <c r="H3" s="2371"/>
      <c r="I3" s="2371"/>
      <c r="J3" s="2371"/>
      <c r="K3" s="2371"/>
      <c r="L3" s="2372"/>
    </row>
    <row r="4" spans="1:12" ht="20.25">
      <c r="A4" s="2355" t="s">
        <v>87</v>
      </c>
      <c r="B4" s="2363" t="s">
        <v>89</v>
      </c>
      <c r="C4" s="2373" t="s">
        <v>701</v>
      </c>
      <c r="D4" s="2374"/>
      <c r="E4" s="2375"/>
      <c r="F4" s="2363" t="s">
        <v>702</v>
      </c>
      <c r="G4" s="2363"/>
      <c r="H4" s="2363" t="s">
        <v>543</v>
      </c>
      <c r="I4" s="2363"/>
      <c r="J4" s="2363" t="s">
        <v>93</v>
      </c>
      <c r="K4" s="2363"/>
      <c r="L4" s="2341" t="s">
        <v>544</v>
      </c>
    </row>
    <row r="5" spans="1:12" ht="20.25">
      <c r="A5" s="2356"/>
      <c r="B5" s="2364"/>
      <c r="C5" s="343" t="s">
        <v>95</v>
      </c>
      <c r="D5" s="343" t="s">
        <v>98</v>
      </c>
      <c r="E5" s="343" t="s">
        <v>97</v>
      </c>
      <c r="F5" s="343" t="s">
        <v>95</v>
      </c>
      <c r="G5" s="343" t="s">
        <v>98</v>
      </c>
      <c r="H5" s="343" t="s">
        <v>95</v>
      </c>
      <c r="I5" s="343" t="s">
        <v>98</v>
      </c>
      <c r="J5" s="343" t="s">
        <v>95</v>
      </c>
      <c r="K5" s="343" t="s">
        <v>98</v>
      </c>
      <c r="L5" s="2342"/>
    </row>
    <row r="6" spans="1:12" ht="20.25">
      <c r="A6" s="344" t="s">
        <v>760</v>
      </c>
      <c r="B6" s="345" t="s">
        <v>117</v>
      </c>
      <c r="C6" s="346">
        <v>95</v>
      </c>
      <c r="D6" s="346">
        <v>145</v>
      </c>
      <c r="E6" s="346">
        <v>230</v>
      </c>
      <c r="F6" s="346">
        <v>95</v>
      </c>
      <c r="G6" s="346">
        <v>145</v>
      </c>
      <c r="H6" s="346">
        <v>400</v>
      </c>
      <c r="I6" s="346">
        <v>600</v>
      </c>
      <c r="J6" s="346">
        <v>175</v>
      </c>
      <c r="K6" s="346">
        <v>230</v>
      </c>
      <c r="L6" s="1161" t="s">
        <v>180</v>
      </c>
    </row>
    <row r="7" spans="1:12" ht="20.25">
      <c r="A7" s="344" t="s">
        <v>761</v>
      </c>
      <c r="B7" s="345" t="s">
        <v>117</v>
      </c>
      <c r="C7" s="2376" t="s">
        <v>762</v>
      </c>
      <c r="D7" s="2376"/>
      <c r="E7" s="2376"/>
      <c r="F7" s="2376"/>
      <c r="G7" s="2376"/>
      <c r="H7" s="2376"/>
      <c r="I7" s="2376"/>
      <c r="J7" s="2376"/>
      <c r="K7" s="2376"/>
      <c r="L7" s="1162" t="s">
        <v>180</v>
      </c>
    </row>
    <row r="8" spans="1:12" ht="20.25">
      <c r="A8" s="344" t="s">
        <v>188</v>
      </c>
      <c r="B8" s="345" t="s">
        <v>117</v>
      </c>
      <c r="C8" s="2351" t="s">
        <v>763</v>
      </c>
      <c r="D8" s="2351"/>
      <c r="E8" s="2351"/>
      <c r="F8" s="2351"/>
      <c r="G8" s="2351"/>
      <c r="H8" s="2351"/>
      <c r="I8" s="2351"/>
      <c r="J8" s="2351"/>
      <c r="K8" s="2351"/>
      <c r="L8" s="1162" t="s">
        <v>180</v>
      </c>
    </row>
    <row r="9" spans="1:12" ht="20.25">
      <c r="A9" s="344" t="s">
        <v>764</v>
      </c>
      <c r="B9" s="345" t="s">
        <v>117</v>
      </c>
      <c r="C9" s="435">
        <v>120750</v>
      </c>
      <c r="D9" s="435">
        <v>220500</v>
      </c>
      <c r="E9" s="435">
        <v>220500</v>
      </c>
      <c r="F9" s="435">
        <v>120750</v>
      </c>
      <c r="G9" s="435">
        <v>220500</v>
      </c>
      <c r="H9" s="435">
        <v>120750</v>
      </c>
      <c r="I9" s="435">
        <v>220500</v>
      </c>
      <c r="J9" s="435">
        <v>120750</v>
      </c>
      <c r="K9" s="435">
        <v>220500</v>
      </c>
      <c r="L9" s="1162" t="s">
        <v>765</v>
      </c>
    </row>
    <row r="10" spans="1:13" s="274" customFormat="1" ht="15">
      <c r="A10" s="1001" t="s">
        <v>1115</v>
      </c>
      <c r="B10" s="1001" t="s">
        <v>1116</v>
      </c>
      <c r="C10" s="1262">
        <f>VLOOKUP(M10,AJUSTMENT!B:C,2,0)</f>
        <v>200</v>
      </c>
      <c r="D10" s="1262">
        <f>2*C10</f>
        <v>400</v>
      </c>
      <c r="E10" s="1262">
        <v>400</v>
      </c>
      <c r="F10" s="1262">
        <v>200</v>
      </c>
      <c r="G10" s="1262">
        <v>400</v>
      </c>
      <c r="H10" s="1262">
        <v>200</v>
      </c>
      <c r="I10" s="1262">
        <v>400</v>
      </c>
      <c r="J10" s="1262">
        <v>200</v>
      </c>
      <c r="K10" s="1262">
        <v>400</v>
      </c>
      <c r="L10" s="1263" t="s">
        <v>1117</v>
      </c>
      <c r="M10" s="1344" t="s">
        <v>1160</v>
      </c>
    </row>
    <row r="11" spans="1:12" s="432" customFormat="1" ht="20.25">
      <c r="A11" s="349" t="s">
        <v>254</v>
      </c>
      <c r="B11" s="350" t="s">
        <v>117</v>
      </c>
      <c r="C11" s="2365" t="s">
        <v>557</v>
      </c>
      <c r="D11" s="2366"/>
      <c r="E11" s="2366"/>
      <c r="F11" s="2366"/>
      <c r="G11" s="2366"/>
      <c r="H11" s="2366"/>
      <c r="I11" s="2366"/>
      <c r="J11" s="2366"/>
      <c r="K11" s="2367"/>
      <c r="L11" s="1163" t="s">
        <v>655</v>
      </c>
    </row>
    <row r="12" spans="1:12" s="432" customFormat="1" ht="20.25">
      <c r="A12" s="351" t="s">
        <v>559</v>
      </c>
      <c r="B12" s="350" t="s">
        <v>117</v>
      </c>
      <c r="C12" s="2365" t="s">
        <v>560</v>
      </c>
      <c r="D12" s="2366"/>
      <c r="E12" s="2366"/>
      <c r="F12" s="2366"/>
      <c r="G12" s="2366"/>
      <c r="H12" s="2366"/>
      <c r="I12" s="2366"/>
      <c r="J12" s="2366"/>
      <c r="K12" s="2367"/>
      <c r="L12" s="1163" t="s">
        <v>655</v>
      </c>
    </row>
    <row r="13" spans="1:12" s="432" customFormat="1" ht="20.25">
      <c r="A13" s="347" t="s">
        <v>766</v>
      </c>
      <c r="B13" s="348" t="s">
        <v>159</v>
      </c>
      <c r="C13" s="2368" t="s">
        <v>767</v>
      </c>
      <c r="D13" s="2368"/>
      <c r="E13" s="2368"/>
      <c r="F13" s="2368"/>
      <c r="G13" s="2368"/>
      <c r="H13" s="2368"/>
      <c r="I13" s="2368"/>
      <c r="J13" s="2368"/>
      <c r="K13" s="2368"/>
      <c r="L13" s="382"/>
    </row>
    <row r="14" spans="1:12" ht="40.5">
      <c r="A14" s="347" t="s">
        <v>555</v>
      </c>
      <c r="B14" s="348" t="s">
        <v>117</v>
      </c>
      <c r="C14" s="1164" t="s">
        <v>180</v>
      </c>
      <c r="D14" s="1165" t="s">
        <v>180</v>
      </c>
      <c r="E14" s="436"/>
      <c r="F14" s="437" t="s">
        <v>768</v>
      </c>
      <c r="G14" s="437" t="s">
        <v>769</v>
      </c>
      <c r="H14" s="436"/>
      <c r="I14" s="436"/>
      <c r="J14" s="1165" t="s">
        <v>180</v>
      </c>
      <c r="K14" s="1165" t="s">
        <v>180</v>
      </c>
      <c r="L14" s="1166" t="s">
        <v>770</v>
      </c>
    </row>
    <row r="15" spans="1:8" s="433" customFormat="1" ht="18.75">
      <c r="A15" s="2357" t="s">
        <v>634</v>
      </c>
      <c r="B15" s="2340" t="s">
        <v>89</v>
      </c>
      <c r="C15" s="2340" t="s">
        <v>771</v>
      </c>
      <c r="D15" s="2340"/>
      <c r="E15" s="2340" t="s">
        <v>772</v>
      </c>
      <c r="F15" s="2340"/>
      <c r="G15" s="2340" t="s">
        <v>93</v>
      </c>
      <c r="H15" s="2369"/>
    </row>
    <row r="16" spans="1:8" s="433" customFormat="1" ht="18.75">
      <c r="A16" s="2357"/>
      <c r="B16" s="2340"/>
      <c r="C16" s="354" t="s">
        <v>95</v>
      </c>
      <c r="D16" s="354" t="s">
        <v>98</v>
      </c>
      <c r="E16" s="354" t="s">
        <v>95</v>
      </c>
      <c r="F16" s="354" t="s">
        <v>98</v>
      </c>
      <c r="G16" s="354" t="s">
        <v>95</v>
      </c>
      <c r="H16" s="355" t="s">
        <v>98</v>
      </c>
    </row>
    <row r="17" spans="1:8" s="434" customFormat="1" ht="18.75">
      <c r="A17" s="2358" t="s">
        <v>266</v>
      </c>
      <c r="B17" s="356" t="s">
        <v>159</v>
      </c>
      <c r="C17" s="357">
        <v>5</v>
      </c>
      <c r="D17" s="357">
        <v>5</v>
      </c>
      <c r="E17" s="357">
        <v>3</v>
      </c>
      <c r="F17" s="357">
        <v>3</v>
      </c>
      <c r="G17" s="357">
        <v>3</v>
      </c>
      <c r="H17" s="358">
        <v>3</v>
      </c>
    </row>
    <row r="18" spans="1:8" s="434" customFormat="1" ht="18.75">
      <c r="A18" s="2358"/>
      <c r="B18" s="356" t="s">
        <v>159</v>
      </c>
      <c r="C18" s="359" t="s">
        <v>131</v>
      </c>
      <c r="D18" s="359" t="s">
        <v>131</v>
      </c>
      <c r="E18" s="359" t="s">
        <v>131</v>
      </c>
      <c r="F18" s="359" t="s">
        <v>131</v>
      </c>
      <c r="G18" s="359" t="s">
        <v>131</v>
      </c>
      <c r="H18" s="360" t="s">
        <v>131</v>
      </c>
    </row>
    <row r="19" spans="1:8" s="434" customFormat="1" ht="18.75">
      <c r="A19" s="2358"/>
      <c r="B19" s="356" t="s">
        <v>159</v>
      </c>
      <c r="C19" s="2349" t="s">
        <v>773</v>
      </c>
      <c r="D19" s="2349"/>
      <c r="E19" s="2349" t="s">
        <v>774</v>
      </c>
      <c r="F19" s="2349"/>
      <c r="G19" s="2349" t="s">
        <v>774</v>
      </c>
      <c r="H19" s="2350"/>
    </row>
    <row r="20" spans="1:8" s="434" customFormat="1" ht="18.75">
      <c r="A20" s="2358"/>
      <c r="B20" s="356" t="s">
        <v>159</v>
      </c>
      <c r="C20" s="361">
        <v>40</v>
      </c>
      <c r="D20" s="361">
        <v>60</v>
      </c>
      <c r="E20" s="362">
        <v>60</v>
      </c>
      <c r="F20" s="362">
        <v>100</v>
      </c>
      <c r="G20" s="362">
        <v>60</v>
      </c>
      <c r="H20" s="363">
        <v>100</v>
      </c>
    </row>
    <row r="21" spans="1:8" s="434" customFormat="1" ht="18.75">
      <c r="A21" s="2358"/>
      <c r="B21" s="356" t="s">
        <v>159</v>
      </c>
      <c r="C21" s="2349" t="s">
        <v>749</v>
      </c>
      <c r="D21" s="2349"/>
      <c r="E21" s="2349" t="s">
        <v>746</v>
      </c>
      <c r="F21" s="2349"/>
      <c r="G21" s="2349" t="s">
        <v>746</v>
      </c>
      <c r="H21" s="2350"/>
    </row>
    <row r="22" spans="1:8" s="434" customFormat="1" ht="18.75">
      <c r="A22" s="2359"/>
      <c r="B22" s="364" t="s">
        <v>159</v>
      </c>
      <c r="C22" s="365">
        <v>80</v>
      </c>
      <c r="D22" s="365">
        <v>120</v>
      </c>
      <c r="E22" s="365">
        <v>90</v>
      </c>
      <c r="F22" s="365">
        <v>160</v>
      </c>
      <c r="G22" s="365">
        <v>90</v>
      </c>
      <c r="H22" s="366">
        <v>160</v>
      </c>
    </row>
    <row r="23" spans="1:8" s="433" customFormat="1" ht="18.75">
      <c r="A23" s="2360" t="s">
        <v>145</v>
      </c>
      <c r="B23" s="2345" t="s">
        <v>775</v>
      </c>
      <c r="C23" s="2346"/>
      <c r="D23" s="2346"/>
      <c r="E23" s="2346"/>
      <c r="F23" s="2346"/>
      <c r="G23" s="2346"/>
      <c r="H23" s="2347"/>
    </row>
    <row r="24" spans="1:8" s="433" customFormat="1" ht="18.75">
      <c r="A24" s="2361"/>
      <c r="B24" s="2127" t="s">
        <v>776</v>
      </c>
      <c r="C24" s="2128"/>
      <c r="D24" s="2128"/>
      <c r="E24" s="2128"/>
      <c r="F24" s="2128"/>
      <c r="G24" s="2128"/>
      <c r="H24" s="2348"/>
    </row>
    <row r="25" spans="1:8" s="433" customFormat="1" ht="18.75">
      <c r="A25" s="2361"/>
      <c r="B25" s="2127" t="s">
        <v>777</v>
      </c>
      <c r="C25" s="2128"/>
      <c r="D25" s="2128"/>
      <c r="E25" s="2128"/>
      <c r="F25" s="2128"/>
      <c r="G25" s="2128"/>
      <c r="H25" s="2348"/>
    </row>
    <row r="26" spans="1:8" s="433" customFormat="1" ht="18.75">
      <c r="A26" s="2361"/>
      <c r="B26" s="2127" t="s">
        <v>778</v>
      </c>
      <c r="C26" s="2128"/>
      <c r="D26" s="2128"/>
      <c r="E26" s="2128"/>
      <c r="F26" s="2128"/>
      <c r="G26" s="2128"/>
      <c r="H26" s="2348"/>
    </row>
    <row r="27" spans="1:8" s="433" customFormat="1" ht="18.75">
      <c r="A27" s="2362"/>
      <c r="B27" s="2352" t="s">
        <v>779</v>
      </c>
      <c r="C27" s="2353"/>
      <c r="D27" s="2353"/>
      <c r="E27" s="2353"/>
      <c r="F27" s="2353"/>
      <c r="G27" s="2353"/>
      <c r="H27" s="2354"/>
    </row>
  </sheetData>
  <sheetProtection/>
  <mergeCells count="32">
    <mergeCell ref="A3:L3"/>
    <mergeCell ref="C4:E4"/>
    <mergeCell ref="F4:G4"/>
    <mergeCell ref="H4:I4"/>
    <mergeCell ref="J4:K4"/>
    <mergeCell ref="C7:K7"/>
    <mergeCell ref="C11:K11"/>
    <mergeCell ref="C12:K12"/>
    <mergeCell ref="C13:K13"/>
    <mergeCell ref="C15:D15"/>
    <mergeCell ref="E15:F15"/>
    <mergeCell ref="G15:H15"/>
    <mergeCell ref="B26:H26"/>
    <mergeCell ref="B27:H27"/>
    <mergeCell ref="A4:A5"/>
    <mergeCell ref="A15:A16"/>
    <mergeCell ref="A17:A22"/>
    <mergeCell ref="A23:A27"/>
    <mergeCell ref="B4:B5"/>
    <mergeCell ref="C19:D19"/>
    <mergeCell ref="E19:F19"/>
    <mergeCell ref="G19:H19"/>
    <mergeCell ref="B15:B16"/>
    <mergeCell ref="L4:L5"/>
    <mergeCell ref="A1:L2"/>
    <mergeCell ref="B23:H23"/>
    <mergeCell ref="B24:H24"/>
    <mergeCell ref="B25:H25"/>
    <mergeCell ref="C21:D21"/>
    <mergeCell ref="E21:F21"/>
    <mergeCell ref="G21:H21"/>
    <mergeCell ref="C8:K8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3" sqref="A3:L3"/>
    </sheetView>
  </sheetViews>
  <sheetFormatPr defaultColWidth="9.00390625" defaultRowHeight="16.5"/>
  <cols>
    <col min="1" max="1" width="20.125" style="389" bestFit="1" customWidth="1"/>
    <col min="2" max="2" width="6.375" style="389" bestFit="1" customWidth="1"/>
    <col min="3" max="11" width="13.25390625" style="389" bestFit="1" customWidth="1"/>
    <col min="12" max="12" width="31.375" style="389" bestFit="1" customWidth="1"/>
    <col min="13" max="13" width="9.00390625" style="389" bestFit="1" customWidth="1"/>
    <col min="14" max="16384" width="9.00390625" style="389" customWidth="1"/>
  </cols>
  <sheetData>
    <row r="1" spans="1:12" ht="12.75" customHeight="1">
      <c r="A1" s="2386" t="s">
        <v>780</v>
      </c>
      <c r="B1" s="2386"/>
      <c r="C1" s="2386"/>
      <c r="D1" s="2386"/>
      <c r="E1" s="2386"/>
      <c r="F1" s="2386"/>
      <c r="G1" s="2386"/>
      <c r="H1" s="2386"/>
      <c r="I1" s="2386"/>
      <c r="J1" s="2386"/>
      <c r="K1" s="2386"/>
      <c r="L1" s="2386"/>
    </row>
    <row r="2" spans="1:12" ht="13.5" customHeight="1">
      <c r="A2" s="2387"/>
      <c r="B2" s="2387"/>
      <c r="C2" s="2387"/>
      <c r="D2" s="2387"/>
      <c r="E2" s="2387"/>
      <c r="F2" s="2387"/>
      <c r="G2" s="2387"/>
      <c r="H2" s="2387"/>
      <c r="I2" s="2387"/>
      <c r="J2" s="2387"/>
      <c r="K2" s="2387"/>
      <c r="L2" s="2387"/>
    </row>
    <row r="3" spans="1:12" ht="15">
      <c r="A3" s="2410" t="s">
        <v>781</v>
      </c>
      <c r="B3" s="2411"/>
      <c r="C3" s="2411"/>
      <c r="D3" s="2411"/>
      <c r="E3" s="2411"/>
      <c r="F3" s="2411"/>
      <c r="G3" s="2411"/>
      <c r="H3" s="2411"/>
      <c r="I3" s="2411"/>
      <c r="J3" s="2411"/>
      <c r="K3" s="2411"/>
      <c r="L3" s="2412"/>
    </row>
    <row r="4" spans="1:12" ht="15">
      <c r="A4" s="2395" t="s">
        <v>87</v>
      </c>
      <c r="B4" s="2378" t="s">
        <v>89</v>
      </c>
      <c r="C4" s="2381" t="s">
        <v>701</v>
      </c>
      <c r="D4" s="2382"/>
      <c r="E4" s="2383"/>
      <c r="F4" s="2378" t="s">
        <v>702</v>
      </c>
      <c r="G4" s="2378"/>
      <c r="H4" s="2378" t="s">
        <v>543</v>
      </c>
      <c r="I4" s="2378"/>
      <c r="J4" s="2378" t="s">
        <v>93</v>
      </c>
      <c r="K4" s="2378"/>
      <c r="L4" s="2413" t="s">
        <v>544</v>
      </c>
    </row>
    <row r="5" spans="1:12" ht="15">
      <c r="A5" s="2396"/>
      <c r="B5" s="2379"/>
      <c r="C5" s="390" t="s">
        <v>95</v>
      </c>
      <c r="D5" s="390" t="s">
        <v>98</v>
      </c>
      <c r="E5" s="390" t="s">
        <v>97</v>
      </c>
      <c r="F5" s="390" t="s">
        <v>95</v>
      </c>
      <c r="G5" s="390" t="s">
        <v>98</v>
      </c>
      <c r="H5" s="390" t="s">
        <v>95</v>
      </c>
      <c r="I5" s="390" t="s">
        <v>98</v>
      </c>
      <c r="J5" s="390" t="s">
        <v>95</v>
      </c>
      <c r="K5" s="390" t="s">
        <v>98</v>
      </c>
      <c r="L5" s="2414"/>
    </row>
    <row r="6" spans="1:12" ht="15">
      <c r="A6" s="391" t="s">
        <v>760</v>
      </c>
      <c r="B6" s="392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67" t="s">
        <v>180</v>
      </c>
    </row>
    <row r="7" spans="1:12" ht="15">
      <c r="A7" s="393" t="s">
        <v>782</v>
      </c>
      <c r="B7" s="394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68" t="s">
        <v>783</v>
      </c>
    </row>
    <row r="8" spans="1:12" ht="15">
      <c r="A8" s="391" t="s">
        <v>761</v>
      </c>
      <c r="B8" s="392" t="s">
        <v>159</v>
      </c>
      <c r="C8" s="2388" t="s">
        <v>784</v>
      </c>
      <c r="D8" s="2388"/>
      <c r="E8" s="2388"/>
      <c r="F8" s="2388"/>
      <c r="G8" s="2388"/>
      <c r="H8" s="2388"/>
      <c r="I8" s="2388"/>
      <c r="J8" s="2388"/>
      <c r="K8" s="2388"/>
      <c r="L8" s="1169" t="s">
        <v>180</v>
      </c>
    </row>
    <row r="9" spans="1:12" ht="15">
      <c r="A9" s="391" t="s">
        <v>766</v>
      </c>
      <c r="B9" s="392" t="s">
        <v>159</v>
      </c>
      <c r="C9" s="2388" t="s">
        <v>767</v>
      </c>
      <c r="D9" s="2388"/>
      <c r="E9" s="2388"/>
      <c r="F9" s="2388"/>
      <c r="G9" s="2388"/>
      <c r="H9" s="2388"/>
      <c r="I9" s="2388"/>
      <c r="J9" s="2388"/>
      <c r="K9" s="2388"/>
      <c r="L9" s="420"/>
    </row>
    <row r="10" spans="1:12" ht="15">
      <c r="A10" s="391" t="s">
        <v>785</v>
      </c>
      <c r="B10" s="392" t="s">
        <v>159</v>
      </c>
      <c r="C10" s="395">
        <v>210000</v>
      </c>
      <c r="D10" s="395">
        <v>420000</v>
      </c>
      <c r="E10" s="395">
        <v>420000</v>
      </c>
      <c r="F10" s="395">
        <v>210000</v>
      </c>
      <c r="G10" s="395">
        <v>420000</v>
      </c>
      <c r="H10" s="395">
        <v>210000</v>
      </c>
      <c r="I10" s="395">
        <v>420000</v>
      </c>
      <c r="J10" s="395">
        <v>210000</v>
      </c>
      <c r="K10" s="395">
        <v>420000</v>
      </c>
      <c r="L10" s="421"/>
    </row>
    <row r="11" spans="1:12" ht="15">
      <c r="A11" s="391" t="s">
        <v>786</v>
      </c>
      <c r="B11" s="392" t="s">
        <v>159</v>
      </c>
      <c r="C11" s="395">
        <v>120750</v>
      </c>
      <c r="D11" s="395">
        <v>220500</v>
      </c>
      <c r="E11" s="395">
        <v>220500</v>
      </c>
      <c r="F11" s="395">
        <v>120750</v>
      </c>
      <c r="G11" s="395">
        <v>220500</v>
      </c>
      <c r="H11" s="395">
        <v>120750</v>
      </c>
      <c r="I11" s="395">
        <v>220500</v>
      </c>
      <c r="J11" s="395">
        <v>120750</v>
      </c>
      <c r="K11" s="395">
        <v>220500</v>
      </c>
      <c r="L11" s="1170" t="s">
        <v>765</v>
      </c>
    </row>
    <row r="12" spans="1:12" ht="15">
      <c r="A12" s="391" t="s">
        <v>787</v>
      </c>
      <c r="B12" s="392" t="s">
        <v>159</v>
      </c>
      <c r="C12" s="2404" t="s">
        <v>788</v>
      </c>
      <c r="D12" s="2405"/>
      <c r="E12" s="2405"/>
      <c r="F12" s="2405"/>
      <c r="G12" s="2405"/>
      <c r="H12" s="2405"/>
      <c r="I12" s="2405"/>
      <c r="J12" s="2405"/>
      <c r="K12" s="2406"/>
      <c r="L12" s="1168" t="s">
        <v>789</v>
      </c>
    </row>
    <row r="13" spans="1:12" ht="15">
      <c r="A13" s="396" t="s">
        <v>376</v>
      </c>
      <c r="B13" s="397" t="s">
        <v>159</v>
      </c>
      <c r="C13" s="2407" t="s">
        <v>788</v>
      </c>
      <c r="D13" s="2408"/>
      <c r="E13" s="2408"/>
      <c r="F13" s="2408"/>
      <c r="G13" s="2408"/>
      <c r="H13" s="2408"/>
      <c r="I13" s="2408"/>
      <c r="J13" s="2408"/>
      <c r="K13" s="2409"/>
      <c r="L13" s="1171" t="s">
        <v>790</v>
      </c>
    </row>
    <row r="14" spans="1:12" ht="15">
      <c r="A14" s="391" t="s">
        <v>791</v>
      </c>
      <c r="B14" s="392" t="s">
        <v>159</v>
      </c>
      <c r="C14" s="33">
        <v>300</v>
      </c>
      <c r="D14" s="33">
        <v>500</v>
      </c>
      <c r="E14" s="33">
        <v>500</v>
      </c>
      <c r="F14" s="33">
        <v>500</v>
      </c>
      <c r="G14" s="33">
        <v>800</v>
      </c>
      <c r="H14" s="33">
        <v>500</v>
      </c>
      <c r="I14" s="33">
        <v>800</v>
      </c>
      <c r="J14" s="33">
        <v>800</v>
      </c>
      <c r="K14" s="33">
        <v>1200</v>
      </c>
      <c r="L14" s="421"/>
    </row>
    <row r="15" spans="1:13" s="387" customFormat="1" ht="15">
      <c r="A15" s="398" t="s">
        <v>162</v>
      </c>
      <c r="B15" s="399" t="s">
        <v>159</v>
      </c>
      <c r="C15" s="137">
        <f>VLOOKUP(M15,AJUSTMENT!B:C,2,0)</f>
        <v>160</v>
      </c>
      <c r="D15" s="23">
        <f>C15*2</f>
        <v>320</v>
      </c>
      <c r="E15" s="23">
        <f>C15*2</f>
        <v>320</v>
      </c>
      <c r="F15" s="23">
        <f>C15</f>
        <v>160</v>
      </c>
      <c r="G15" s="23">
        <f>D15</f>
        <v>320</v>
      </c>
      <c r="H15" s="23">
        <f>C15</f>
        <v>160</v>
      </c>
      <c r="I15" s="23">
        <f>D15</f>
        <v>320</v>
      </c>
      <c r="J15" s="23">
        <f>C15*1.5</f>
        <v>240</v>
      </c>
      <c r="K15" s="23">
        <f>D15*1.5</f>
        <v>480</v>
      </c>
      <c r="L15" s="318" t="s">
        <v>792</v>
      </c>
      <c r="M15" s="387" t="s">
        <v>84</v>
      </c>
    </row>
    <row r="16" spans="1:11" ht="12.75">
      <c r="A16" s="2397" t="s">
        <v>634</v>
      </c>
      <c r="B16" s="2384" t="s">
        <v>89</v>
      </c>
      <c r="C16" s="2384" t="s">
        <v>771</v>
      </c>
      <c r="D16" s="2384"/>
      <c r="E16" s="2384" t="s">
        <v>772</v>
      </c>
      <c r="F16" s="2384"/>
      <c r="G16" s="2384" t="s">
        <v>93</v>
      </c>
      <c r="H16" s="2403"/>
      <c r="I16" s="431"/>
      <c r="J16" s="431"/>
      <c r="K16" s="431"/>
    </row>
    <row r="17" spans="1:12" ht="15">
      <c r="A17" s="2397"/>
      <c r="B17" s="2384"/>
      <c r="C17" s="400" t="s">
        <v>95</v>
      </c>
      <c r="D17" s="400" t="s">
        <v>98</v>
      </c>
      <c r="E17" s="400" t="s">
        <v>95</v>
      </c>
      <c r="F17" s="400" t="s">
        <v>98</v>
      </c>
      <c r="G17" s="400" t="s">
        <v>95</v>
      </c>
      <c r="H17" s="401" t="s">
        <v>98</v>
      </c>
      <c r="I17" s="415"/>
      <c r="J17" s="415"/>
      <c r="K17" s="415"/>
      <c r="L17" s="414"/>
    </row>
    <row r="18" spans="1:8" s="426" customFormat="1" ht="12.75">
      <c r="A18" s="2398" t="s">
        <v>266</v>
      </c>
      <c r="B18" s="402" t="s">
        <v>159</v>
      </c>
      <c r="C18" s="403">
        <v>5</v>
      </c>
      <c r="D18" s="403">
        <v>5</v>
      </c>
      <c r="E18" s="403">
        <v>3</v>
      </c>
      <c r="F18" s="403">
        <v>3</v>
      </c>
      <c r="G18" s="403">
        <v>3</v>
      </c>
      <c r="H18" s="404">
        <v>3</v>
      </c>
    </row>
    <row r="19" spans="1:8" s="426" customFormat="1" ht="12.75">
      <c r="A19" s="2398"/>
      <c r="B19" s="402" t="s">
        <v>159</v>
      </c>
      <c r="C19" s="405" t="s">
        <v>131</v>
      </c>
      <c r="D19" s="405" t="s">
        <v>131</v>
      </c>
      <c r="E19" s="405" t="s">
        <v>131</v>
      </c>
      <c r="F19" s="405" t="s">
        <v>131</v>
      </c>
      <c r="G19" s="405" t="s">
        <v>131</v>
      </c>
      <c r="H19" s="406" t="s">
        <v>131</v>
      </c>
    </row>
    <row r="20" spans="1:8" s="426" customFormat="1" ht="12.75">
      <c r="A20" s="2398"/>
      <c r="B20" s="402" t="s">
        <v>159</v>
      </c>
      <c r="C20" s="2380" t="s">
        <v>773</v>
      </c>
      <c r="D20" s="2380"/>
      <c r="E20" s="2380" t="s">
        <v>774</v>
      </c>
      <c r="F20" s="2380"/>
      <c r="G20" s="2380" t="s">
        <v>774</v>
      </c>
      <c r="H20" s="2385"/>
    </row>
    <row r="21" spans="1:8" s="426" customFormat="1" ht="12.75">
      <c r="A21" s="2398"/>
      <c r="B21" s="402" t="s">
        <v>159</v>
      </c>
      <c r="C21" s="407">
        <v>40</v>
      </c>
      <c r="D21" s="407">
        <v>60</v>
      </c>
      <c r="E21" s="408">
        <v>60</v>
      </c>
      <c r="F21" s="408">
        <v>100</v>
      </c>
      <c r="G21" s="408">
        <v>60</v>
      </c>
      <c r="H21" s="409">
        <v>100</v>
      </c>
    </row>
    <row r="22" spans="1:8" s="426" customFormat="1" ht="12.75">
      <c r="A22" s="2398"/>
      <c r="B22" s="402" t="s">
        <v>159</v>
      </c>
      <c r="C22" s="2380" t="s">
        <v>749</v>
      </c>
      <c r="D22" s="2380"/>
      <c r="E22" s="2380" t="s">
        <v>746</v>
      </c>
      <c r="F22" s="2380"/>
      <c r="G22" s="2380" t="s">
        <v>746</v>
      </c>
      <c r="H22" s="2385"/>
    </row>
    <row r="23" spans="1:8" s="426" customFormat="1" ht="12.75">
      <c r="A23" s="2399"/>
      <c r="B23" s="410" t="s">
        <v>159</v>
      </c>
      <c r="C23" s="411">
        <v>80</v>
      </c>
      <c r="D23" s="411">
        <v>120</v>
      </c>
      <c r="E23" s="411">
        <v>90</v>
      </c>
      <c r="F23" s="411">
        <v>160</v>
      </c>
      <c r="G23" s="411">
        <v>90</v>
      </c>
      <c r="H23" s="412">
        <v>160</v>
      </c>
    </row>
    <row r="24" spans="1:8" s="426" customFormat="1" ht="12.75">
      <c r="A24" s="427" t="s">
        <v>793</v>
      </c>
      <c r="B24" s="428" t="s">
        <v>159</v>
      </c>
      <c r="C24" s="429">
        <v>300</v>
      </c>
      <c r="D24" s="429">
        <v>500</v>
      </c>
      <c r="E24" s="429">
        <v>500</v>
      </c>
      <c r="F24" s="429">
        <v>800</v>
      </c>
      <c r="G24" s="429">
        <v>800</v>
      </c>
      <c r="H24" s="430">
        <v>1200</v>
      </c>
    </row>
    <row r="25" spans="1:8" s="426" customFormat="1" ht="12.75">
      <c r="A25" s="2400" t="s">
        <v>145</v>
      </c>
      <c r="B25" s="2389" t="s">
        <v>775</v>
      </c>
      <c r="C25" s="2390"/>
      <c r="D25" s="2390"/>
      <c r="E25" s="2390"/>
      <c r="F25" s="2390"/>
      <c r="G25" s="2390"/>
      <c r="H25" s="2391"/>
    </row>
    <row r="26" spans="1:8" ht="12.75">
      <c r="A26" s="2401"/>
      <c r="B26" s="1980" t="s">
        <v>776</v>
      </c>
      <c r="C26" s="1981"/>
      <c r="D26" s="1981"/>
      <c r="E26" s="1981"/>
      <c r="F26" s="1981"/>
      <c r="G26" s="1981"/>
      <c r="H26" s="2377"/>
    </row>
    <row r="27" spans="1:8" ht="12.75">
      <c r="A27" s="2401"/>
      <c r="B27" s="1980" t="s">
        <v>777</v>
      </c>
      <c r="C27" s="1981"/>
      <c r="D27" s="1981"/>
      <c r="E27" s="1981"/>
      <c r="F27" s="1981"/>
      <c r="G27" s="1981"/>
      <c r="H27" s="2377"/>
    </row>
    <row r="28" spans="1:8" ht="12.75">
      <c r="A28" s="2401"/>
      <c r="B28" s="1980" t="s">
        <v>778</v>
      </c>
      <c r="C28" s="1981"/>
      <c r="D28" s="1981"/>
      <c r="E28" s="1981"/>
      <c r="F28" s="1981"/>
      <c r="G28" s="1981"/>
      <c r="H28" s="2377"/>
    </row>
    <row r="29" spans="1:8" ht="12.75">
      <c r="A29" s="2402"/>
      <c r="B29" s="2392" t="s">
        <v>779</v>
      </c>
      <c r="C29" s="2393"/>
      <c r="D29" s="2393"/>
      <c r="E29" s="2393"/>
      <c r="F29" s="2393"/>
      <c r="G29" s="2393"/>
      <c r="H29" s="2394"/>
    </row>
  </sheetData>
  <sheetProtection/>
  <mergeCells count="31">
    <mergeCell ref="B27:H27"/>
    <mergeCell ref="B28:H28"/>
    <mergeCell ref="A3:L3"/>
    <mergeCell ref="E16:F16"/>
    <mergeCell ref="L4:L5"/>
    <mergeCell ref="C16:D16"/>
    <mergeCell ref="C8:K8"/>
    <mergeCell ref="G22:H22"/>
    <mergeCell ref="B29:H29"/>
    <mergeCell ref="A4:A5"/>
    <mergeCell ref="A16:A17"/>
    <mergeCell ref="A18:A23"/>
    <mergeCell ref="A25:A29"/>
    <mergeCell ref="G16:H16"/>
    <mergeCell ref="C12:K12"/>
    <mergeCell ref="C13:K13"/>
    <mergeCell ref="E20:F20"/>
    <mergeCell ref="E22:F22"/>
    <mergeCell ref="A1:L2"/>
    <mergeCell ref="F4:G4"/>
    <mergeCell ref="H4:I4"/>
    <mergeCell ref="J4:K4"/>
    <mergeCell ref="C9:K9"/>
    <mergeCell ref="B25:H25"/>
    <mergeCell ref="B26:H26"/>
    <mergeCell ref="B4:B5"/>
    <mergeCell ref="C20:D20"/>
    <mergeCell ref="C4:E4"/>
    <mergeCell ref="B16:B17"/>
    <mergeCell ref="C22:D22"/>
    <mergeCell ref="G20:H2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L27" sqref="L27"/>
    </sheetView>
  </sheetViews>
  <sheetFormatPr defaultColWidth="9.00390625" defaultRowHeight="16.5"/>
  <cols>
    <col min="1" max="1" width="18.625" style="389" customWidth="1"/>
    <col min="2" max="2" width="6.375" style="389" bestFit="1" customWidth="1"/>
    <col min="3" max="11" width="14.75390625" style="389" bestFit="1" customWidth="1"/>
    <col min="12" max="12" width="31.375" style="389" bestFit="1" customWidth="1"/>
    <col min="13" max="13" width="9.00390625" style="389" bestFit="1" customWidth="1"/>
    <col min="14" max="16384" width="9.00390625" style="389" customWidth="1"/>
  </cols>
  <sheetData>
    <row r="1" spans="1:12" ht="12.75" customHeight="1">
      <c r="A1" s="2386" t="s">
        <v>794</v>
      </c>
      <c r="B1" s="2386"/>
      <c r="C1" s="2386"/>
      <c r="D1" s="2386"/>
      <c r="E1" s="2386"/>
      <c r="F1" s="2386"/>
      <c r="G1" s="2386"/>
      <c r="H1" s="2386"/>
      <c r="I1" s="2386"/>
      <c r="J1" s="2386"/>
      <c r="K1" s="2386"/>
      <c r="L1" s="2386"/>
    </row>
    <row r="2" spans="1:12" ht="13.5" customHeight="1">
      <c r="A2" s="2387"/>
      <c r="B2" s="2387"/>
      <c r="C2" s="2387"/>
      <c r="D2" s="2387"/>
      <c r="E2" s="2387"/>
      <c r="F2" s="2387"/>
      <c r="G2" s="2387"/>
      <c r="H2" s="2387"/>
      <c r="I2" s="2387"/>
      <c r="J2" s="2387"/>
      <c r="K2" s="2387"/>
      <c r="L2" s="2387"/>
    </row>
    <row r="3" spans="1:12" ht="15">
      <c r="A3" s="2410" t="s">
        <v>795</v>
      </c>
      <c r="B3" s="2411"/>
      <c r="C3" s="2411"/>
      <c r="D3" s="2411"/>
      <c r="E3" s="2411"/>
      <c r="F3" s="2411"/>
      <c r="G3" s="2411"/>
      <c r="H3" s="2411"/>
      <c r="I3" s="2411"/>
      <c r="J3" s="2411"/>
      <c r="K3" s="2411"/>
      <c r="L3" s="2412"/>
    </row>
    <row r="4" spans="1:12" ht="15">
      <c r="A4" s="2395" t="s">
        <v>87</v>
      </c>
      <c r="B4" s="2378" t="s">
        <v>89</v>
      </c>
      <c r="C4" s="2381" t="s">
        <v>701</v>
      </c>
      <c r="D4" s="2382"/>
      <c r="E4" s="2383"/>
      <c r="F4" s="2378" t="s">
        <v>702</v>
      </c>
      <c r="G4" s="2378"/>
      <c r="H4" s="2378" t="s">
        <v>124</v>
      </c>
      <c r="I4" s="2378"/>
      <c r="J4" s="2378" t="s">
        <v>93</v>
      </c>
      <c r="K4" s="2378"/>
      <c r="L4" s="2413" t="s">
        <v>544</v>
      </c>
    </row>
    <row r="5" spans="1:12" ht="15">
      <c r="A5" s="2396"/>
      <c r="B5" s="2379"/>
      <c r="C5" s="390" t="s">
        <v>95</v>
      </c>
      <c r="D5" s="390" t="s">
        <v>98</v>
      </c>
      <c r="E5" s="390" t="s">
        <v>97</v>
      </c>
      <c r="F5" s="390" t="s">
        <v>95</v>
      </c>
      <c r="G5" s="390" t="s">
        <v>98</v>
      </c>
      <c r="H5" s="390" t="s">
        <v>95</v>
      </c>
      <c r="I5" s="390" t="s">
        <v>98</v>
      </c>
      <c r="J5" s="390" t="s">
        <v>95</v>
      </c>
      <c r="K5" s="390" t="s">
        <v>98</v>
      </c>
      <c r="L5" s="2414"/>
    </row>
    <row r="6" spans="1:12" ht="15">
      <c r="A6" s="391" t="s">
        <v>796</v>
      </c>
      <c r="B6" s="392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67" t="s">
        <v>180</v>
      </c>
    </row>
    <row r="7" spans="1:12" ht="15">
      <c r="A7" s="393" t="s">
        <v>782</v>
      </c>
      <c r="B7" s="394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68" t="s">
        <v>783</v>
      </c>
    </row>
    <row r="8" spans="1:12" ht="15">
      <c r="A8" s="391" t="s">
        <v>797</v>
      </c>
      <c r="B8" s="392" t="s">
        <v>159</v>
      </c>
      <c r="C8" s="2388" t="s">
        <v>784</v>
      </c>
      <c r="D8" s="2388"/>
      <c r="E8" s="2388"/>
      <c r="F8" s="2388"/>
      <c r="G8" s="2388"/>
      <c r="H8" s="2388"/>
      <c r="I8" s="2388"/>
      <c r="J8" s="2388"/>
      <c r="K8" s="2388"/>
      <c r="L8" s="1169" t="s">
        <v>180</v>
      </c>
    </row>
    <row r="9" spans="1:12" ht="15">
      <c r="A9" s="391" t="s">
        <v>1158</v>
      </c>
      <c r="B9" s="392" t="s">
        <v>159</v>
      </c>
      <c r="C9" s="2388" t="s">
        <v>767</v>
      </c>
      <c r="D9" s="2388"/>
      <c r="E9" s="2388"/>
      <c r="F9" s="2388"/>
      <c r="G9" s="2388"/>
      <c r="H9" s="2388"/>
      <c r="I9" s="2388"/>
      <c r="J9" s="2388"/>
      <c r="K9" s="2388"/>
      <c r="L9" s="420"/>
    </row>
    <row r="10" spans="1:12" ht="15">
      <c r="A10" s="391" t="s">
        <v>1159</v>
      </c>
      <c r="B10" s="392" t="s">
        <v>159</v>
      </c>
      <c r="C10" s="395">
        <v>210000</v>
      </c>
      <c r="D10" s="395">
        <v>420000</v>
      </c>
      <c r="E10" s="395">
        <v>420000</v>
      </c>
      <c r="F10" s="395">
        <v>210000</v>
      </c>
      <c r="G10" s="395">
        <v>420000</v>
      </c>
      <c r="H10" s="395">
        <v>210000</v>
      </c>
      <c r="I10" s="395">
        <v>420000</v>
      </c>
      <c r="J10" s="395">
        <v>210000</v>
      </c>
      <c r="K10" s="395">
        <v>420000</v>
      </c>
      <c r="L10" s="421"/>
    </row>
    <row r="11" spans="1:12" ht="15">
      <c r="A11" s="391" t="s">
        <v>787</v>
      </c>
      <c r="B11" s="392" t="s">
        <v>159</v>
      </c>
      <c r="C11" s="2404" t="s">
        <v>788</v>
      </c>
      <c r="D11" s="2405"/>
      <c r="E11" s="2405"/>
      <c r="F11" s="2405"/>
      <c r="G11" s="2405"/>
      <c r="H11" s="2405"/>
      <c r="I11" s="2405"/>
      <c r="J11" s="2405"/>
      <c r="K11" s="2406"/>
      <c r="L11" s="1168" t="s">
        <v>789</v>
      </c>
    </row>
    <row r="12" spans="1:12" ht="15">
      <c r="A12" s="396" t="s">
        <v>376</v>
      </c>
      <c r="B12" s="397" t="s">
        <v>159</v>
      </c>
      <c r="C12" s="2407" t="s">
        <v>788</v>
      </c>
      <c r="D12" s="2408"/>
      <c r="E12" s="2408"/>
      <c r="F12" s="2408"/>
      <c r="G12" s="2408"/>
      <c r="H12" s="2408"/>
      <c r="I12" s="2408"/>
      <c r="J12" s="2408"/>
      <c r="K12" s="2409"/>
      <c r="L12" s="1171" t="s">
        <v>790</v>
      </c>
    </row>
    <row r="13" spans="1:12" ht="15">
      <c r="A13" s="391" t="s">
        <v>799</v>
      </c>
      <c r="B13" s="392" t="s">
        <v>159</v>
      </c>
      <c r="C13" s="33">
        <v>300</v>
      </c>
      <c r="D13" s="33">
        <v>500</v>
      </c>
      <c r="E13" s="33">
        <v>500</v>
      </c>
      <c r="F13" s="33">
        <v>500</v>
      </c>
      <c r="G13" s="33">
        <v>800</v>
      </c>
      <c r="H13" s="33">
        <v>500</v>
      </c>
      <c r="I13" s="33">
        <v>800</v>
      </c>
      <c r="J13" s="33">
        <v>800</v>
      </c>
      <c r="K13" s="33">
        <v>1200</v>
      </c>
      <c r="L13" s="421"/>
    </row>
    <row r="14" spans="1:13" s="387" customFormat="1" ht="15">
      <c r="A14" s="398" t="s">
        <v>162</v>
      </c>
      <c r="B14" s="399" t="s">
        <v>159</v>
      </c>
      <c r="C14" s="137">
        <f>VLOOKUP(M14,AJUSTMENT!B:C,2,0)</f>
        <v>160</v>
      </c>
      <c r="D14" s="23">
        <f>C14*2</f>
        <v>320</v>
      </c>
      <c r="E14" s="23">
        <f>C14*2</f>
        <v>320</v>
      </c>
      <c r="F14" s="23">
        <f>C14</f>
        <v>160</v>
      </c>
      <c r="G14" s="23">
        <f>D14</f>
        <v>320</v>
      </c>
      <c r="H14" s="23">
        <f>C14</f>
        <v>160</v>
      </c>
      <c r="I14" s="23">
        <f>D14</f>
        <v>320</v>
      </c>
      <c r="J14" s="23">
        <f>C14*1.5</f>
        <v>240</v>
      </c>
      <c r="K14" s="23">
        <f>D14*1.5</f>
        <v>480</v>
      </c>
      <c r="L14" s="318" t="s">
        <v>792</v>
      </c>
      <c r="M14" s="387" t="s">
        <v>84</v>
      </c>
    </row>
    <row r="15" spans="1:12" s="387" customFormat="1" ht="15">
      <c r="A15" s="2397" t="s">
        <v>634</v>
      </c>
      <c r="B15" s="2384" t="s">
        <v>89</v>
      </c>
      <c r="C15" s="2384" t="s">
        <v>771</v>
      </c>
      <c r="D15" s="2384"/>
      <c r="E15" s="2384" t="s">
        <v>772</v>
      </c>
      <c r="F15" s="2384"/>
      <c r="G15" s="2384" t="s">
        <v>93</v>
      </c>
      <c r="H15" s="2403"/>
      <c r="I15" s="422"/>
      <c r="J15" s="422"/>
      <c r="K15" s="422"/>
      <c r="L15" s="423"/>
    </row>
    <row r="16" spans="1:12" s="387" customFormat="1" ht="15">
      <c r="A16" s="2397"/>
      <c r="B16" s="2384"/>
      <c r="C16" s="400" t="s">
        <v>95</v>
      </c>
      <c r="D16" s="400" t="s">
        <v>98</v>
      </c>
      <c r="E16" s="400" t="s">
        <v>95</v>
      </c>
      <c r="F16" s="400" t="s">
        <v>98</v>
      </c>
      <c r="G16" s="400" t="s">
        <v>95</v>
      </c>
      <c r="H16" s="401" t="s">
        <v>98</v>
      </c>
      <c r="I16" s="422"/>
      <c r="J16" s="422"/>
      <c r="K16" s="422"/>
      <c r="L16" s="423"/>
    </row>
    <row r="17" spans="1:12" s="388" customFormat="1" ht="15">
      <c r="A17" s="2398" t="s">
        <v>266</v>
      </c>
      <c r="B17" s="402" t="s">
        <v>159</v>
      </c>
      <c r="C17" s="403">
        <v>5</v>
      </c>
      <c r="D17" s="403">
        <v>5</v>
      </c>
      <c r="E17" s="403">
        <v>3</v>
      </c>
      <c r="F17" s="403">
        <v>3</v>
      </c>
      <c r="G17" s="403">
        <v>3</v>
      </c>
      <c r="H17" s="404">
        <v>3</v>
      </c>
      <c r="I17" s="424"/>
      <c r="J17" s="424"/>
      <c r="K17" s="424"/>
      <c r="L17" s="425"/>
    </row>
    <row r="18" spans="1:12" s="388" customFormat="1" ht="15">
      <c r="A18" s="2398"/>
      <c r="B18" s="402" t="s">
        <v>159</v>
      </c>
      <c r="C18" s="405" t="s">
        <v>131</v>
      </c>
      <c r="D18" s="405" t="s">
        <v>131</v>
      </c>
      <c r="E18" s="405" t="s">
        <v>131</v>
      </c>
      <c r="F18" s="405" t="s">
        <v>131</v>
      </c>
      <c r="G18" s="405" t="s">
        <v>131</v>
      </c>
      <c r="H18" s="406" t="s">
        <v>131</v>
      </c>
      <c r="I18" s="424"/>
      <c r="J18" s="424"/>
      <c r="K18" s="424"/>
      <c r="L18" s="425"/>
    </row>
    <row r="19" spans="1:12" s="388" customFormat="1" ht="15">
      <c r="A19" s="2398"/>
      <c r="B19" s="402" t="s">
        <v>159</v>
      </c>
      <c r="C19" s="2380" t="s">
        <v>773</v>
      </c>
      <c r="D19" s="2380"/>
      <c r="E19" s="2380" t="s">
        <v>774</v>
      </c>
      <c r="F19" s="2380"/>
      <c r="G19" s="2380" t="s">
        <v>774</v>
      </c>
      <c r="H19" s="2385"/>
      <c r="I19" s="424"/>
      <c r="J19" s="424"/>
      <c r="K19" s="424"/>
      <c r="L19" s="425"/>
    </row>
    <row r="20" spans="1:12" s="388" customFormat="1" ht="15">
      <c r="A20" s="2398"/>
      <c r="B20" s="402" t="s">
        <v>159</v>
      </c>
      <c r="C20" s="407">
        <v>40</v>
      </c>
      <c r="D20" s="407">
        <v>60</v>
      </c>
      <c r="E20" s="408">
        <v>60</v>
      </c>
      <c r="F20" s="408">
        <v>100</v>
      </c>
      <c r="G20" s="408">
        <v>60</v>
      </c>
      <c r="H20" s="409">
        <v>100</v>
      </c>
      <c r="I20" s="424"/>
      <c r="J20" s="424"/>
      <c r="K20" s="424"/>
      <c r="L20" s="425"/>
    </row>
    <row r="21" spans="1:12" s="388" customFormat="1" ht="15">
      <c r="A21" s="2398"/>
      <c r="B21" s="402" t="s">
        <v>159</v>
      </c>
      <c r="C21" s="2380" t="s">
        <v>749</v>
      </c>
      <c r="D21" s="2380"/>
      <c r="E21" s="2380" t="s">
        <v>746</v>
      </c>
      <c r="F21" s="2380"/>
      <c r="G21" s="2380" t="s">
        <v>746</v>
      </c>
      <c r="H21" s="2385"/>
      <c r="I21" s="424"/>
      <c r="J21" s="424"/>
      <c r="K21" s="424"/>
      <c r="L21" s="425"/>
    </row>
    <row r="22" spans="1:12" s="388" customFormat="1" ht="15">
      <c r="A22" s="2399"/>
      <c r="B22" s="410" t="s">
        <v>159</v>
      </c>
      <c r="C22" s="411">
        <v>80</v>
      </c>
      <c r="D22" s="411">
        <v>120</v>
      </c>
      <c r="E22" s="411">
        <v>90</v>
      </c>
      <c r="F22" s="411">
        <v>160</v>
      </c>
      <c r="G22" s="411">
        <v>90</v>
      </c>
      <c r="H22" s="412">
        <v>160</v>
      </c>
      <c r="I22" s="424"/>
      <c r="J22" s="424"/>
      <c r="K22" s="424"/>
      <c r="L22" s="425"/>
    </row>
    <row r="23" spans="1:12" s="387" customFormat="1" ht="15">
      <c r="A23" s="2400" t="s">
        <v>145</v>
      </c>
      <c r="B23" s="2095" t="s">
        <v>775</v>
      </c>
      <c r="C23" s="2096"/>
      <c r="D23" s="2096"/>
      <c r="E23" s="2096"/>
      <c r="F23" s="2096"/>
      <c r="G23" s="2096"/>
      <c r="H23" s="2415"/>
      <c r="I23" s="422"/>
      <c r="J23" s="422"/>
      <c r="K23" s="422"/>
      <c r="L23" s="423"/>
    </row>
    <row r="24" spans="1:12" s="387" customFormat="1" ht="15">
      <c r="A24" s="2401"/>
      <c r="B24" s="1980" t="s">
        <v>776</v>
      </c>
      <c r="C24" s="1981"/>
      <c r="D24" s="1981"/>
      <c r="E24" s="1981"/>
      <c r="F24" s="1981"/>
      <c r="G24" s="1981"/>
      <c r="H24" s="2377"/>
      <c r="I24" s="422"/>
      <c r="J24" s="422"/>
      <c r="K24" s="422"/>
      <c r="L24" s="423"/>
    </row>
    <row r="25" spans="1:12" s="387" customFormat="1" ht="15">
      <c r="A25" s="2401"/>
      <c r="B25" s="1980" t="s">
        <v>777</v>
      </c>
      <c r="C25" s="1981"/>
      <c r="D25" s="1981"/>
      <c r="E25" s="1981"/>
      <c r="F25" s="1981"/>
      <c r="G25" s="1981"/>
      <c r="H25" s="2377"/>
      <c r="I25" s="422"/>
      <c r="J25" s="422"/>
      <c r="K25" s="422"/>
      <c r="L25" s="423"/>
    </row>
    <row r="26" spans="1:12" s="387" customFormat="1" ht="15">
      <c r="A26" s="2401"/>
      <c r="B26" s="1980" t="s">
        <v>778</v>
      </c>
      <c r="C26" s="1981"/>
      <c r="D26" s="1981"/>
      <c r="E26" s="1981"/>
      <c r="F26" s="1981"/>
      <c r="G26" s="1981"/>
      <c r="H26" s="2377"/>
      <c r="I26" s="422"/>
      <c r="J26" s="422"/>
      <c r="K26" s="422"/>
      <c r="L26" s="423"/>
    </row>
    <row r="27" spans="1:8" ht="12.75">
      <c r="A27" s="2402"/>
      <c r="B27" s="2392" t="s">
        <v>779</v>
      </c>
      <c r="C27" s="2393"/>
      <c r="D27" s="2393"/>
      <c r="E27" s="2393"/>
      <c r="F27" s="2393"/>
      <c r="G27" s="2393"/>
      <c r="H27" s="2394"/>
    </row>
    <row r="28" spans="1:12" ht="15">
      <c r="A28" s="413" t="s">
        <v>800</v>
      </c>
      <c r="B28" s="414"/>
      <c r="C28" s="415"/>
      <c r="D28" s="415"/>
      <c r="E28" s="415"/>
      <c r="F28" s="415"/>
      <c r="G28" s="415"/>
      <c r="H28" s="415"/>
      <c r="I28" s="415"/>
      <c r="J28" s="415"/>
      <c r="K28" s="415"/>
      <c r="L28" s="414"/>
    </row>
    <row r="29" ht="12">
      <c r="A29" s="416" t="s">
        <v>801</v>
      </c>
    </row>
    <row r="30" ht="12">
      <c r="A30" s="417" t="s">
        <v>802</v>
      </c>
    </row>
    <row r="31" ht="12">
      <c r="A31" s="416" t="s">
        <v>803</v>
      </c>
    </row>
    <row r="32" ht="12">
      <c r="A32" s="418"/>
    </row>
    <row r="33" ht="12">
      <c r="A33" s="419" t="s">
        <v>804</v>
      </c>
    </row>
    <row r="34" ht="12">
      <c r="A34" s="417" t="s">
        <v>805</v>
      </c>
    </row>
    <row r="35" ht="12">
      <c r="A35" s="417" t="s">
        <v>806</v>
      </c>
    </row>
    <row r="36" ht="12">
      <c r="A36" s="419"/>
    </row>
    <row r="37" ht="12">
      <c r="A37" s="413" t="s">
        <v>807</v>
      </c>
    </row>
    <row r="38" ht="12">
      <c r="A38" s="417" t="s">
        <v>808</v>
      </c>
    </row>
  </sheetData>
  <sheetProtection/>
  <mergeCells count="31">
    <mergeCell ref="B25:H25"/>
    <mergeCell ref="B26:H26"/>
    <mergeCell ref="A3:L3"/>
    <mergeCell ref="E15:F15"/>
    <mergeCell ref="L4:L5"/>
    <mergeCell ref="C15:D15"/>
    <mergeCell ref="C8:K8"/>
    <mergeCell ref="G21:H21"/>
    <mergeCell ref="B27:H27"/>
    <mergeCell ref="A4:A5"/>
    <mergeCell ref="A15:A16"/>
    <mergeCell ref="A17:A22"/>
    <mergeCell ref="A23:A27"/>
    <mergeCell ref="G15:H15"/>
    <mergeCell ref="C11:K11"/>
    <mergeCell ref="C12:K12"/>
    <mergeCell ref="E19:F19"/>
    <mergeCell ref="E21:F21"/>
    <mergeCell ref="A1:L2"/>
    <mergeCell ref="F4:G4"/>
    <mergeCell ref="H4:I4"/>
    <mergeCell ref="J4:K4"/>
    <mergeCell ref="C9:K9"/>
    <mergeCell ref="B23:H23"/>
    <mergeCell ref="B24:H24"/>
    <mergeCell ref="B4:B5"/>
    <mergeCell ref="C19:D19"/>
    <mergeCell ref="C4:E4"/>
    <mergeCell ref="B15:B16"/>
    <mergeCell ref="C21:D21"/>
    <mergeCell ref="G19:H19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workbookViewId="0" topLeftCell="A1">
      <selection activeCell="C7" sqref="C7"/>
    </sheetView>
  </sheetViews>
  <sheetFormatPr defaultColWidth="9.00390625" defaultRowHeight="16.5"/>
  <cols>
    <col min="1" max="1" width="26.125" style="342" customWidth="1"/>
    <col min="2" max="2" width="9.125" style="342" bestFit="1" customWidth="1"/>
    <col min="3" max="3" width="13.375" style="342" bestFit="1" customWidth="1"/>
    <col min="4" max="11" width="16.375" style="342" bestFit="1" customWidth="1"/>
    <col min="12" max="12" width="79.375" style="342" bestFit="1" customWidth="1"/>
    <col min="13" max="13" width="9.00390625" style="342" bestFit="1" customWidth="1"/>
    <col min="14" max="16384" width="9.00390625" style="342" customWidth="1"/>
  </cols>
  <sheetData>
    <row r="1" spans="1:12" ht="18.75">
      <c r="A1" s="2343" t="s">
        <v>809</v>
      </c>
      <c r="B1" s="2343"/>
      <c r="C1" s="2343"/>
      <c r="D1" s="2343"/>
      <c r="E1" s="2343"/>
      <c r="F1" s="2343"/>
      <c r="G1" s="2343"/>
      <c r="H1" s="2343"/>
      <c r="I1" s="2343"/>
      <c r="J1" s="2343"/>
      <c r="K1" s="2343"/>
      <c r="L1" s="2343"/>
    </row>
    <row r="2" spans="1:12" ht="18.75">
      <c r="A2" s="2344"/>
      <c r="B2" s="2344"/>
      <c r="C2" s="2344"/>
      <c r="D2" s="2344"/>
      <c r="E2" s="2344"/>
      <c r="F2" s="2344"/>
      <c r="G2" s="2344"/>
      <c r="H2" s="2344"/>
      <c r="I2" s="2344"/>
      <c r="J2" s="2344"/>
      <c r="K2" s="2344"/>
      <c r="L2" s="2344"/>
    </row>
    <row r="3" spans="1:12" ht="20.25">
      <c r="A3" s="2370" t="s">
        <v>810</v>
      </c>
      <c r="B3" s="2371"/>
      <c r="C3" s="2371"/>
      <c r="D3" s="2371"/>
      <c r="E3" s="2371"/>
      <c r="F3" s="2371"/>
      <c r="G3" s="2371"/>
      <c r="H3" s="2371"/>
      <c r="I3" s="2371"/>
      <c r="J3" s="2371"/>
      <c r="K3" s="2371"/>
      <c r="L3" s="2372"/>
    </row>
    <row r="4" spans="1:12" ht="20.25">
      <c r="A4" s="2355" t="s">
        <v>87</v>
      </c>
      <c r="B4" s="2363" t="s">
        <v>89</v>
      </c>
      <c r="C4" s="2373" t="s">
        <v>701</v>
      </c>
      <c r="D4" s="2374"/>
      <c r="E4" s="2375"/>
      <c r="F4" s="2417" t="s">
        <v>702</v>
      </c>
      <c r="G4" s="2417"/>
      <c r="H4" s="2417" t="s">
        <v>124</v>
      </c>
      <c r="I4" s="2417"/>
      <c r="J4" s="2363" t="s">
        <v>93</v>
      </c>
      <c r="K4" s="2363"/>
      <c r="L4" s="2341" t="s">
        <v>544</v>
      </c>
    </row>
    <row r="5" spans="1:12" ht="20.25">
      <c r="A5" s="2356"/>
      <c r="B5" s="2364"/>
      <c r="C5" s="343" t="s">
        <v>95</v>
      </c>
      <c r="D5" s="343" t="s">
        <v>98</v>
      </c>
      <c r="E5" s="343" t="s">
        <v>97</v>
      </c>
      <c r="F5" s="343" t="s">
        <v>95</v>
      </c>
      <c r="G5" s="343" t="s">
        <v>98</v>
      </c>
      <c r="H5" s="343" t="s">
        <v>95</v>
      </c>
      <c r="I5" s="343" t="s">
        <v>98</v>
      </c>
      <c r="J5" s="343" t="s">
        <v>95</v>
      </c>
      <c r="K5" s="343" t="s">
        <v>98</v>
      </c>
      <c r="L5" s="2342"/>
    </row>
    <row r="6" spans="1:12" ht="20.25">
      <c r="A6" s="344" t="s">
        <v>796</v>
      </c>
      <c r="B6" s="345" t="s">
        <v>117</v>
      </c>
      <c r="C6" s="346">
        <v>95</v>
      </c>
      <c r="D6" s="346">
        <v>145</v>
      </c>
      <c r="E6" s="346">
        <v>230</v>
      </c>
      <c r="F6" s="346">
        <v>95</v>
      </c>
      <c r="G6" s="346">
        <v>145</v>
      </c>
      <c r="H6" s="346">
        <v>400</v>
      </c>
      <c r="I6" s="346">
        <v>600</v>
      </c>
      <c r="J6" s="346">
        <v>175</v>
      </c>
      <c r="K6" s="346">
        <v>230</v>
      </c>
      <c r="L6" s="1161" t="s">
        <v>180</v>
      </c>
    </row>
    <row r="7" spans="1:13" s="274" customFormat="1" ht="15">
      <c r="A7" s="1001" t="s">
        <v>1115</v>
      </c>
      <c r="B7" s="1001" t="s">
        <v>1116</v>
      </c>
      <c r="C7" s="1262">
        <f>VLOOKUP(M7,AJUSTMENT!B:C,2,0)</f>
        <v>200</v>
      </c>
      <c r="D7" s="1262">
        <f>2*C7</f>
        <v>400</v>
      </c>
      <c r="E7" s="1262">
        <v>400</v>
      </c>
      <c r="F7" s="1262">
        <v>200</v>
      </c>
      <c r="G7" s="1262">
        <v>400</v>
      </c>
      <c r="H7" s="1262">
        <v>200</v>
      </c>
      <c r="I7" s="1262">
        <v>400</v>
      </c>
      <c r="J7" s="1262">
        <v>200</v>
      </c>
      <c r="K7" s="1262">
        <v>400</v>
      </c>
      <c r="L7" s="1263" t="s">
        <v>1117</v>
      </c>
      <c r="M7" s="1344" t="s">
        <v>1160</v>
      </c>
    </row>
    <row r="8" spans="1:12" ht="20.25">
      <c r="A8" s="344" t="s">
        <v>797</v>
      </c>
      <c r="B8" s="345" t="s">
        <v>117</v>
      </c>
      <c r="C8" s="2376" t="s">
        <v>762</v>
      </c>
      <c r="D8" s="2376"/>
      <c r="E8" s="2376"/>
      <c r="F8" s="2376"/>
      <c r="G8" s="2376"/>
      <c r="H8" s="2376"/>
      <c r="I8" s="2376"/>
      <c r="J8" s="2376"/>
      <c r="K8" s="2376"/>
      <c r="L8" s="1162" t="s">
        <v>180</v>
      </c>
    </row>
    <row r="9" spans="1:12" s="338" customFormat="1" ht="20.25">
      <c r="A9" s="347" t="s">
        <v>188</v>
      </c>
      <c r="B9" s="348" t="s">
        <v>117</v>
      </c>
      <c r="C9" s="2416" t="s">
        <v>763</v>
      </c>
      <c r="D9" s="2416"/>
      <c r="E9" s="2416"/>
      <c r="F9" s="2416"/>
      <c r="G9" s="2416"/>
      <c r="H9" s="2416"/>
      <c r="I9" s="2416"/>
      <c r="J9" s="2416"/>
      <c r="K9" s="2416"/>
      <c r="L9" s="1166" t="s">
        <v>180</v>
      </c>
    </row>
    <row r="10" spans="1:12" s="339" customFormat="1" ht="20.25">
      <c r="A10" s="349" t="s">
        <v>254</v>
      </c>
      <c r="B10" s="350" t="s">
        <v>117</v>
      </c>
      <c r="C10" s="2365" t="s">
        <v>557</v>
      </c>
      <c r="D10" s="2366"/>
      <c r="E10" s="2366"/>
      <c r="F10" s="2366"/>
      <c r="G10" s="2366"/>
      <c r="H10" s="2366"/>
      <c r="I10" s="2366"/>
      <c r="J10" s="2366"/>
      <c r="K10" s="2367"/>
      <c r="L10" s="1163" t="s">
        <v>655</v>
      </c>
    </row>
    <row r="11" spans="1:12" s="339" customFormat="1" ht="20.25">
      <c r="A11" s="351" t="s">
        <v>559</v>
      </c>
      <c r="B11" s="350" t="s">
        <v>117</v>
      </c>
      <c r="C11" s="2365" t="s">
        <v>560</v>
      </c>
      <c r="D11" s="2366"/>
      <c r="E11" s="2366"/>
      <c r="F11" s="2366"/>
      <c r="G11" s="2366"/>
      <c r="H11" s="2366"/>
      <c r="I11" s="2366"/>
      <c r="J11" s="2366"/>
      <c r="K11" s="2367"/>
      <c r="L11" s="1163" t="s">
        <v>655</v>
      </c>
    </row>
    <row r="12" spans="1:12" ht="20.25">
      <c r="A12" s="344" t="s">
        <v>798</v>
      </c>
      <c r="B12" s="345" t="s">
        <v>159</v>
      </c>
      <c r="C12" s="2376" t="s">
        <v>767</v>
      </c>
      <c r="D12" s="2376"/>
      <c r="E12" s="2376"/>
      <c r="F12" s="2376"/>
      <c r="G12" s="2376"/>
      <c r="H12" s="2376"/>
      <c r="I12" s="2376"/>
      <c r="J12" s="2376"/>
      <c r="K12" s="2376"/>
      <c r="L12" s="381"/>
    </row>
    <row r="13" spans="1:12" ht="40.5">
      <c r="A13" s="344" t="s">
        <v>555</v>
      </c>
      <c r="B13" s="345" t="s">
        <v>117</v>
      </c>
      <c r="C13" s="1172" t="s">
        <v>180</v>
      </c>
      <c r="D13" s="1173" t="s">
        <v>180</v>
      </c>
      <c r="E13" s="352"/>
      <c r="F13" s="353" t="s">
        <v>768</v>
      </c>
      <c r="G13" s="353" t="s">
        <v>769</v>
      </c>
      <c r="H13" s="352"/>
      <c r="I13" s="352"/>
      <c r="J13" s="1173" t="s">
        <v>180</v>
      </c>
      <c r="K13" s="1173" t="s">
        <v>180</v>
      </c>
      <c r="L13" s="1162" t="s">
        <v>770</v>
      </c>
    </row>
    <row r="14" spans="1:12" s="340" customFormat="1" ht="20.25">
      <c r="A14" s="2357" t="s">
        <v>634</v>
      </c>
      <c r="B14" s="2340" t="s">
        <v>89</v>
      </c>
      <c r="C14" s="2340" t="s">
        <v>771</v>
      </c>
      <c r="D14" s="2340"/>
      <c r="E14" s="2340" t="s">
        <v>772</v>
      </c>
      <c r="F14" s="2340"/>
      <c r="G14" s="2340" t="s">
        <v>93</v>
      </c>
      <c r="H14" s="2369"/>
      <c r="I14" s="383"/>
      <c r="J14" s="383"/>
      <c r="K14" s="383"/>
      <c r="L14" s="384"/>
    </row>
    <row r="15" spans="1:12" s="340" customFormat="1" ht="20.25">
      <c r="A15" s="2357"/>
      <c r="B15" s="2340"/>
      <c r="C15" s="354" t="s">
        <v>95</v>
      </c>
      <c r="D15" s="354" t="s">
        <v>98</v>
      </c>
      <c r="E15" s="354" t="s">
        <v>95</v>
      </c>
      <c r="F15" s="354" t="s">
        <v>98</v>
      </c>
      <c r="G15" s="354" t="s">
        <v>95</v>
      </c>
      <c r="H15" s="355" t="s">
        <v>98</v>
      </c>
      <c r="I15" s="383"/>
      <c r="J15" s="383"/>
      <c r="K15" s="383"/>
      <c r="L15" s="384"/>
    </row>
    <row r="16" spans="1:12" s="341" customFormat="1" ht="20.25">
      <c r="A16" s="2358" t="s">
        <v>266</v>
      </c>
      <c r="B16" s="356" t="s">
        <v>159</v>
      </c>
      <c r="C16" s="357">
        <v>5</v>
      </c>
      <c r="D16" s="357">
        <v>5</v>
      </c>
      <c r="E16" s="357">
        <v>3</v>
      </c>
      <c r="F16" s="357">
        <v>3</v>
      </c>
      <c r="G16" s="357">
        <v>3</v>
      </c>
      <c r="H16" s="358">
        <v>3</v>
      </c>
      <c r="I16" s="385"/>
      <c r="J16" s="385"/>
      <c r="K16" s="385"/>
      <c r="L16" s="386"/>
    </row>
    <row r="17" spans="1:12" s="341" customFormat="1" ht="20.25">
      <c r="A17" s="2358"/>
      <c r="B17" s="356" t="s">
        <v>159</v>
      </c>
      <c r="C17" s="359" t="s">
        <v>131</v>
      </c>
      <c r="D17" s="359" t="s">
        <v>131</v>
      </c>
      <c r="E17" s="359" t="s">
        <v>131</v>
      </c>
      <c r="F17" s="359" t="s">
        <v>131</v>
      </c>
      <c r="G17" s="359" t="s">
        <v>131</v>
      </c>
      <c r="H17" s="360" t="s">
        <v>131</v>
      </c>
      <c r="I17" s="385"/>
      <c r="J17" s="385"/>
      <c r="K17" s="385"/>
      <c r="L17" s="386"/>
    </row>
    <row r="18" spans="1:12" s="341" customFormat="1" ht="20.25">
      <c r="A18" s="2358"/>
      <c r="B18" s="356" t="s">
        <v>159</v>
      </c>
      <c r="C18" s="2349" t="s">
        <v>773</v>
      </c>
      <c r="D18" s="2349"/>
      <c r="E18" s="2349" t="s">
        <v>774</v>
      </c>
      <c r="F18" s="2349"/>
      <c r="G18" s="2349" t="s">
        <v>774</v>
      </c>
      <c r="H18" s="2350"/>
      <c r="I18" s="385"/>
      <c r="J18" s="385"/>
      <c r="K18" s="385"/>
      <c r="L18" s="386"/>
    </row>
    <row r="19" spans="1:12" s="341" customFormat="1" ht="20.25">
      <c r="A19" s="2358"/>
      <c r="B19" s="356" t="s">
        <v>159</v>
      </c>
      <c r="C19" s="361">
        <v>40</v>
      </c>
      <c r="D19" s="361">
        <v>60</v>
      </c>
      <c r="E19" s="362">
        <v>60</v>
      </c>
      <c r="F19" s="362">
        <v>100</v>
      </c>
      <c r="G19" s="362">
        <v>60</v>
      </c>
      <c r="H19" s="363">
        <v>100</v>
      </c>
      <c r="I19" s="385"/>
      <c r="J19" s="385"/>
      <c r="K19" s="385"/>
      <c r="L19" s="386"/>
    </row>
    <row r="20" spans="1:12" s="341" customFormat="1" ht="20.25">
      <c r="A20" s="2358"/>
      <c r="B20" s="356" t="s">
        <v>159</v>
      </c>
      <c r="C20" s="2349" t="s">
        <v>749</v>
      </c>
      <c r="D20" s="2349"/>
      <c r="E20" s="2349" t="s">
        <v>746</v>
      </c>
      <c r="F20" s="2349"/>
      <c r="G20" s="2349" t="s">
        <v>746</v>
      </c>
      <c r="H20" s="2350"/>
      <c r="I20" s="385"/>
      <c r="J20" s="385"/>
      <c r="K20" s="385"/>
      <c r="L20" s="386"/>
    </row>
    <row r="21" spans="1:12" s="341" customFormat="1" ht="20.25">
      <c r="A21" s="2359"/>
      <c r="B21" s="364" t="s">
        <v>159</v>
      </c>
      <c r="C21" s="365">
        <v>80</v>
      </c>
      <c r="D21" s="365">
        <v>120</v>
      </c>
      <c r="E21" s="365">
        <v>90</v>
      </c>
      <c r="F21" s="365">
        <v>160</v>
      </c>
      <c r="G21" s="365">
        <v>90</v>
      </c>
      <c r="H21" s="366">
        <v>160</v>
      </c>
      <c r="I21" s="385"/>
      <c r="J21" s="385"/>
      <c r="K21" s="385"/>
      <c r="L21" s="386"/>
    </row>
    <row r="22" spans="1:12" s="341" customFormat="1" ht="20.25">
      <c r="A22" s="367" t="s">
        <v>793</v>
      </c>
      <c r="B22" s="368" t="s">
        <v>159</v>
      </c>
      <c r="C22" s="369">
        <v>300</v>
      </c>
      <c r="D22" s="369">
        <v>500</v>
      </c>
      <c r="E22" s="369">
        <v>500</v>
      </c>
      <c r="F22" s="369">
        <v>800</v>
      </c>
      <c r="G22" s="369">
        <v>800</v>
      </c>
      <c r="H22" s="370">
        <v>1200</v>
      </c>
      <c r="I22" s="385"/>
      <c r="J22" s="385"/>
      <c r="K22" s="385"/>
      <c r="L22" s="386"/>
    </row>
    <row r="23" spans="1:12" s="340" customFormat="1" ht="20.25">
      <c r="A23" s="2360" t="s">
        <v>145</v>
      </c>
      <c r="B23" s="2345" t="s">
        <v>775</v>
      </c>
      <c r="C23" s="2346"/>
      <c r="D23" s="2346"/>
      <c r="E23" s="2346"/>
      <c r="F23" s="2346"/>
      <c r="G23" s="2346"/>
      <c r="H23" s="2347"/>
      <c r="I23" s="383"/>
      <c r="J23" s="383"/>
      <c r="K23" s="383"/>
      <c r="L23" s="384"/>
    </row>
    <row r="24" spans="1:12" s="340" customFormat="1" ht="20.25">
      <c r="A24" s="2361"/>
      <c r="B24" s="2127" t="s">
        <v>776</v>
      </c>
      <c r="C24" s="2128"/>
      <c r="D24" s="2128"/>
      <c r="E24" s="2128"/>
      <c r="F24" s="2128"/>
      <c r="G24" s="2128"/>
      <c r="H24" s="2348"/>
      <c r="I24" s="383"/>
      <c r="J24" s="383"/>
      <c r="K24" s="383"/>
      <c r="L24" s="384"/>
    </row>
    <row r="25" spans="1:12" s="340" customFormat="1" ht="20.25">
      <c r="A25" s="2361"/>
      <c r="B25" s="2127" t="s">
        <v>777</v>
      </c>
      <c r="C25" s="2128"/>
      <c r="D25" s="2128"/>
      <c r="E25" s="2128"/>
      <c r="F25" s="2128"/>
      <c r="G25" s="2128"/>
      <c r="H25" s="2348"/>
      <c r="I25" s="383"/>
      <c r="J25" s="383"/>
      <c r="K25" s="383"/>
      <c r="L25" s="384"/>
    </row>
    <row r="26" spans="1:12" s="340" customFormat="1" ht="20.25">
      <c r="A26" s="2361"/>
      <c r="B26" s="2127" t="s">
        <v>778</v>
      </c>
      <c r="C26" s="2128"/>
      <c r="D26" s="2128"/>
      <c r="E26" s="2128"/>
      <c r="F26" s="2128"/>
      <c r="G26" s="2128"/>
      <c r="H26" s="2348"/>
      <c r="I26" s="383"/>
      <c r="J26" s="383"/>
      <c r="K26" s="383"/>
      <c r="L26" s="384"/>
    </row>
    <row r="27" spans="1:8" ht="18.75">
      <c r="A27" s="2362"/>
      <c r="B27" s="2352" t="s">
        <v>779</v>
      </c>
      <c r="C27" s="2353"/>
      <c r="D27" s="2353"/>
      <c r="E27" s="2353"/>
      <c r="F27" s="2353"/>
      <c r="G27" s="2353"/>
      <c r="H27" s="2354"/>
    </row>
    <row r="28" spans="1:12" ht="20.25">
      <c r="A28" s="371"/>
      <c r="B28" s="371"/>
      <c r="C28" s="372"/>
      <c r="D28" s="372"/>
      <c r="E28" s="372"/>
      <c r="F28" s="373"/>
      <c r="G28" s="373"/>
      <c r="H28" s="372"/>
      <c r="I28" s="372"/>
      <c r="J28" s="372"/>
      <c r="K28" s="372"/>
      <c r="L28" s="371"/>
    </row>
    <row r="29" spans="1:12" ht="20.25">
      <c r="A29" s="371"/>
      <c r="B29" s="371"/>
      <c r="C29" s="372"/>
      <c r="D29" s="372"/>
      <c r="E29" s="372"/>
      <c r="F29" s="373"/>
      <c r="G29" s="373"/>
      <c r="H29" s="372"/>
      <c r="I29" s="372"/>
      <c r="J29" s="372"/>
      <c r="K29" s="372"/>
      <c r="L29" s="371"/>
    </row>
    <row r="30" spans="1:12" ht="20.25">
      <c r="A30" s="371"/>
      <c r="B30" s="371"/>
      <c r="C30" s="372"/>
      <c r="D30" s="372"/>
      <c r="E30" s="372"/>
      <c r="F30" s="373"/>
      <c r="G30" s="373"/>
      <c r="H30" s="372"/>
      <c r="I30" s="372"/>
      <c r="J30" s="372"/>
      <c r="K30" s="372"/>
      <c r="L30" s="371"/>
    </row>
    <row r="31" spans="1:12" ht="20.25">
      <c r="A31" s="371"/>
      <c r="B31" s="371"/>
      <c r="C31" s="372"/>
      <c r="D31" s="372"/>
      <c r="E31" s="372"/>
      <c r="F31" s="373"/>
      <c r="G31" s="373"/>
      <c r="H31" s="372"/>
      <c r="I31" s="372"/>
      <c r="J31" s="372"/>
      <c r="K31" s="372"/>
      <c r="L31" s="371"/>
    </row>
    <row r="32" spans="1:12" ht="20.25">
      <c r="A32" s="371"/>
      <c r="B32" s="371"/>
      <c r="C32" s="372"/>
      <c r="D32" s="372"/>
      <c r="E32" s="372"/>
      <c r="F32" s="373"/>
      <c r="G32" s="373"/>
      <c r="H32" s="372"/>
      <c r="I32" s="372"/>
      <c r="J32" s="372"/>
      <c r="K32" s="372"/>
      <c r="L32" s="371"/>
    </row>
    <row r="33" spans="1:12" ht="20.25">
      <c r="A33" s="371"/>
      <c r="B33" s="371"/>
      <c r="C33" s="372"/>
      <c r="D33" s="372"/>
      <c r="E33" s="372"/>
      <c r="F33" s="373"/>
      <c r="G33" s="373"/>
      <c r="H33" s="372"/>
      <c r="I33" s="372"/>
      <c r="J33" s="372"/>
      <c r="K33" s="372"/>
      <c r="L33" s="371"/>
    </row>
    <row r="34" spans="1:12" ht="20.25">
      <c r="A34" s="371"/>
      <c r="B34" s="371"/>
      <c r="C34" s="372"/>
      <c r="D34" s="372"/>
      <c r="E34" s="372"/>
      <c r="F34" s="373"/>
      <c r="G34" s="373"/>
      <c r="H34" s="372"/>
      <c r="I34" s="372"/>
      <c r="J34" s="372"/>
      <c r="K34" s="372"/>
      <c r="L34" s="371"/>
    </row>
    <row r="36" spans="1:12" ht="20.25">
      <c r="A36" s="374" t="s">
        <v>811</v>
      </c>
      <c r="B36" s="375"/>
      <c r="C36" s="376"/>
      <c r="D36" s="376"/>
      <c r="E36" s="376"/>
      <c r="F36" s="376"/>
      <c r="G36" s="376"/>
      <c r="H36" s="376"/>
      <c r="I36" s="376"/>
      <c r="J36" s="376"/>
      <c r="K36" s="376"/>
      <c r="L36" s="375"/>
    </row>
    <row r="37" ht="18.75">
      <c r="A37" s="377" t="s">
        <v>801</v>
      </c>
    </row>
    <row r="38" ht="18.75">
      <c r="A38" s="378" t="s">
        <v>802</v>
      </c>
    </row>
    <row r="39" ht="18.75">
      <c r="A39" s="377" t="s">
        <v>812</v>
      </c>
    </row>
    <row r="40" ht="18.75">
      <c r="A40" s="379"/>
    </row>
    <row r="41" ht="18.75">
      <c r="A41" s="380" t="s">
        <v>804</v>
      </c>
    </row>
    <row r="42" ht="18.75">
      <c r="A42" s="378" t="s">
        <v>805</v>
      </c>
    </row>
    <row r="43" ht="18.75">
      <c r="A43" s="378" t="s">
        <v>806</v>
      </c>
    </row>
    <row r="44" ht="18.75">
      <c r="A44" s="380"/>
    </row>
    <row r="45" ht="18.75">
      <c r="A45" s="374" t="s">
        <v>807</v>
      </c>
    </row>
    <row r="46" ht="18.75">
      <c r="A46" s="378" t="s">
        <v>808</v>
      </c>
    </row>
  </sheetData>
  <sheetProtection/>
  <mergeCells count="32">
    <mergeCell ref="A3:L3"/>
    <mergeCell ref="C4:E4"/>
    <mergeCell ref="F4:G4"/>
    <mergeCell ref="H4:I4"/>
    <mergeCell ref="J4:K4"/>
    <mergeCell ref="C8:K8"/>
    <mergeCell ref="C10:K10"/>
    <mergeCell ref="C11:K11"/>
    <mergeCell ref="C12:K12"/>
    <mergeCell ref="C14:D14"/>
    <mergeCell ref="E14:F14"/>
    <mergeCell ref="G14:H14"/>
    <mergeCell ref="B26:H26"/>
    <mergeCell ref="B27:H27"/>
    <mergeCell ref="A4:A5"/>
    <mergeCell ref="A14:A15"/>
    <mergeCell ref="A16:A21"/>
    <mergeCell ref="A23:A27"/>
    <mergeCell ref="B4:B5"/>
    <mergeCell ref="C18:D18"/>
    <mergeCell ref="E18:F18"/>
    <mergeCell ref="G18:H18"/>
    <mergeCell ref="B14:B15"/>
    <mergeCell ref="L4:L5"/>
    <mergeCell ref="A1:L2"/>
    <mergeCell ref="B23:H23"/>
    <mergeCell ref="B24:H24"/>
    <mergeCell ref="B25:H25"/>
    <mergeCell ref="C20:D20"/>
    <mergeCell ref="E20:F20"/>
    <mergeCell ref="G20:H20"/>
    <mergeCell ref="C9:K9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D15" sqref="D15"/>
    </sheetView>
  </sheetViews>
  <sheetFormatPr defaultColWidth="8.75390625" defaultRowHeight="16.5"/>
  <cols>
    <col min="1" max="1" width="14.875" style="28" customWidth="1"/>
    <col min="2" max="2" width="14.75390625" style="28" customWidth="1"/>
    <col min="3" max="3" width="12.00390625" style="28" bestFit="1" customWidth="1"/>
    <col min="4" max="6" width="13.125" style="28" bestFit="1" customWidth="1"/>
    <col min="7" max="8" width="12.25390625" style="28" bestFit="1" customWidth="1"/>
    <col min="9" max="9" width="14.125" style="28" bestFit="1" customWidth="1"/>
    <col min="10" max="11" width="13.50390625" style="28" customWidth="1"/>
    <col min="12" max="12" width="54.625" style="28" customWidth="1"/>
    <col min="13" max="13" width="21.25390625" style="28" bestFit="1" customWidth="1"/>
    <col min="14" max="15" width="4.75390625" style="28" bestFit="1" customWidth="1"/>
    <col min="16" max="16" width="6.375" style="28" bestFit="1" customWidth="1"/>
    <col min="17" max="17" width="8.375" style="28" bestFit="1" customWidth="1"/>
    <col min="18" max="18" width="13.75390625" style="28" bestFit="1" customWidth="1"/>
    <col min="19" max="19" width="7.375" style="28" bestFit="1" customWidth="1"/>
    <col min="20" max="16384" width="8.75390625" style="28" customWidth="1"/>
  </cols>
  <sheetData>
    <row r="1" spans="1:12" ht="12.75" customHeight="1">
      <c r="A1" s="1385" t="s">
        <v>813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</row>
    <row r="2" spans="1:12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</row>
    <row r="3" spans="1:12" ht="15">
      <c r="A3" s="1429" t="s">
        <v>814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1"/>
    </row>
    <row r="4" spans="1:12" s="27" customFormat="1" ht="15">
      <c r="A4" s="2424" t="s">
        <v>87</v>
      </c>
      <c r="B4" s="2424" t="s">
        <v>88</v>
      </c>
      <c r="C4" s="2424" t="s">
        <v>89</v>
      </c>
      <c r="D4" s="2463" t="s">
        <v>90</v>
      </c>
      <c r="E4" s="2464"/>
      <c r="F4" s="2465"/>
      <c r="G4" s="2424" t="s">
        <v>156</v>
      </c>
      <c r="H4" s="2424"/>
      <c r="I4" s="2424" t="s">
        <v>93</v>
      </c>
      <c r="J4" s="2424"/>
      <c r="K4" s="308"/>
      <c r="L4" s="2424" t="s">
        <v>94</v>
      </c>
    </row>
    <row r="5" spans="1:12" s="27" customFormat="1" ht="15">
      <c r="A5" s="2424"/>
      <c r="B5" s="2424"/>
      <c r="C5" s="2424"/>
      <c r="D5" s="308" t="s">
        <v>95</v>
      </c>
      <c r="E5" s="308" t="s">
        <v>98</v>
      </c>
      <c r="F5" s="308" t="s">
        <v>127</v>
      </c>
      <c r="G5" s="308" t="s">
        <v>95</v>
      </c>
      <c r="H5" s="308" t="s">
        <v>98</v>
      </c>
      <c r="I5" s="308" t="s">
        <v>95</v>
      </c>
      <c r="J5" s="308" t="s">
        <v>98</v>
      </c>
      <c r="K5" s="308" t="s">
        <v>97</v>
      </c>
      <c r="L5" s="2424"/>
    </row>
    <row r="6" spans="1:12" s="27" customFormat="1" ht="15">
      <c r="A6" s="36" t="s">
        <v>815</v>
      </c>
      <c r="B6" s="36" t="s">
        <v>367</v>
      </c>
      <c r="C6" s="36" t="s">
        <v>159</v>
      </c>
      <c r="D6" s="288">
        <v>2800</v>
      </c>
      <c r="E6" s="288">
        <v>4300</v>
      </c>
      <c r="F6" s="288">
        <v>4300</v>
      </c>
      <c r="G6" s="288">
        <v>3100</v>
      </c>
      <c r="H6" s="288">
        <v>4390</v>
      </c>
      <c r="I6" s="288">
        <v>3380</v>
      </c>
      <c r="J6" s="288">
        <v>5230</v>
      </c>
      <c r="K6" s="288">
        <v>5070</v>
      </c>
      <c r="L6" s="295"/>
    </row>
    <row r="7" spans="1:12" s="27" customFormat="1" ht="15">
      <c r="A7" s="36" t="s">
        <v>385</v>
      </c>
      <c r="B7" s="36" t="s">
        <v>816</v>
      </c>
      <c r="C7" s="36" t="s">
        <v>159</v>
      </c>
      <c r="D7" s="33">
        <v>65</v>
      </c>
      <c r="E7" s="33">
        <v>130</v>
      </c>
      <c r="F7" s="33">
        <v>130</v>
      </c>
      <c r="G7" s="33">
        <v>65</v>
      </c>
      <c r="H7" s="33">
        <v>130</v>
      </c>
      <c r="I7" s="33">
        <v>65</v>
      </c>
      <c r="J7" s="33">
        <v>130</v>
      </c>
      <c r="K7" s="33">
        <v>130</v>
      </c>
      <c r="L7" s="295" t="s">
        <v>817</v>
      </c>
    </row>
    <row r="8" spans="1:12" s="306" customFormat="1" ht="15" customHeight="1">
      <c r="A8" s="309" t="s">
        <v>818</v>
      </c>
      <c r="B8" s="309"/>
      <c r="C8" s="309" t="s">
        <v>159</v>
      </c>
      <c r="D8" s="310">
        <v>20000</v>
      </c>
      <c r="E8" s="310">
        <v>40000</v>
      </c>
      <c r="F8" s="310">
        <v>40000</v>
      </c>
      <c r="G8" s="310">
        <v>20000</v>
      </c>
      <c r="H8" s="310">
        <v>40000</v>
      </c>
      <c r="I8" s="310">
        <v>100000</v>
      </c>
      <c r="J8" s="310">
        <v>200000</v>
      </c>
      <c r="K8" s="310">
        <v>200000</v>
      </c>
      <c r="L8" s="316" t="s">
        <v>819</v>
      </c>
    </row>
    <row r="9" spans="1:12" s="27" customFormat="1" ht="15">
      <c r="A9" s="36" t="s">
        <v>171</v>
      </c>
      <c r="B9" s="36" t="s">
        <v>370</v>
      </c>
      <c r="C9" s="36" t="s">
        <v>159</v>
      </c>
      <c r="D9" s="1450" t="s">
        <v>820</v>
      </c>
      <c r="E9" s="1451"/>
      <c r="F9" s="1451"/>
      <c r="G9" s="1451"/>
      <c r="H9" s="1451"/>
      <c r="I9" s="1451"/>
      <c r="J9" s="1451"/>
      <c r="K9" s="1452"/>
      <c r="L9" s="271"/>
    </row>
    <row r="10" spans="1:12" s="27" customFormat="1" ht="15">
      <c r="A10" s="36" t="s">
        <v>111</v>
      </c>
      <c r="B10" s="36"/>
      <c r="C10" s="36" t="s">
        <v>159</v>
      </c>
      <c r="D10" s="1632"/>
      <c r="E10" s="1632"/>
      <c r="F10" s="1632"/>
      <c r="G10" s="1632"/>
      <c r="H10" s="1632"/>
      <c r="I10" s="1632"/>
      <c r="J10" s="1632"/>
      <c r="K10" s="262"/>
      <c r="L10" s="271"/>
    </row>
    <row r="11" spans="1:12" s="27" customFormat="1" ht="15">
      <c r="A11" s="263" t="s">
        <v>116</v>
      </c>
      <c r="B11" s="263"/>
      <c r="C11" s="36" t="s">
        <v>159</v>
      </c>
      <c r="D11" s="1450" t="s">
        <v>820</v>
      </c>
      <c r="E11" s="1451"/>
      <c r="F11" s="1451"/>
      <c r="G11" s="1451"/>
      <c r="H11" s="1451"/>
      <c r="I11" s="1451"/>
      <c r="J11" s="1451"/>
      <c r="K11" s="1452"/>
      <c r="L11" s="271"/>
    </row>
    <row r="12" spans="1:12" s="27" customFormat="1" ht="15">
      <c r="A12" s="263" t="s">
        <v>326</v>
      </c>
      <c r="B12" s="264"/>
      <c r="C12" s="264" t="s">
        <v>159</v>
      </c>
      <c r="D12" s="1450" t="s">
        <v>821</v>
      </c>
      <c r="E12" s="1451"/>
      <c r="F12" s="1451"/>
      <c r="G12" s="1451"/>
      <c r="H12" s="1451"/>
      <c r="I12" s="1451"/>
      <c r="J12" s="1451"/>
      <c r="K12" s="1452"/>
      <c r="L12" s="273"/>
    </row>
    <row r="13" spans="1:12" s="27" customFormat="1" ht="15">
      <c r="A13" s="263" t="s">
        <v>822</v>
      </c>
      <c r="B13" s="264"/>
      <c r="C13" s="264" t="s">
        <v>159</v>
      </c>
      <c r="D13" s="288">
        <v>300</v>
      </c>
      <c r="E13" s="288">
        <v>500</v>
      </c>
      <c r="F13" s="288">
        <v>500</v>
      </c>
      <c r="G13" s="288">
        <v>300</v>
      </c>
      <c r="H13" s="288">
        <v>500</v>
      </c>
      <c r="I13" s="288">
        <v>300</v>
      </c>
      <c r="J13" s="288">
        <v>500</v>
      </c>
      <c r="K13" s="288">
        <v>500</v>
      </c>
      <c r="L13" s="273"/>
    </row>
    <row r="14" spans="1:12" s="257" customFormat="1" ht="14.25" customHeight="1">
      <c r="A14" s="311" t="s">
        <v>823</v>
      </c>
      <c r="B14" s="312"/>
      <c r="C14" s="312" t="s">
        <v>159</v>
      </c>
      <c r="D14" s="313">
        <v>300</v>
      </c>
      <c r="E14" s="313">
        <v>600</v>
      </c>
      <c r="F14" s="313">
        <v>600</v>
      </c>
      <c r="G14" s="313">
        <v>600</v>
      </c>
      <c r="H14" s="313">
        <v>1200</v>
      </c>
      <c r="I14" s="313">
        <v>600</v>
      </c>
      <c r="J14" s="313">
        <v>1200</v>
      </c>
      <c r="K14" s="313">
        <v>1200</v>
      </c>
      <c r="L14" s="317" t="s">
        <v>824</v>
      </c>
    </row>
    <row r="15" spans="1:13" s="307" customFormat="1" ht="15">
      <c r="A15" s="314" t="s">
        <v>162</v>
      </c>
      <c r="B15" s="314" t="s">
        <v>393</v>
      </c>
      <c r="C15" s="315" t="s">
        <v>159</v>
      </c>
      <c r="D15" s="137">
        <f>VLOOKUP(M15,AJUSTMENT!B:C,2,0)</f>
        <v>145</v>
      </c>
      <c r="E15" s="23">
        <f>D15*2</f>
        <v>290</v>
      </c>
      <c r="F15" s="23">
        <f>D15*2</f>
        <v>290</v>
      </c>
      <c r="G15" s="23">
        <f>D15</f>
        <v>145</v>
      </c>
      <c r="H15" s="23">
        <f>E15</f>
        <v>290</v>
      </c>
      <c r="I15" s="23">
        <f aca="true" t="shared" si="0" ref="I15:K16">D15*1.5</f>
        <v>217.5</v>
      </c>
      <c r="J15" s="23">
        <f t="shared" si="0"/>
        <v>435</v>
      </c>
      <c r="K15" s="23">
        <f t="shared" si="0"/>
        <v>435</v>
      </c>
      <c r="L15" s="318" t="s">
        <v>825</v>
      </c>
      <c r="M15" s="319" t="s">
        <v>83</v>
      </c>
    </row>
    <row r="16" spans="1:13" s="307" customFormat="1" ht="15">
      <c r="A16" s="314" t="s">
        <v>162</v>
      </c>
      <c r="B16" s="314" t="s">
        <v>393</v>
      </c>
      <c r="C16" s="315" t="s">
        <v>159</v>
      </c>
      <c r="D16" s="137">
        <f>VLOOKUP(M16,AJUSTMENT!B:C,2,0)</f>
        <v>160</v>
      </c>
      <c r="E16" s="23">
        <f>D16*2</f>
        <v>320</v>
      </c>
      <c r="F16" s="23">
        <f>D16*2</f>
        <v>320</v>
      </c>
      <c r="G16" s="23">
        <f>D16</f>
        <v>160</v>
      </c>
      <c r="H16" s="23">
        <f>E16</f>
        <v>320</v>
      </c>
      <c r="I16" s="23">
        <f t="shared" si="0"/>
        <v>240</v>
      </c>
      <c r="J16" s="23">
        <f t="shared" si="0"/>
        <v>480</v>
      </c>
      <c r="K16" s="23">
        <f t="shared" si="0"/>
        <v>480</v>
      </c>
      <c r="L16" s="318" t="s">
        <v>633</v>
      </c>
      <c r="M16" s="319" t="s">
        <v>84</v>
      </c>
    </row>
    <row r="17" spans="1:20" s="27" customFormat="1" ht="14.25">
      <c r="A17" s="2431" t="s">
        <v>87</v>
      </c>
      <c r="B17" s="2438" t="s">
        <v>89</v>
      </c>
      <c r="C17" s="2438" t="s">
        <v>90</v>
      </c>
      <c r="D17" s="2438"/>
      <c r="E17" s="2438"/>
      <c r="F17" s="2438" t="s">
        <v>743</v>
      </c>
      <c r="G17" s="2438"/>
      <c r="H17" s="2438" t="s">
        <v>457</v>
      </c>
      <c r="I17" s="2459"/>
      <c r="J17" s="2460" t="s">
        <v>826</v>
      </c>
      <c r="K17" s="2461"/>
      <c r="L17" s="2461"/>
      <c r="M17" s="2461"/>
      <c r="N17" s="2461"/>
      <c r="O17" s="2461"/>
      <c r="P17" s="2461"/>
      <c r="Q17" s="2461"/>
      <c r="R17" s="2461"/>
      <c r="S17" s="2462"/>
      <c r="T17" s="297"/>
    </row>
    <row r="18" spans="1:20" s="27" customFormat="1" ht="14.25">
      <c r="A18" s="2431"/>
      <c r="B18" s="2438"/>
      <c r="C18" s="289" t="s">
        <v>95</v>
      </c>
      <c r="D18" s="289" t="s">
        <v>98</v>
      </c>
      <c r="E18" s="289" t="s">
        <v>458</v>
      </c>
      <c r="F18" s="289" t="s">
        <v>95</v>
      </c>
      <c r="G18" s="289" t="s">
        <v>98</v>
      </c>
      <c r="H18" s="289" t="s">
        <v>95</v>
      </c>
      <c r="I18" s="296" t="s">
        <v>98</v>
      </c>
      <c r="J18" s="2456" t="s">
        <v>455</v>
      </c>
      <c r="K18" s="2457"/>
      <c r="L18" s="2458"/>
      <c r="M18" s="320" t="s">
        <v>827</v>
      </c>
      <c r="N18" s="321" t="s">
        <v>95</v>
      </c>
      <c r="O18" s="321" t="s">
        <v>98</v>
      </c>
      <c r="P18" s="321" t="s">
        <v>827</v>
      </c>
      <c r="Q18" s="321" t="s">
        <v>828</v>
      </c>
      <c r="R18" s="321" t="s">
        <v>829</v>
      </c>
      <c r="S18" s="320" t="s">
        <v>145</v>
      </c>
      <c r="T18" s="298"/>
    </row>
    <row r="19" spans="1:20" s="287" customFormat="1" ht="14.25">
      <c r="A19" s="2432" t="s">
        <v>279</v>
      </c>
      <c r="B19" s="2439" t="s">
        <v>159</v>
      </c>
      <c r="C19" s="2451" t="s">
        <v>637</v>
      </c>
      <c r="D19" s="2451"/>
      <c r="E19" s="2451"/>
      <c r="F19" s="2451" t="s">
        <v>460</v>
      </c>
      <c r="G19" s="2451"/>
      <c r="H19" s="2451" t="s">
        <v>460</v>
      </c>
      <c r="I19" s="2452"/>
      <c r="J19" s="2425" t="s">
        <v>830</v>
      </c>
      <c r="K19" s="322"/>
      <c r="L19" s="2425" t="s">
        <v>831</v>
      </c>
      <c r="M19" s="323" t="s">
        <v>832</v>
      </c>
      <c r="N19" s="324">
        <v>0</v>
      </c>
      <c r="O19" s="324">
        <v>0</v>
      </c>
      <c r="P19" s="324" t="s">
        <v>833</v>
      </c>
      <c r="Q19" s="324">
        <v>0</v>
      </c>
      <c r="R19" s="324">
        <v>0</v>
      </c>
      <c r="S19" s="2418"/>
      <c r="T19" s="300"/>
    </row>
    <row r="20" spans="1:20" s="287" customFormat="1" ht="14.25">
      <c r="A20" s="2432"/>
      <c r="B20" s="2439"/>
      <c r="C20" s="290" t="s">
        <v>131</v>
      </c>
      <c r="D20" s="290" t="s">
        <v>131</v>
      </c>
      <c r="E20" s="290" t="s">
        <v>131</v>
      </c>
      <c r="F20" s="290" t="s">
        <v>131</v>
      </c>
      <c r="G20" s="290" t="s">
        <v>131</v>
      </c>
      <c r="H20" s="290" t="s">
        <v>131</v>
      </c>
      <c r="I20" s="299" t="s">
        <v>131</v>
      </c>
      <c r="J20" s="2426"/>
      <c r="K20" s="325"/>
      <c r="L20" s="2426"/>
      <c r="M20" s="326" t="s">
        <v>834</v>
      </c>
      <c r="N20" s="324">
        <v>600</v>
      </c>
      <c r="O20" s="324">
        <v>1000</v>
      </c>
      <c r="P20" s="324" t="s">
        <v>835</v>
      </c>
      <c r="Q20" s="324">
        <v>1200</v>
      </c>
      <c r="R20" s="324">
        <v>1800</v>
      </c>
      <c r="S20" s="2419"/>
      <c r="T20" s="334"/>
    </row>
    <row r="21" spans="1:20" s="287" customFormat="1" ht="14.25">
      <c r="A21" s="2432"/>
      <c r="B21" s="2439"/>
      <c r="C21" s="2451" t="s">
        <v>836</v>
      </c>
      <c r="D21" s="2451"/>
      <c r="E21" s="2451"/>
      <c r="F21" s="2451" t="s">
        <v>462</v>
      </c>
      <c r="G21" s="2451"/>
      <c r="H21" s="2451" t="s">
        <v>462</v>
      </c>
      <c r="I21" s="2452"/>
      <c r="J21" s="2426"/>
      <c r="K21" s="325"/>
      <c r="L21" s="2426"/>
      <c r="M21" s="326" t="s">
        <v>837</v>
      </c>
      <c r="N21" s="324">
        <v>1000</v>
      </c>
      <c r="O21" s="324">
        <v>1800</v>
      </c>
      <c r="P21" s="324" t="s">
        <v>837</v>
      </c>
      <c r="Q21" s="324">
        <v>1950</v>
      </c>
      <c r="R21" s="324">
        <v>2550</v>
      </c>
      <c r="S21" s="2419"/>
      <c r="T21" s="335"/>
    </row>
    <row r="22" spans="1:20" s="287" customFormat="1" ht="14.25">
      <c r="A22" s="2432"/>
      <c r="B22" s="2439"/>
      <c r="C22" s="291">
        <v>700</v>
      </c>
      <c r="D22" s="291">
        <v>1400</v>
      </c>
      <c r="E22" s="291">
        <v>1600</v>
      </c>
      <c r="F22" s="291">
        <v>1200</v>
      </c>
      <c r="G22" s="291">
        <v>2400</v>
      </c>
      <c r="H22" s="291">
        <v>1200</v>
      </c>
      <c r="I22" s="301">
        <v>2400</v>
      </c>
      <c r="J22" s="2426"/>
      <c r="K22" s="325"/>
      <c r="L22" s="2427"/>
      <c r="M22" s="326" t="s">
        <v>838</v>
      </c>
      <c r="N22" s="324">
        <v>2900</v>
      </c>
      <c r="O22" s="324">
        <v>4500</v>
      </c>
      <c r="P22" s="324" t="s">
        <v>838</v>
      </c>
      <c r="Q22" s="324">
        <v>3100</v>
      </c>
      <c r="R22" s="324">
        <v>4700</v>
      </c>
      <c r="S22" s="2419"/>
      <c r="T22" s="300"/>
    </row>
    <row r="23" spans="1:20" s="287" customFormat="1" ht="14.25">
      <c r="A23" s="2432"/>
      <c r="B23" s="2439"/>
      <c r="C23" s="2451" t="s">
        <v>839</v>
      </c>
      <c r="D23" s="2451"/>
      <c r="E23" s="2451"/>
      <c r="F23" s="2451" t="s">
        <v>840</v>
      </c>
      <c r="G23" s="2451"/>
      <c r="H23" s="2451" t="s">
        <v>840</v>
      </c>
      <c r="I23" s="2452"/>
      <c r="J23" s="2426"/>
      <c r="K23" s="325"/>
      <c r="L23" s="2425" t="s">
        <v>841</v>
      </c>
      <c r="M23" s="324" t="s">
        <v>833</v>
      </c>
      <c r="N23" s="324">
        <v>0</v>
      </c>
      <c r="O23" s="324">
        <v>0</v>
      </c>
      <c r="P23" s="324" t="s">
        <v>833</v>
      </c>
      <c r="Q23" s="324">
        <v>0</v>
      </c>
      <c r="R23" s="324">
        <v>0</v>
      </c>
      <c r="S23" s="2419"/>
      <c r="T23" s="300"/>
    </row>
    <row r="24" spans="1:20" s="287" customFormat="1" ht="14.25">
      <c r="A24" s="2432"/>
      <c r="B24" s="2439"/>
      <c r="C24" s="291">
        <v>1400</v>
      </c>
      <c r="D24" s="291">
        <v>2800</v>
      </c>
      <c r="E24" s="291">
        <v>3000</v>
      </c>
      <c r="F24" s="291">
        <v>2400</v>
      </c>
      <c r="G24" s="291">
        <v>4000</v>
      </c>
      <c r="H24" s="291">
        <v>2400</v>
      </c>
      <c r="I24" s="301">
        <v>4000</v>
      </c>
      <c r="J24" s="2426"/>
      <c r="K24" s="325"/>
      <c r="L24" s="2426"/>
      <c r="M24" s="324" t="s">
        <v>835</v>
      </c>
      <c r="N24" s="324">
        <v>600</v>
      </c>
      <c r="O24" s="324">
        <v>1000</v>
      </c>
      <c r="P24" s="324" t="s">
        <v>835</v>
      </c>
      <c r="Q24" s="324">
        <v>1200</v>
      </c>
      <c r="R24" s="324">
        <v>1800</v>
      </c>
      <c r="S24" s="2419"/>
      <c r="T24" s="300"/>
    </row>
    <row r="25" spans="1:20" s="287" customFormat="1" ht="14.25">
      <c r="A25" s="2432"/>
      <c r="B25" s="2439"/>
      <c r="C25" s="2451" t="s">
        <v>842</v>
      </c>
      <c r="D25" s="2451"/>
      <c r="E25" s="2451"/>
      <c r="F25" s="2451" t="s">
        <v>749</v>
      </c>
      <c r="G25" s="2451"/>
      <c r="H25" s="2451" t="s">
        <v>749</v>
      </c>
      <c r="I25" s="2452"/>
      <c r="J25" s="2426"/>
      <c r="K25" s="325"/>
      <c r="L25" s="2426"/>
      <c r="M25" s="324" t="s">
        <v>837</v>
      </c>
      <c r="N25" s="324">
        <v>1000</v>
      </c>
      <c r="O25" s="324">
        <v>1800</v>
      </c>
      <c r="P25" s="324" t="s">
        <v>837</v>
      </c>
      <c r="Q25" s="324">
        <v>1950</v>
      </c>
      <c r="R25" s="324">
        <v>2550</v>
      </c>
      <c r="S25" s="2419"/>
      <c r="T25" s="300"/>
    </row>
    <row r="26" spans="1:20" s="287" customFormat="1" ht="14.25">
      <c r="A26" s="2433"/>
      <c r="B26" s="2440"/>
      <c r="C26" s="292">
        <v>3000</v>
      </c>
      <c r="D26" s="292">
        <v>5200</v>
      </c>
      <c r="E26" s="292">
        <v>5600</v>
      </c>
      <c r="F26" s="292">
        <v>4000</v>
      </c>
      <c r="G26" s="292">
        <v>8000</v>
      </c>
      <c r="H26" s="292">
        <v>4000</v>
      </c>
      <c r="I26" s="302">
        <v>8000</v>
      </c>
      <c r="J26" s="2427"/>
      <c r="K26" s="327"/>
      <c r="L26" s="2427"/>
      <c r="M26" s="324" t="s">
        <v>838</v>
      </c>
      <c r="N26" s="324">
        <v>2900</v>
      </c>
      <c r="O26" s="324">
        <v>4500</v>
      </c>
      <c r="P26" s="324" t="s">
        <v>838</v>
      </c>
      <c r="Q26" s="324">
        <v>3100</v>
      </c>
      <c r="R26" s="324">
        <v>4700</v>
      </c>
      <c r="S26" s="2420"/>
      <c r="T26" s="300"/>
    </row>
    <row r="27" spans="1:20" s="59" customFormat="1" ht="15">
      <c r="A27" s="2434" t="s">
        <v>266</v>
      </c>
      <c r="B27" s="2421" t="s">
        <v>159</v>
      </c>
      <c r="C27" s="2449" t="s">
        <v>460</v>
      </c>
      <c r="D27" s="2449"/>
      <c r="E27" s="2449"/>
      <c r="F27" s="2449" t="s">
        <v>460</v>
      </c>
      <c r="G27" s="2449"/>
      <c r="H27" s="2449" t="s">
        <v>460</v>
      </c>
      <c r="I27" s="2450"/>
      <c r="J27" s="328"/>
      <c r="K27" s="328"/>
      <c r="L27" s="328"/>
      <c r="M27" s="2453" t="s">
        <v>843</v>
      </c>
      <c r="N27" s="2454"/>
      <c r="O27" s="2454"/>
      <c r="P27" s="2454"/>
      <c r="Q27" s="2454"/>
      <c r="R27" s="2454"/>
      <c r="S27" s="2455"/>
      <c r="T27" s="336"/>
    </row>
    <row r="28" spans="1:20" s="59" customFormat="1" ht="14.25">
      <c r="A28" s="2435"/>
      <c r="B28" s="2422"/>
      <c r="C28" s="290" t="s">
        <v>131</v>
      </c>
      <c r="D28" s="290" t="s">
        <v>131</v>
      </c>
      <c r="E28" s="290" t="s">
        <v>131</v>
      </c>
      <c r="F28" s="290" t="s">
        <v>131</v>
      </c>
      <c r="G28" s="290" t="s">
        <v>131</v>
      </c>
      <c r="H28" s="290" t="s">
        <v>131</v>
      </c>
      <c r="I28" s="299" t="s">
        <v>131</v>
      </c>
      <c r="J28" s="329" t="s">
        <v>844</v>
      </c>
      <c r="K28" s="329"/>
      <c r="L28" s="329" t="s">
        <v>845</v>
      </c>
      <c r="M28" s="324" t="s">
        <v>846</v>
      </c>
      <c r="T28" s="336"/>
    </row>
    <row r="29" spans="1:20" s="59" customFormat="1" ht="14.25">
      <c r="A29" s="2435"/>
      <c r="B29" s="2422"/>
      <c r="C29" s="2451" t="s">
        <v>744</v>
      </c>
      <c r="D29" s="2451"/>
      <c r="E29" s="2451"/>
      <c r="F29" s="2451" t="s">
        <v>462</v>
      </c>
      <c r="G29" s="2451"/>
      <c r="H29" s="2451" t="s">
        <v>462</v>
      </c>
      <c r="I29" s="2452"/>
      <c r="J29" s="330" t="s">
        <v>847</v>
      </c>
      <c r="K29" s="330"/>
      <c r="L29" s="329"/>
      <c r="M29" s="324"/>
      <c r="T29" s="336"/>
    </row>
    <row r="30" spans="1:20" s="59" customFormat="1" ht="15">
      <c r="A30" s="2435"/>
      <c r="B30" s="2422"/>
      <c r="C30" s="291">
        <v>700</v>
      </c>
      <c r="D30" s="291">
        <v>1400</v>
      </c>
      <c r="E30" s="291">
        <v>1600</v>
      </c>
      <c r="F30" s="291">
        <v>1200</v>
      </c>
      <c r="G30" s="291">
        <v>2400</v>
      </c>
      <c r="H30" s="291">
        <v>1200</v>
      </c>
      <c r="I30" s="301">
        <v>2400</v>
      </c>
      <c r="J30" s="329" t="s">
        <v>848</v>
      </c>
      <c r="K30" s="329"/>
      <c r="L30" s="329">
        <v>3300</v>
      </c>
      <c r="M30" s="329">
        <v>3300</v>
      </c>
      <c r="T30" s="337"/>
    </row>
    <row r="31" spans="1:13" ht="14.25">
      <c r="A31" s="2435"/>
      <c r="B31" s="2422"/>
      <c r="C31" s="2428" t="s">
        <v>840</v>
      </c>
      <c r="D31" s="2428"/>
      <c r="E31" s="2428"/>
      <c r="F31" s="2451" t="s">
        <v>840</v>
      </c>
      <c r="G31" s="2451"/>
      <c r="H31" s="2451" t="s">
        <v>840</v>
      </c>
      <c r="I31" s="2452"/>
      <c r="J31" s="331" t="s">
        <v>849</v>
      </c>
      <c r="K31" s="331"/>
      <c r="L31" s="331">
        <v>500</v>
      </c>
      <c r="M31" s="331">
        <v>800</v>
      </c>
    </row>
    <row r="32" spans="1:13" ht="14.25">
      <c r="A32" s="2435"/>
      <c r="B32" s="2422"/>
      <c r="C32" s="293">
        <v>1400</v>
      </c>
      <c r="D32" s="293">
        <v>2800</v>
      </c>
      <c r="E32" s="293">
        <v>3000</v>
      </c>
      <c r="F32" s="293">
        <v>2400</v>
      </c>
      <c r="G32" s="293">
        <v>4000</v>
      </c>
      <c r="H32" s="293">
        <v>2400</v>
      </c>
      <c r="I32" s="304">
        <v>4000</v>
      </c>
      <c r="J32" s="331" t="s">
        <v>850</v>
      </c>
      <c r="K32" s="331"/>
      <c r="L32" s="331">
        <v>600</v>
      </c>
      <c r="M32" s="331">
        <v>1000</v>
      </c>
    </row>
    <row r="33" spans="1:13" ht="14.25">
      <c r="A33" s="2435"/>
      <c r="B33" s="2422"/>
      <c r="C33" s="2428" t="s">
        <v>749</v>
      </c>
      <c r="D33" s="2428"/>
      <c r="E33" s="2428"/>
      <c r="F33" s="2428" t="s">
        <v>749</v>
      </c>
      <c r="G33" s="2428"/>
      <c r="H33" s="2428" t="s">
        <v>749</v>
      </c>
      <c r="I33" s="2445"/>
      <c r="J33" s="331" t="s">
        <v>851</v>
      </c>
      <c r="K33" s="331"/>
      <c r="L33" s="331">
        <v>400</v>
      </c>
      <c r="M33" s="331">
        <v>600</v>
      </c>
    </row>
    <row r="34" spans="1:13" ht="14.25">
      <c r="A34" s="2436"/>
      <c r="B34" s="2423"/>
      <c r="C34" s="294">
        <v>3000</v>
      </c>
      <c r="D34" s="294">
        <v>5200</v>
      </c>
      <c r="E34" s="294">
        <v>5600</v>
      </c>
      <c r="F34" s="294">
        <v>4000</v>
      </c>
      <c r="G34" s="294">
        <v>8000</v>
      </c>
      <c r="H34" s="294">
        <v>4000</v>
      </c>
      <c r="I34" s="305">
        <v>8000</v>
      </c>
      <c r="J34" s="331" t="s">
        <v>852</v>
      </c>
      <c r="K34" s="331"/>
      <c r="L34" s="331">
        <v>600</v>
      </c>
      <c r="M34" s="331">
        <v>900</v>
      </c>
    </row>
    <row r="35" spans="1:13" ht="14.25">
      <c r="A35" s="2437" t="s">
        <v>640</v>
      </c>
      <c r="B35" s="2421" t="s">
        <v>159</v>
      </c>
      <c r="C35" s="2448" t="s">
        <v>853</v>
      </c>
      <c r="D35" s="2448"/>
      <c r="E35" s="2448"/>
      <c r="F35" s="2449" t="s">
        <v>268</v>
      </c>
      <c r="G35" s="2449"/>
      <c r="H35" s="2449" t="s">
        <v>268</v>
      </c>
      <c r="I35" s="2450"/>
      <c r="J35" s="331" t="s">
        <v>854</v>
      </c>
      <c r="K35" s="331"/>
      <c r="L35" s="332">
        <v>150</v>
      </c>
      <c r="M35" s="332">
        <v>250</v>
      </c>
    </row>
    <row r="36" spans="1:13" ht="14.25">
      <c r="A36" s="2435"/>
      <c r="B36" s="2422"/>
      <c r="C36" s="293">
        <v>700</v>
      </c>
      <c r="D36" s="293">
        <v>1400</v>
      </c>
      <c r="E36" s="293">
        <v>1600</v>
      </c>
      <c r="F36" s="293">
        <v>1200</v>
      </c>
      <c r="G36" s="293">
        <v>2400</v>
      </c>
      <c r="H36" s="293">
        <v>1200</v>
      </c>
      <c r="I36" s="304">
        <v>2400</v>
      </c>
      <c r="J36" s="332" t="s">
        <v>855</v>
      </c>
      <c r="K36" s="332"/>
      <c r="L36" s="332">
        <v>400</v>
      </c>
      <c r="M36" s="332">
        <v>400</v>
      </c>
    </row>
    <row r="37" spans="1:13" ht="14.25">
      <c r="A37" s="2435"/>
      <c r="B37" s="2422"/>
      <c r="C37" s="2428" t="s">
        <v>840</v>
      </c>
      <c r="D37" s="2428"/>
      <c r="E37" s="2428"/>
      <c r="F37" s="2451" t="s">
        <v>840</v>
      </c>
      <c r="G37" s="2451"/>
      <c r="H37" s="2451" t="s">
        <v>840</v>
      </c>
      <c r="I37" s="2452"/>
      <c r="J37" s="331" t="s">
        <v>856</v>
      </c>
      <c r="K37" s="331"/>
      <c r="L37" s="331" t="s">
        <v>857</v>
      </c>
      <c r="M37" s="331" t="s">
        <v>857</v>
      </c>
    </row>
    <row r="38" spans="1:13" ht="14.25">
      <c r="A38" s="2435"/>
      <c r="B38" s="2422"/>
      <c r="C38" s="293">
        <v>1400</v>
      </c>
      <c r="D38" s="293">
        <v>2800</v>
      </c>
      <c r="E38" s="293">
        <v>3000</v>
      </c>
      <c r="F38" s="293">
        <v>2400</v>
      </c>
      <c r="G38" s="293">
        <v>4000</v>
      </c>
      <c r="H38" s="293">
        <v>2400</v>
      </c>
      <c r="I38" s="304">
        <v>4000</v>
      </c>
      <c r="J38" s="333" t="s">
        <v>858</v>
      </c>
      <c r="K38" s="333"/>
      <c r="L38" s="331"/>
      <c r="M38" s="324"/>
    </row>
    <row r="39" spans="1:13" ht="14.25">
      <c r="A39" s="2435"/>
      <c r="B39" s="2422"/>
      <c r="C39" s="2428" t="s">
        <v>749</v>
      </c>
      <c r="D39" s="2428"/>
      <c r="E39" s="2428"/>
      <c r="F39" s="2428" t="s">
        <v>749</v>
      </c>
      <c r="G39" s="2428"/>
      <c r="H39" s="2428" t="s">
        <v>749</v>
      </c>
      <c r="I39" s="2445"/>
      <c r="J39" s="331" t="s">
        <v>848</v>
      </c>
      <c r="K39" s="331"/>
      <c r="L39" s="331">
        <v>1800</v>
      </c>
      <c r="M39" s="331">
        <v>1800</v>
      </c>
    </row>
    <row r="40" spans="1:13" ht="14.25">
      <c r="A40" s="2436"/>
      <c r="B40" s="2423"/>
      <c r="C40" s="294">
        <v>3000</v>
      </c>
      <c r="D40" s="294">
        <v>5200</v>
      </c>
      <c r="E40" s="294">
        <v>5600</v>
      </c>
      <c r="F40" s="294">
        <v>4000</v>
      </c>
      <c r="G40" s="294">
        <v>8000</v>
      </c>
      <c r="H40" s="294">
        <v>4000</v>
      </c>
      <c r="I40" s="305">
        <v>8000</v>
      </c>
      <c r="J40" s="331" t="s">
        <v>849</v>
      </c>
      <c r="K40" s="331"/>
      <c r="L40" s="331">
        <v>400</v>
      </c>
      <c r="M40" s="331">
        <v>600</v>
      </c>
    </row>
    <row r="41" spans="1:13" ht="14.25">
      <c r="A41" s="2023" t="s">
        <v>145</v>
      </c>
      <c r="B41" s="2446" t="s">
        <v>300</v>
      </c>
      <c r="C41" s="2446"/>
      <c r="D41" s="2446"/>
      <c r="E41" s="2446"/>
      <c r="F41" s="2446"/>
      <c r="G41" s="2446"/>
      <c r="H41" s="2446"/>
      <c r="I41" s="2447"/>
      <c r="J41" s="331" t="s">
        <v>850</v>
      </c>
      <c r="K41" s="331"/>
      <c r="L41" s="331">
        <v>600</v>
      </c>
      <c r="M41" s="331">
        <v>1000</v>
      </c>
    </row>
    <row r="42" spans="1:13" ht="14.25">
      <c r="A42" s="2024"/>
      <c r="B42" s="2441" t="s">
        <v>301</v>
      </c>
      <c r="C42" s="2441"/>
      <c r="D42" s="2441"/>
      <c r="E42" s="2441"/>
      <c r="F42" s="2441"/>
      <c r="G42" s="2441"/>
      <c r="H42" s="2441"/>
      <c r="I42" s="2442"/>
      <c r="J42" s="331" t="s">
        <v>851</v>
      </c>
      <c r="K42" s="331"/>
      <c r="L42" s="331">
        <v>400</v>
      </c>
      <c r="M42" s="331">
        <v>600</v>
      </c>
    </row>
    <row r="43" spans="1:13" ht="14.25">
      <c r="A43" s="2024"/>
      <c r="B43" s="2441" t="s">
        <v>724</v>
      </c>
      <c r="C43" s="2441"/>
      <c r="D43" s="2441"/>
      <c r="E43" s="2441"/>
      <c r="F43" s="2441"/>
      <c r="G43" s="2441"/>
      <c r="H43" s="2441"/>
      <c r="I43" s="2442"/>
      <c r="J43" s="331" t="s">
        <v>852</v>
      </c>
      <c r="K43" s="331"/>
      <c r="L43" s="331">
        <v>1680</v>
      </c>
      <c r="M43" s="331">
        <v>2760</v>
      </c>
    </row>
    <row r="44" spans="1:13" ht="14.25">
      <c r="A44" s="2024"/>
      <c r="B44" s="2441" t="s">
        <v>303</v>
      </c>
      <c r="C44" s="2441"/>
      <c r="D44" s="2441"/>
      <c r="E44" s="2441"/>
      <c r="F44" s="2441"/>
      <c r="G44" s="2441"/>
      <c r="H44" s="2441"/>
      <c r="I44" s="2442"/>
      <c r="J44" s="331" t="s">
        <v>854</v>
      </c>
      <c r="K44" s="331"/>
      <c r="L44" s="332">
        <v>150</v>
      </c>
      <c r="M44" s="332">
        <v>250</v>
      </c>
    </row>
    <row r="45" spans="1:13" ht="14.25">
      <c r="A45" s="2024"/>
      <c r="B45" s="2441" t="s">
        <v>859</v>
      </c>
      <c r="C45" s="2441"/>
      <c r="D45" s="2441"/>
      <c r="E45" s="2441"/>
      <c r="F45" s="2441"/>
      <c r="G45" s="2441"/>
      <c r="H45" s="2441"/>
      <c r="I45" s="2442"/>
      <c r="J45" s="332" t="s">
        <v>855</v>
      </c>
      <c r="K45" s="332"/>
      <c r="L45" s="332">
        <v>400</v>
      </c>
      <c r="M45" s="332">
        <v>400</v>
      </c>
    </row>
    <row r="46" spans="1:13" ht="14.25">
      <c r="A46" s="2024"/>
      <c r="B46" s="2441" t="s">
        <v>647</v>
      </c>
      <c r="C46" s="2441"/>
      <c r="D46" s="2441"/>
      <c r="E46" s="2441"/>
      <c r="F46" s="2441"/>
      <c r="G46" s="2441"/>
      <c r="H46" s="2441"/>
      <c r="I46" s="2442"/>
      <c r="J46" s="329" t="s">
        <v>856</v>
      </c>
      <c r="K46" s="329"/>
      <c r="L46" s="331" t="s">
        <v>857</v>
      </c>
      <c r="M46" s="331" t="s">
        <v>857</v>
      </c>
    </row>
    <row r="47" spans="1:9" ht="14.25">
      <c r="A47" s="2024"/>
      <c r="B47" s="2441" t="s">
        <v>648</v>
      </c>
      <c r="C47" s="2441"/>
      <c r="D47" s="2441"/>
      <c r="E47" s="2441"/>
      <c r="F47" s="2441"/>
      <c r="G47" s="2441"/>
      <c r="H47" s="2441"/>
      <c r="I47" s="2442"/>
    </row>
    <row r="48" spans="1:9" ht="14.25">
      <c r="A48" s="2024"/>
      <c r="B48" s="2443" t="s">
        <v>649</v>
      </c>
      <c r="C48" s="2443"/>
      <c r="D48" s="2443"/>
      <c r="E48" s="2443"/>
      <c r="F48" s="2443"/>
      <c r="G48" s="2443"/>
      <c r="H48" s="2443"/>
      <c r="I48" s="2444"/>
    </row>
    <row r="49" spans="1:9" ht="14.25">
      <c r="A49" s="2024"/>
      <c r="B49" s="2441" t="s">
        <v>860</v>
      </c>
      <c r="C49" s="2441"/>
      <c r="D49" s="2441"/>
      <c r="E49" s="2441"/>
      <c r="F49" s="2441"/>
      <c r="G49" s="2441"/>
      <c r="H49" s="2441"/>
      <c r="I49" s="2442"/>
    </row>
    <row r="50" spans="1:9" ht="14.25">
      <c r="A50" s="2025"/>
      <c r="B50" s="2429" t="s">
        <v>861</v>
      </c>
      <c r="C50" s="2429"/>
      <c r="D50" s="2429"/>
      <c r="E50" s="2429"/>
      <c r="F50" s="2429"/>
      <c r="G50" s="2429"/>
      <c r="H50" s="2429"/>
      <c r="I50" s="2430"/>
    </row>
  </sheetData>
  <sheetProtection/>
  <mergeCells count="75">
    <mergeCell ref="A3:L3"/>
    <mergeCell ref="D4:F4"/>
    <mergeCell ref="G4:H4"/>
    <mergeCell ref="I4:J4"/>
    <mergeCell ref="D9:K9"/>
    <mergeCell ref="D10:J10"/>
    <mergeCell ref="D11:K11"/>
    <mergeCell ref="D12:K12"/>
    <mergeCell ref="C17:E17"/>
    <mergeCell ref="F17:G17"/>
    <mergeCell ref="H17:I17"/>
    <mergeCell ref="J17:S17"/>
    <mergeCell ref="J18:L18"/>
    <mergeCell ref="C19:E19"/>
    <mergeCell ref="F19:G19"/>
    <mergeCell ref="H19:I19"/>
    <mergeCell ref="C21:E21"/>
    <mergeCell ref="F21:G21"/>
    <mergeCell ref="H21:I21"/>
    <mergeCell ref="C23:E23"/>
    <mergeCell ref="F23:G23"/>
    <mergeCell ref="H23:I23"/>
    <mergeCell ref="C25:E25"/>
    <mergeCell ref="F25:G25"/>
    <mergeCell ref="H25:I25"/>
    <mergeCell ref="C27:E27"/>
    <mergeCell ref="F27:G27"/>
    <mergeCell ref="H27:I27"/>
    <mergeCell ref="M27:S27"/>
    <mergeCell ref="C29:E29"/>
    <mergeCell ref="F29:G29"/>
    <mergeCell ref="H29:I29"/>
    <mergeCell ref="H37:I37"/>
    <mergeCell ref="C31:E31"/>
    <mergeCell ref="F31:G31"/>
    <mergeCell ref="H31:I31"/>
    <mergeCell ref="C33:E33"/>
    <mergeCell ref="F33:G33"/>
    <mergeCell ref="H33:I33"/>
    <mergeCell ref="F39:G39"/>
    <mergeCell ref="H39:I39"/>
    <mergeCell ref="B41:I41"/>
    <mergeCell ref="B42:I42"/>
    <mergeCell ref="B43:I43"/>
    <mergeCell ref="C35:E35"/>
    <mergeCell ref="F35:G35"/>
    <mergeCell ref="H35:I35"/>
    <mergeCell ref="C37:E37"/>
    <mergeCell ref="F37:G37"/>
    <mergeCell ref="B44:I44"/>
    <mergeCell ref="B45:I45"/>
    <mergeCell ref="B46:I46"/>
    <mergeCell ref="B47:I47"/>
    <mergeCell ref="B48:I48"/>
    <mergeCell ref="B49:I49"/>
    <mergeCell ref="B50:I50"/>
    <mergeCell ref="A4:A5"/>
    <mergeCell ref="A17:A18"/>
    <mergeCell ref="A19:A26"/>
    <mergeCell ref="A27:A34"/>
    <mergeCell ref="A35:A40"/>
    <mergeCell ref="A41:A50"/>
    <mergeCell ref="B4:B5"/>
    <mergeCell ref="B17:B18"/>
    <mergeCell ref="B19:B26"/>
    <mergeCell ref="S19:S26"/>
    <mergeCell ref="A1:L2"/>
    <mergeCell ref="B27:B34"/>
    <mergeCell ref="B35:B40"/>
    <mergeCell ref="C4:C5"/>
    <mergeCell ref="J19:J26"/>
    <mergeCell ref="L4:L5"/>
    <mergeCell ref="L19:L22"/>
    <mergeCell ref="L23:L26"/>
    <mergeCell ref="C39:E39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K28" sqref="K28"/>
    </sheetView>
  </sheetViews>
  <sheetFormatPr defaultColWidth="8.75390625" defaultRowHeight="16.5"/>
  <cols>
    <col min="1" max="1" width="13.625" style="28" customWidth="1"/>
    <col min="2" max="9" width="12.375" style="28" bestFit="1" customWidth="1"/>
    <col min="10" max="10" width="12.00390625" style="28" bestFit="1" customWidth="1"/>
    <col min="11" max="11" width="41.125" style="28" bestFit="1" customWidth="1"/>
    <col min="12" max="16384" width="8.75390625" style="28" customWidth="1"/>
  </cols>
  <sheetData>
    <row r="1" spans="1:11" ht="12.75" customHeight="1">
      <c r="A1" s="1385" t="s">
        <v>196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2" spans="1:11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 ht="15">
      <c r="A3" s="1435" t="s">
        <v>197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</row>
    <row r="4" spans="1:11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156</v>
      </c>
      <c r="G4" s="1393"/>
      <c r="H4" s="29"/>
      <c r="I4" s="1393" t="s">
        <v>93</v>
      </c>
      <c r="J4" s="1393"/>
      <c r="K4" s="1393" t="s">
        <v>94</v>
      </c>
    </row>
    <row r="5" spans="1:11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393"/>
    </row>
    <row r="6" spans="1:11" s="26" customFormat="1" ht="15">
      <c r="A6" s="1098" t="s">
        <v>99</v>
      </c>
      <c r="B6" s="32" t="s">
        <v>159</v>
      </c>
      <c r="C6" s="724">
        <v>825</v>
      </c>
      <c r="D6" s="724">
        <v>1225</v>
      </c>
      <c r="E6" s="724">
        <v>1225</v>
      </c>
      <c r="F6" s="724">
        <v>925</v>
      </c>
      <c r="G6" s="724">
        <v>1400</v>
      </c>
      <c r="H6" s="724">
        <v>1400</v>
      </c>
      <c r="I6" s="724">
        <v>925</v>
      </c>
      <c r="J6" s="724">
        <v>1400</v>
      </c>
      <c r="K6" s="268"/>
    </row>
    <row r="7" spans="1:11" ht="15">
      <c r="A7" s="1099" t="s">
        <v>171</v>
      </c>
      <c r="B7" s="277" t="s">
        <v>159</v>
      </c>
      <c r="C7" s="1453" t="s">
        <v>198</v>
      </c>
      <c r="D7" s="1453"/>
      <c r="E7" s="1453"/>
      <c r="F7" s="1453"/>
      <c r="G7" s="1453"/>
      <c r="H7" s="1453"/>
      <c r="I7" s="1453"/>
      <c r="J7" s="1453"/>
      <c r="K7" s="1105" t="s">
        <v>199</v>
      </c>
    </row>
    <row r="8" spans="1:11" s="59" customFormat="1" ht="15">
      <c r="A8" s="1100" t="s">
        <v>171</v>
      </c>
      <c r="B8" s="757" t="s">
        <v>159</v>
      </c>
      <c r="C8" s="1454" t="s">
        <v>172</v>
      </c>
      <c r="D8" s="1454"/>
      <c r="E8" s="1454"/>
      <c r="F8" s="1454"/>
      <c r="G8" s="1454"/>
      <c r="H8" s="1454"/>
      <c r="I8" s="1454"/>
      <c r="J8" s="1454"/>
      <c r="K8" s="755" t="s">
        <v>179</v>
      </c>
    </row>
    <row r="9" spans="1:12" s="274" customFormat="1" ht="16.5">
      <c r="A9" s="1101" t="s">
        <v>162</v>
      </c>
      <c r="B9" s="1001" t="s">
        <v>159</v>
      </c>
      <c r="C9" s="137">
        <f>VLOOKUP(L9,AJUSTMENT!B:C,2,0)</f>
        <v>160</v>
      </c>
      <c r="D9" s="137">
        <f>C9*2</f>
        <v>320</v>
      </c>
      <c r="E9" s="137">
        <f>C9*2</f>
        <v>320</v>
      </c>
      <c r="F9" s="137">
        <f aca="true" t="shared" si="0" ref="F9:H10">C9</f>
        <v>160</v>
      </c>
      <c r="G9" s="137">
        <f t="shared" si="0"/>
        <v>320</v>
      </c>
      <c r="H9" s="137">
        <f t="shared" si="0"/>
        <v>320</v>
      </c>
      <c r="I9" s="137">
        <f aca="true" t="shared" si="1" ref="I9:J11">C9*1.5</f>
        <v>240</v>
      </c>
      <c r="J9" s="137">
        <f t="shared" si="1"/>
        <v>480</v>
      </c>
      <c r="K9" s="332" t="s">
        <v>163</v>
      </c>
      <c r="L9" s="1021" t="s">
        <v>84</v>
      </c>
    </row>
    <row r="10" spans="1:12" s="274" customFormat="1" ht="16.5">
      <c r="A10" s="1101" t="s">
        <v>162</v>
      </c>
      <c r="B10" s="1001" t="s">
        <v>159</v>
      </c>
      <c r="C10" s="137">
        <f>VLOOKUP(L10,AJUSTMENT!B:C,2,0)</f>
        <v>145</v>
      </c>
      <c r="D10" s="137">
        <f>C10*2</f>
        <v>290</v>
      </c>
      <c r="E10" s="137">
        <f>C10*2</f>
        <v>290</v>
      </c>
      <c r="F10" s="137">
        <f t="shared" si="0"/>
        <v>145</v>
      </c>
      <c r="G10" s="137">
        <f t="shared" si="0"/>
        <v>290</v>
      </c>
      <c r="H10" s="137">
        <f t="shared" si="0"/>
        <v>290</v>
      </c>
      <c r="I10" s="137">
        <f>C10*1.5</f>
        <v>217.5</v>
      </c>
      <c r="J10" s="137">
        <f>D10*1.5</f>
        <v>435</v>
      </c>
      <c r="K10" s="332" t="s">
        <v>164</v>
      </c>
      <c r="L10" s="1021" t="s">
        <v>83</v>
      </c>
    </row>
    <row r="11" spans="1:12" s="274" customFormat="1" ht="16.5">
      <c r="A11" s="1101" t="s">
        <v>162</v>
      </c>
      <c r="B11" s="1001" t="s">
        <v>159</v>
      </c>
      <c r="C11" s="137">
        <f>VLOOKUP(L11,AJUSTMENT!B:C,2,0)</f>
        <v>115</v>
      </c>
      <c r="D11" s="137">
        <f>C11*2</f>
        <v>230</v>
      </c>
      <c r="E11" s="137">
        <f>C11*2</f>
        <v>230</v>
      </c>
      <c r="F11" s="137">
        <f aca="true" t="shared" si="2" ref="F11:H12">C11</f>
        <v>115</v>
      </c>
      <c r="G11" s="137">
        <f t="shared" si="2"/>
        <v>230</v>
      </c>
      <c r="H11" s="137">
        <f t="shared" si="2"/>
        <v>230</v>
      </c>
      <c r="I11" s="137">
        <f t="shared" si="1"/>
        <v>172.5</v>
      </c>
      <c r="J11" s="137">
        <f t="shared" si="1"/>
        <v>345</v>
      </c>
      <c r="K11" s="332" t="s">
        <v>165</v>
      </c>
      <c r="L11" s="1021" t="s">
        <v>81</v>
      </c>
    </row>
    <row r="12" spans="1:12" s="274" customFormat="1" ht="15">
      <c r="A12" s="1101" t="s">
        <v>166</v>
      </c>
      <c r="B12" s="1001" t="s">
        <v>159</v>
      </c>
      <c r="C12" s="1012">
        <f>VLOOKUP(L12,AJUSTMENT!B:C,2,0)</f>
        <v>1050</v>
      </c>
      <c r="D12" s="1012">
        <f>2*C12</f>
        <v>2100</v>
      </c>
      <c r="E12" s="1012">
        <f>D12</f>
        <v>2100</v>
      </c>
      <c r="F12" s="1012">
        <f t="shared" si="2"/>
        <v>1050</v>
      </c>
      <c r="G12" s="1012">
        <f t="shared" si="2"/>
        <v>2100</v>
      </c>
      <c r="H12" s="1012">
        <f t="shared" si="2"/>
        <v>2100</v>
      </c>
      <c r="I12" s="1012">
        <f>1.5*C12</f>
        <v>1575</v>
      </c>
      <c r="J12" s="1012">
        <f>1.5*D12</f>
        <v>3150</v>
      </c>
      <c r="K12" s="332" t="s">
        <v>200</v>
      </c>
      <c r="L12" s="1344" t="s">
        <v>1170</v>
      </c>
    </row>
    <row r="13" spans="1:11" s="719" customFormat="1" ht="15">
      <c r="A13" s="1102" t="s">
        <v>169</v>
      </c>
      <c r="B13" s="1103" t="s">
        <v>159</v>
      </c>
      <c r="C13" s="535">
        <v>100</v>
      </c>
      <c r="D13" s="535">
        <v>200</v>
      </c>
      <c r="E13" s="535">
        <v>200</v>
      </c>
      <c r="F13" s="535">
        <v>100</v>
      </c>
      <c r="G13" s="535">
        <v>200</v>
      </c>
      <c r="H13" s="535">
        <v>200</v>
      </c>
      <c r="I13" s="535">
        <v>100</v>
      </c>
      <c r="J13" s="535">
        <v>200</v>
      </c>
      <c r="K13" s="331" t="s">
        <v>170</v>
      </c>
    </row>
    <row r="14" spans="1:11" s="27" customFormat="1" ht="15">
      <c r="A14" s="1104" t="s">
        <v>160</v>
      </c>
      <c r="B14" s="36" t="s">
        <v>159</v>
      </c>
      <c r="C14" s="724">
        <v>300</v>
      </c>
      <c r="D14" s="724">
        <v>600</v>
      </c>
      <c r="E14" s="724">
        <v>600</v>
      </c>
      <c r="F14" s="724">
        <v>300</v>
      </c>
      <c r="G14" s="724">
        <v>600</v>
      </c>
      <c r="H14" s="724"/>
      <c r="I14" s="724">
        <v>300</v>
      </c>
      <c r="J14" s="724">
        <v>600</v>
      </c>
      <c r="K14" s="271" t="s">
        <v>201</v>
      </c>
    </row>
    <row r="15" spans="1:11" s="27" customFormat="1" ht="15">
      <c r="A15" s="1104" t="s">
        <v>191</v>
      </c>
      <c r="B15" s="264"/>
      <c r="C15" s="1450" t="s">
        <v>202</v>
      </c>
      <c r="D15" s="1451"/>
      <c r="E15" s="1451"/>
      <c r="F15" s="1451"/>
      <c r="G15" s="1451"/>
      <c r="H15" s="1451"/>
      <c r="I15" s="1451"/>
      <c r="J15" s="1452"/>
      <c r="K15" s="271"/>
    </row>
    <row r="16" spans="1:11" s="307" customFormat="1" ht="15">
      <c r="A16" s="1104" t="s">
        <v>203</v>
      </c>
      <c r="B16" s="264" t="s">
        <v>159</v>
      </c>
      <c r="C16" s="1450" t="s">
        <v>204</v>
      </c>
      <c r="D16" s="1451"/>
      <c r="E16" s="1451"/>
      <c r="F16" s="1451"/>
      <c r="G16" s="1451"/>
      <c r="H16" s="1451"/>
      <c r="I16" s="1451"/>
      <c r="J16" s="1452"/>
      <c r="K16" s="295"/>
    </row>
    <row r="17" spans="1:11" s="307" customFormat="1" ht="15">
      <c r="A17" s="1104" t="s">
        <v>205</v>
      </c>
      <c r="B17" s="264" t="s">
        <v>159</v>
      </c>
      <c r="C17" s="1450" t="s">
        <v>206</v>
      </c>
      <c r="D17" s="1451"/>
      <c r="E17" s="1451"/>
      <c r="F17" s="1451"/>
      <c r="G17" s="1451"/>
      <c r="H17" s="1451"/>
      <c r="I17" s="1451"/>
      <c r="J17" s="1452"/>
      <c r="K17" s="1106" t="s">
        <v>207</v>
      </c>
    </row>
    <row r="18" spans="1:11" s="307" customFormat="1" ht="15">
      <c r="A18" s="1104" t="s">
        <v>208</v>
      </c>
      <c r="B18" s="264" t="s">
        <v>159</v>
      </c>
      <c r="C18" s="265"/>
      <c r="D18" s="266"/>
      <c r="E18" s="266"/>
      <c r="F18" s="266" t="s">
        <v>209</v>
      </c>
      <c r="G18" s="266"/>
      <c r="H18" s="266"/>
      <c r="I18" s="266"/>
      <c r="J18" s="272"/>
      <c r="K18" s="1107" t="s">
        <v>195</v>
      </c>
    </row>
    <row r="19" spans="1:9" s="60" customFormat="1" ht="12">
      <c r="A19" s="1437" t="s">
        <v>123</v>
      </c>
      <c r="B19" s="1441" t="s">
        <v>90</v>
      </c>
      <c r="C19" s="1441"/>
      <c r="D19" s="1442"/>
      <c r="E19" s="1442"/>
      <c r="F19" s="1443" t="s">
        <v>124</v>
      </c>
      <c r="G19" s="1444"/>
      <c r="H19" s="1445" t="s">
        <v>93</v>
      </c>
      <c r="I19" s="1446"/>
    </row>
    <row r="20" spans="1:9" s="60" customFormat="1" ht="12">
      <c r="A20" s="1395"/>
      <c r="B20" s="774" t="s">
        <v>125</v>
      </c>
      <c r="C20" s="774" t="s">
        <v>126</v>
      </c>
      <c r="D20" s="775" t="s">
        <v>127</v>
      </c>
      <c r="E20" s="775" t="s">
        <v>97</v>
      </c>
      <c r="F20" s="776" t="s">
        <v>95</v>
      </c>
      <c r="G20" s="777" t="s">
        <v>98</v>
      </c>
      <c r="H20" s="778" t="s">
        <v>95</v>
      </c>
      <c r="I20" s="817" t="s">
        <v>98</v>
      </c>
    </row>
    <row r="21" spans="1:9" s="60" customFormat="1" ht="12">
      <c r="A21" s="1396" t="s">
        <v>128</v>
      </c>
      <c r="B21" s="779" t="s">
        <v>129</v>
      </c>
      <c r="C21" s="779" t="s">
        <v>129</v>
      </c>
      <c r="D21" s="780" t="s">
        <v>129</v>
      </c>
      <c r="E21" s="780" t="s">
        <v>129</v>
      </c>
      <c r="F21" s="781" t="s">
        <v>129</v>
      </c>
      <c r="G21" s="782" t="s">
        <v>129</v>
      </c>
      <c r="H21" s="783" t="s">
        <v>130</v>
      </c>
      <c r="I21" s="818" t="s">
        <v>130</v>
      </c>
    </row>
    <row r="22" spans="1:9" s="60" customFormat="1" ht="12">
      <c r="A22" s="1397"/>
      <c r="B22" s="938" t="s">
        <v>131</v>
      </c>
      <c r="C22" s="938" t="s">
        <v>131</v>
      </c>
      <c r="D22" s="939" t="s">
        <v>131</v>
      </c>
      <c r="E22" s="939" t="s">
        <v>131</v>
      </c>
      <c r="F22" s="940" t="s">
        <v>131</v>
      </c>
      <c r="G22" s="941" t="s">
        <v>131</v>
      </c>
      <c r="H22" s="942" t="s">
        <v>131</v>
      </c>
      <c r="I22" s="950" t="s">
        <v>131</v>
      </c>
    </row>
    <row r="23" spans="1:9" s="60" customFormat="1" ht="12">
      <c r="A23" s="1397"/>
      <c r="B23" s="789" t="s">
        <v>132</v>
      </c>
      <c r="C23" s="789" t="s">
        <v>132</v>
      </c>
      <c r="D23" s="790" t="s">
        <v>132</v>
      </c>
      <c r="E23" s="790" t="s">
        <v>132</v>
      </c>
      <c r="F23" s="791" t="s">
        <v>132</v>
      </c>
      <c r="G23" s="792" t="s">
        <v>132</v>
      </c>
      <c r="H23" s="793" t="s">
        <v>133</v>
      </c>
      <c r="I23" s="820" t="s">
        <v>133</v>
      </c>
    </row>
    <row r="24" spans="1:9" s="60" customFormat="1" ht="12">
      <c r="A24" s="1397"/>
      <c r="B24" s="794">
        <v>85</v>
      </c>
      <c r="C24" s="794">
        <f>B24*2</f>
        <v>170</v>
      </c>
      <c r="D24" s="795">
        <v>200</v>
      </c>
      <c r="E24" s="795">
        <v>230</v>
      </c>
      <c r="F24" s="796">
        <v>150</v>
      </c>
      <c r="G24" s="797">
        <f>F24*2</f>
        <v>300</v>
      </c>
      <c r="H24" s="798">
        <v>300</v>
      </c>
      <c r="I24" s="821">
        <f>H24*2</f>
        <v>600</v>
      </c>
    </row>
    <row r="25" spans="1:9" s="60" customFormat="1" ht="12">
      <c r="A25" s="1397"/>
      <c r="B25" s="789" t="s">
        <v>134</v>
      </c>
      <c r="C25" s="789" t="s">
        <v>134</v>
      </c>
      <c r="D25" s="790" t="s">
        <v>134</v>
      </c>
      <c r="E25" s="790" t="s">
        <v>134</v>
      </c>
      <c r="F25" s="791" t="s">
        <v>135</v>
      </c>
      <c r="G25" s="792" t="s">
        <v>135</v>
      </c>
      <c r="H25" s="793" t="s">
        <v>136</v>
      </c>
      <c r="I25" s="820" t="s">
        <v>136</v>
      </c>
    </row>
    <row r="26" spans="1:9" s="60" customFormat="1" ht="12">
      <c r="A26" s="1397"/>
      <c r="B26" s="794">
        <f aca="true" t="shared" si="3" ref="B26:G26">B24*2</f>
        <v>170</v>
      </c>
      <c r="C26" s="794">
        <f t="shared" si="3"/>
        <v>340</v>
      </c>
      <c r="D26" s="795">
        <f t="shared" si="3"/>
        <v>400</v>
      </c>
      <c r="E26" s="795">
        <f t="shared" si="3"/>
        <v>460</v>
      </c>
      <c r="F26" s="796">
        <f t="shared" si="3"/>
        <v>300</v>
      </c>
      <c r="G26" s="797">
        <f t="shared" si="3"/>
        <v>600</v>
      </c>
      <c r="H26" s="798">
        <v>500</v>
      </c>
      <c r="I26" s="821">
        <f>H26*2</f>
        <v>1000</v>
      </c>
    </row>
    <row r="27" spans="1:9" s="60" customFormat="1" ht="12">
      <c r="A27" s="1397"/>
      <c r="B27" s="1402" t="s">
        <v>137</v>
      </c>
      <c r="C27" s="1403"/>
      <c r="D27" s="1403"/>
      <c r="E27" s="1404"/>
      <c r="F27" s="1405" t="s">
        <v>138</v>
      </c>
      <c r="G27" s="1404"/>
      <c r="H27" s="1410" t="s">
        <v>138</v>
      </c>
      <c r="I27" s="1411"/>
    </row>
    <row r="28" spans="1:9" s="60" customFormat="1" ht="12">
      <c r="A28" s="1398"/>
      <c r="B28" s="800">
        <f aca="true" t="shared" si="4" ref="B28:G28">B26*2</f>
        <v>340</v>
      </c>
      <c r="C28" s="800">
        <f t="shared" si="4"/>
        <v>680</v>
      </c>
      <c r="D28" s="801">
        <f t="shared" si="4"/>
        <v>800</v>
      </c>
      <c r="E28" s="801">
        <f t="shared" si="4"/>
        <v>920</v>
      </c>
      <c r="F28" s="802">
        <f t="shared" si="4"/>
        <v>600</v>
      </c>
      <c r="G28" s="803">
        <f t="shared" si="4"/>
        <v>1200</v>
      </c>
      <c r="H28" s="804">
        <v>900</v>
      </c>
      <c r="I28" s="822">
        <f>H28*2</f>
        <v>1800</v>
      </c>
    </row>
    <row r="29" spans="1:9" s="60" customFormat="1" ht="12">
      <c r="A29" s="1396" t="s">
        <v>139</v>
      </c>
      <c r="B29" s="1412" t="s">
        <v>140</v>
      </c>
      <c r="C29" s="1413"/>
      <c r="D29" s="1413"/>
      <c r="E29" s="1414"/>
      <c r="F29" s="1415" t="s">
        <v>140</v>
      </c>
      <c r="G29" s="1414"/>
      <c r="H29" s="1415" t="s">
        <v>140</v>
      </c>
      <c r="I29" s="1416"/>
    </row>
    <row r="30" spans="1:9" s="60" customFormat="1" ht="12">
      <c r="A30" s="1397"/>
      <c r="B30" s="789" t="s">
        <v>129</v>
      </c>
      <c r="C30" s="789" t="s">
        <v>129</v>
      </c>
      <c r="D30" s="790" t="s">
        <v>129</v>
      </c>
      <c r="E30" s="790" t="s">
        <v>129</v>
      </c>
      <c r="F30" s="791" t="s">
        <v>129</v>
      </c>
      <c r="G30" s="792" t="s">
        <v>129</v>
      </c>
      <c r="H30" s="793" t="s">
        <v>130</v>
      </c>
      <c r="I30" s="820" t="s">
        <v>130</v>
      </c>
    </row>
    <row r="31" spans="1:9" s="60" customFormat="1" ht="12">
      <c r="A31" s="1397"/>
      <c r="B31" s="943">
        <v>100</v>
      </c>
      <c r="C31" s="943">
        <f>B31*2</f>
        <v>200</v>
      </c>
      <c r="D31" s="944">
        <v>230</v>
      </c>
      <c r="E31" s="944">
        <v>260</v>
      </c>
      <c r="F31" s="945">
        <v>200</v>
      </c>
      <c r="G31" s="946">
        <f>F31*2</f>
        <v>400</v>
      </c>
      <c r="H31" s="947">
        <v>350</v>
      </c>
      <c r="I31" s="951">
        <f>H31*2</f>
        <v>700</v>
      </c>
    </row>
    <row r="32" spans="1:9" s="60" customFormat="1" ht="12">
      <c r="A32" s="1397"/>
      <c r="B32" s="789" t="s">
        <v>141</v>
      </c>
      <c r="C32" s="789" t="s">
        <v>141</v>
      </c>
      <c r="D32" s="790" t="s">
        <v>141</v>
      </c>
      <c r="E32" s="790" t="s">
        <v>141</v>
      </c>
      <c r="F32" s="791" t="s">
        <v>132</v>
      </c>
      <c r="G32" s="792" t="s">
        <v>132</v>
      </c>
      <c r="H32" s="793" t="s">
        <v>133</v>
      </c>
      <c r="I32" s="820" t="s">
        <v>133</v>
      </c>
    </row>
    <row r="33" spans="1:9" s="60" customFormat="1" ht="12">
      <c r="A33" s="1397"/>
      <c r="B33" s="794">
        <f aca="true" t="shared" si="5" ref="B33:G33">B31*2</f>
        <v>200</v>
      </c>
      <c r="C33" s="794">
        <f t="shared" si="5"/>
        <v>400</v>
      </c>
      <c r="D33" s="795">
        <f t="shared" si="5"/>
        <v>460</v>
      </c>
      <c r="E33" s="795">
        <f t="shared" si="5"/>
        <v>520</v>
      </c>
      <c r="F33" s="796">
        <f t="shared" si="5"/>
        <v>400</v>
      </c>
      <c r="G33" s="797">
        <f t="shared" si="5"/>
        <v>800</v>
      </c>
      <c r="H33" s="798">
        <v>600</v>
      </c>
      <c r="I33" s="821">
        <f>H33*2</f>
        <v>1200</v>
      </c>
    </row>
    <row r="34" spans="1:9" s="60" customFormat="1" ht="12">
      <c r="A34" s="1397"/>
      <c r="B34" s="1402" t="s">
        <v>142</v>
      </c>
      <c r="C34" s="1403"/>
      <c r="D34" s="1403"/>
      <c r="E34" s="1404"/>
      <c r="F34" s="1405" t="s">
        <v>143</v>
      </c>
      <c r="G34" s="1404"/>
      <c r="H34" s="1405" t="s">
        <v>144</v>
      </c>
      <c r="I34" s="1406"/>
    </row>
    <row r="35" spans="1:9" s="60" customFormat="1" ht="12">
      <c r="A35" s="1398"/>
      <c r="B35" s="800">
        <f aca="true" t="shared" si="6" ref="B35:G35">B33*2</f>
        <v>400</v>
      </c>
      <c r="C35" s="800">
        <f t="shared" si="6"/>
        <v>800</v>
      </c>
      <c r="D35" s="801">
        <f t="shared" si="6"/>
        <v>920</v>
      </c>
      <c r="E35" s="801">
        <f t="shared" si="6"/>
        <v>1040</v>
      </c>
      <c r="F35" s="802">
        <f t="shared" si="6"/>
        <v>800</v>
      </c>
      <c r="G35" s="803">
        <f t="shared" si="6"/>
        <v>1600</v>
      </c>
      <c r="H35" s="804">
        <v>1000</v>
      </c>
      <c r="I35" s="822">
        <f>H35*2</f>
        <v>2000</v>
      </c>
    </row>
    <row r="36" spans="1:9" s="60" customFormat="1" ht="12">
      <c r="A36" s="1399" t="s">
        <v>145</v>
      </c>
      <c r="B36" s="1407" t="s">
        <v>146</v>
      </c>
      <c r="C36" s="1408"/>
      <c r="D36" s="1408"/>
      <c r="E36" s="1408"/>
      <c r="F36" s="1408"/>
      <c r="G36" s="1408"/>
      <c r="H36" s="1408"/>
      <c r="I36" s="1409"/>
    </row>
    <row r="37" spans="1:9" s="60" customFormat="1" ht="12">
      <c r="A37" s="1400"/>
      <c r="B37" s="1387" t="s">
        <v>147</v>
      </c>
      <c r="C37" s="1388"/>
      <c r="D37" s="1388"/>
      <c r="E37" s="1388"/>
      <c r="F37" s="1388"/>
      <c r="G37" s="1388"/>
      <c r="H37" s="1388"/>
      <c r="I37" s="1389"/>
    </row>
    <row r="38" spans="1:9" s="60" customFormat="1" ht="12">
      <c r="A38" s="1400"/>
      <c r="B38" s="1387" t="s">
        <v>148</v>
      </c>
      <c r="C38" s="1388"/>
      <c r="D38" s="1388"/>
      <c r="E38" s="1388"/>
      <c r="F38" s="1388"/>
      <c r="G38" s="1388"/>
      <c r="H38" s="1388"/>
      <c r="I38" s="1389"/>
    </row>
    <row r="39" spans="1:9" s="60" customFormat="1" ht="12">
      <c r="A39" s="1400"/>
      <c r="B39" s="1387" t="s">
        <v>149</v>
      </c>
      <c r="C39" s="1388"/>
      <c r="D39" s="1388"/>
      <c r="E39" s="1388"/>
      <c r="F39" s="1388"/>
      <c r="G39" s="1388"/>
      <c r="H39" s="1388"/>
      <c r="I39" s="1389"/>
    </row>
    <row r="40" spans="1:9" s="60" customFormat="1" ht="12">
      <c r="A40" s="1400"/>
      <c r="B40" s="1387" t="s">
        <v>150</v>
      </c>
      <c r="C40" s="1388"/>
      <c r="D40" s="1388"/>
      <c r="E40" s="1388"/>
      <c r="F40" s="1388"/>
      <c r="G40" s="1388"/>
      <c r="H40" s="1388"/>
      <c r="I40" s="1389"/>
    </row>
    <row r="41" spans="1:9" s="60" customFormat="1" ht="12">
      <c r="A41" s="1400"/>
      <c r="B41" s="1387" t="s">
        <v>151</v>
      </c>
      <c r="C41" s="1388"/>
      <c r="D41" s="1388"/>
      <c r="E41" s="1388"/>
      <c r="F41" s="1388"/>
      <c r="G41" s="1388"/>
      <c r="H41" s="1388"/>
      <c r="I41" s="1389"/>
    </row>
    <row r="42" spans="1:9" s="60" customFormat="1" ht="12">
      <c r="A42" s="1400"/>
      <c r="B42" s="1387" t="s">
        <v>152</v>
      </c>
      <c r="C42" s="1388"/>
      <c r="D42" s="1388"/>
      <c r="E42" s="1388"/>
      <c r="F42" s="1388"/>
      <c r="G42" s="1388"/>
      <c r="H42" s="1388"/>
      <c r="I42" s="1389"/>
    </row>
    <row r="43" spans="1:9" s="60" customFormat="1" ht="12">
      <c r="A43" s="1401"/>
      <c r="B43" s="1390" t="s">
        <v>153</v>
      </c>
      <c r="C43" s="1391"/>
      <c r="D43" s="1391"/>
      <c r="E43" s="1391"/>
      <c r="F43" s="1391"/>
      <c r="G43" s="1391"/>
      <c r="H43" s="1391"/>
      <c r="I43" s="1392"/>
    </row>
  </sheetData>
  <sheetProtection/>
  <mergeCells count="37">
    <mergeCell ref="A3:K3"/>
    <mergeCell ref="C4:E4"/>
    <mergeCell ref="F4:G4"/>
    <mergeCell ref="I4:J4"/>
    <mergeCell ref="C7:J7"/>
    <mergeCell ref="C8:J8"/>
    <mergeCell ref="B4:B5"/>
    <mergeCell ref="K4:K5"/>
    <mergeCell ref="C15:J15"/>
    <mergeCell ref="C16:J16"/>
    <mergeCell ref="C17:J17"/>
    <mergeCell ref="B19:E19"/>
    <mergeCell ref="F19:G19"/>
    <mergeCell ref="H19:I19"/>
    <mergeCell ref="B27:E27"/>
    <mergeCell ref="F27:G27"/>
    <mergeCell ref="H27:I27"/>
    <mergeCell ref="B29:E29"/>
    <mergeCell ref="F29:G29"/>
    <mergeCell ref="H29:I29"/>
    <mergeCell ref="A36:A43"/>
    <mergeCell ref="B34:E34"/>
    <mergeCell ref="F34:G34"/>
    <mergeCell ref="H34:I34"/>
    <mergeCell ref="B36:I36"/>
    <mergeCell ref="B37:I37"/>
    <mergeCell ref="B38:I38"/>
    <mergeCell ref="A1:K2"/>
    <mergeCell ref="B39:I39"/>
    <mergeCell ref="B40:I40"/>
    <mergeCell ref="B41:I41"/>
    <mergeCell ref="B42:I42"/>
    <mergeCell ref="B43:I43"/>
    <mergeCell ref="A4:A5"/>
    <mergeCell ref="A19:A20"/>
    <mergeCell ref="A21:A28"/>
    <mergeCell ref="A29:A35"/>
  </mergeCells>
  <printOptions/>
  <pageMargins left="0.75" right="0.75" top="1" bottom="1" header="0.5" footer="0.5"/>
  <pageSetup horizontalDpi="200" verticalDpi="200" orientation="landscape" paperSize="9" scale="85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9" sqref="A9"/>
    </sheetView>
  </sheetViews>
  <sheetFormatPr defaultColWidth="8.75390625" defaultRowHeight="16.5"/>
  <cols>
    <col min="1" max="1" width="21.125" style="28" customWidth="1"/>
    <col min="2" max="2" width="6.375" style="28" bestFit="1" customWidth="1"/>
    <col min="3" max="4" width="16.125" style="28" bestFit="1" customWidth="1"/>
    <col min="5" max="5" width="17.75390625" style="28" bestFit="1" customWidth="1"/>
    <col min="6" max="10" width="13.375" style="28" bestFit="1" customWidth="1"/>
    <col min="11" max="11" width="38.25390625" style="28" customWidth="1"/>
    <col min="12" max="16384" width="8.75390625" style="28" customWidth="1"/>
  </cols>
  <sheetData>
    <row r="1" spans="1:11" ht="12.75" customHeight="1">
      <c r="A1" s="1385" t="s">
        <v>862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2" spans="1:11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</row>
    <row r="3" spans="1:11" ht="15">
      <c r="A3" s="1429" t="s">
        <v>863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1"/>
    </row>
    <row r="4" spans="1:11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156</v>
      </c>
      <c r="G4" s="1393"/>
      <c r="H4" s="1393" t="s">
        <v>93</v>
      </c>
      <c r="I4" s="1393"/>
      <c r="J4" s="29"/>
      <c r="K4" s="1393" t="s">
        <v>94</v>
      </c>
    </row>
    <row r="5" spans="1:11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97</v>
      </c>
      <c r="K5" s="1393"/>
    </row>
    <row r="6" spans="1:11" s="27" customFormat="1" ht="15">
      <c r="A6" s="36" t="s">
        <v>864</v>
      </c>
      <c r="B6" s="36" t="s">
        <v>117</v>
      </c>
      <c r="C6" s="288">
        <v>2800</v>
      </c>
      <c r="D6" s="288">
        <v>4300</v>
      </c>
      <c r="E6" s="288">
        <v>4300</v>
      </c>
      <c r="F6" s="288">
        <v>3100</v>
      </c>
      <c r="G6" s="288">
        <v>4390</v>
      </c>
      <c r="H6" s="288">
        <v>3380</v>
      </c>
      <c r="I6" s="288">
        <v>5070</v>
      </c>
      <c r="J6" s="288">
        <v>5070</v>
      </c>
      <c r="K6" s="295"/>
    </row>
    <row r="7" spans="1:11" s="27" customFormat="1" ht="15">
      <c r="A7" s="36" t="s">
        <v>865</v>
      </c>
      <c r="B7" s="36" t="s">
        <v>117</v>
      </c>
      <c r="C7" s="288">
        <v>2800</v>
      </c>
      <c r="D7" s="288">
        <v>4300</v>
      </c>
      <c r="E7" s="288">
        <v>4300</v>
      </c>
      <c r="F7" s="288">
        <v>3100</v>
      </c>
      <c r="G7" s="288">
        <v>4390</v>
      </c>
      <c r="H7" s="288">
        <v>3380</v>
      </c>
      <c r="I7" s="288">
        <v>5070</v>
      </c>
      <c r="J7" s="288">
        <v>5070</v>
      </c>
      <c r="K7" s="295" t="s">
        <v>866</v>
      </c>
    </row>
    <row r="8" spans="1:11" s="27" customFormat="1" ht="15">
      <c r="A8" s="36" t="s">
        <v>867</v>
      </c>
      <c r="B8" s="36" t="s">
        <v>117</v>
      </c>
      <c r="C8" s="288" t="s">
        <v>868</v>
      </c>
      <c r="D8" s="288" t="s">
        <v>868</v>
      </c>
      <c r="E8" s="288" t="s">
        <v>868</v>
      </c>
      <c r="F8" s="288" t="s">
        <v>868</v>
      </c>
      <c r="G8" s="288" t="s">
        <v>868</v>
      </c>
      <c r="H8" s="288" t="s">
        <v>868</v>
      </c>
      <c r="I8" s="288" t="s">
        <v>868</v>
      </c>
      <c r="J8" s="288" t="s">
        <v>868</v>
      </c>
      <c r="K8" s="295"/>
    </row>
    <row r="9" spans="1:12" s="274" customFormat="1" ht="15">
      <c r="A9" s="1001" t="s">
        <v>1115</v>
      </c>
      <c r="B9" s="1001" t="s">
        <v>1116</v>
      </c>
      <c r="C9" s="1262">
        <f>VLOOKUP(L9,AJUSTMENT!B:C,2,0)</f>
        <v>200</v>
      </c>
      <c r="D9" s="1262">
        <f>2*C9</f>
        <v>400</v>
      </c>
      <c r="E9" s="1262">
        <v>400</v>
      </c>
      <c r="F9" s="1262">
        <v>200</v>
      </c>
      <c r="G9" s="1262">
        <v>400</v>
      </c>
      <c r="H9" s="1262">
        <v>200</v>
      </c>
      <c r="I9" s="1262">
        <v>400</v>
      </c>
      <c r="J9" s="1262">
        <v>400</v>
      </c>
      <c r="K9" s="1263" t="s">
        <v>1117</v>
      </c>
      <c r="L9" s="1344" t="s">
        <v>1160</v>
      </c>
    </row>
    <row r="10" spans="1:11" s="27" customFormat="1" ht="15">
      <c r="A10" s="36" t="s">
        <v>869</v>
      </c>
      <c r="B10" s="36" t="s">
        <v>117</v>
      </c>
      <c r="C10" s="1174" t="s">
        <v>870</v>
      </c>
      <c r="D10" s="1174" t="s">
        <v>871</v>
      </c>
      <c r="E10" s="1174" t="s">
        <v>872</v>
      </c>
      <c r="F10" s="288"/>
      <c r="G10" s="288"/>
      <c r="H10" s="288"/>
      <c r="I10" s="288"/>
      <c r="J10" s="288"/>
      <c r="K10" s="58" t="s">
        <v>873</v>
      </c>
    </row>
    <row r="11" spans="1:11" s="27" customFormat="1" ht="15">
      <c r="A11" s="36" t="s">
        <v>254</v>
      </c>
      <c r="B11" s="36"/>
      <c r="C11" s="1450" t="s">
        <v>337</v>
      </c>
      <c r="D11" s="1451"/>
      <c r="E11" s="1451"/>
      <c r="F11" s="1451"/>
      <c r="G11" s="1451"/>
      <c r="H11" s="1451"/>
      <c r="I11" s="1451"/>
      <c r="J11" s="1452"/>
      <c r="K11" s="58" t="s">
        <v>874</v>
      </c>
    </row>
    <row r="12" spans="1:11" s="27" customFormat="1" ht="15">
      <c r="A12" s="36" t="s">
        <v>404</v>
      </c>
      <c r="B12" s="36"/>
      <c r="C12" s="1450" t="s">
        <v>875</v>
      </c>
      <c r="D12" s="1451"/>
      <c r="E12" s="1451"/>
      <c r="F12" s="1451"/>
      <c r="G12" s="1451"/>
      <c r="H12" s="1451"/>
      <c r="I12" s="1451"/>
      <c r="J12" s="1452"/>
      <c r="K12" s="58" t="s">
        <v>874</v>
      </c>
    </row>
    <row r="13" spans="1:11" s="27" customFormat="1" ht="15">
      <c r="A13" s="36" t="s">
        <v>876</v>
      </c>
      <c r="B13" s="36" t="s">
        <v>117</v>
      </c>
      <c r="C13" s="1450" t="s">
        <v>820</v>
      </c>
      <c r="D13" s="1451"/>
      <c r="E13" s="1451"/>
      <c r="F13" s="1451"/>
      <c r="G13" s="1451"/>
      <c r="H13" s="1451"/>
      <c r="I13" s="1451"/>
      <c r="J13" s="1452"/>
      <c r="K13" s="271"/>
    </row>
    <row r="14" spans="1:11" s="27" customFormat="1" ht="15">
      <c r="A14" s="36" t="s">
        <v>111</v>
      </c>
      <c r="B14" s="36" t="s">
        <v>117</v>
      </c>
      <c r="C14" s="1450" t="s">
        <v>820</v>
      </c>
      <c r="D14" s="1451"/>
      <c r="E14" s="1451"/>
      <c r="F14" s="1451"/>
      <c r="G14" s="1451"/>
      <c r="H14" s="1451"/>
      <c r="I14" s="1451"/>
      <c r="J14" s="1452"/>
      <c r="K14" s="271"/>
    </row>
    <row r="15" spans="1:11" s="27" customFormat="1" ht="15">
      <c r="A15" s="263" t="s">
        <v>116</v>
      </c>
      <c r="B15" s="36" t="s">
        <v>117</v>
      </c>
      <c r="C15" s="1450" t="s">
        <v>877</v>
      </c>
      <c r="D15" s="1451"/>
      <c r="E15" s="1451"/>
      <c r="F15" s="1451"/>
      <c r="G15" s="1451"/>
      <c r="H15" s="1451"/>
      <c r="I15" s="1451"/>
      <c r="J15" s="1452"/>
      <c r="K15" s="271"/>
    </row>
    <row r="16" spans="1:11" s="27" customFormat="1" ht="15">
      <c r="A16" s="263" t="s">
        <v>326</v>
      </c>
      <c r="B16" s="36" t="s">
        <v>117</v>
      </c>
      <c r="C16" s="1450" t="s">
        <v>821</v>
      </c>
      <c r="D16" s="1451"/>
      <c r="E16" s="1451"/>
      <c r="F16" s="1451"/>
      <c r="G16" s="1451"/>
      <c r="H16" s="1451"/>
      <c r="I16" s="1451"/>
      <c r="J16" s="1452"/>
      <c r="K16" s="273"/>
    </row>
    <row r="17" spans="1:11" s="27" customFormat="1" ht="15">
      <c r="A17" s="36" t="s">
        <v>878</v>
      </c>
      <c r="B17" s="36" t="s">
        <v>117</v>
      </c>
      <c r="C17" s="1450" t="s">
        <v>879</v>
      </c>
      <c r="D17" s="1451"/>
      <c r="E17" s="1451"/>
      <c r="F17" s="1451"/>
      <c r="G17" s="1451"/>
      <c r="H17" s="1451"/>
      <c r="I17" s="1451"/>
      <c r="J17" s="1452"/>
      <c r="K17" s="273"/>
    </row>
    <row r="18" spans="1:10" s="27" customFormat="1" ht="14.25">
      <c r="A18" s="2431" t="s">
        <v>87</v>
      </c>
      <c r="B18" s="2438" t="s">
        <v>89</v>
      </c>
      <c r="C18" s="2438" t="s">
        <v>90</v>
      </c>
      <c r="D18" s="2438"/>
      <c r="E18" s="2438"/>
      <c r="F18" s="2438" t="s">
        <v>743</v>
      </c>
      <c r="G18" s="2438"/>
      <c r="H18" s="2438" t="s">
        <v>457</v>
      </c>
      <c r="I18" s="2459"/>
      <c r="J18" s="297"/>
    </row>
    <row r="19" spans="1:10" s="27" customFormat="1" ht="14.25">
      <c r="A19" s="2431"/>
      <c r="B19" s="2438"/>
      <c r="C19" s="289" t="s">
        <v>95</v>
      </c>
      <c r="D19" s="289" t="s">
        <v>98</v>
      </c>
      <c r="E19" s="289" t="s">
        <v>458</v>
      </c>
      <c r="F19" s="289" t="s">
        <v>95</v>
      </c>
      <c r="G19" s="289" t="s">
        <v>98</v>
      </c>
      <c r="H19" s="289" t="s">
        <v>95</v>
      </c>
      <c r="I19" s="296" t="s">
        <v>98</v>
      </c>
      <c r="J19" s="298"/>
    </row>
    <row r="20" spans="1:10" s="287" customFormat="1" ht="14.25">
      <c r="A20" s="2432" t="s">
        <v>279</v>
      </c>
      <c r="B20" s="2439" t="s">
        <v>159</v>
      </c>
      <c r="C20" s="2451" t="s">
        <v>637</v>
      </c>
      <c r="D20" s="2451"/>
      <c r="E20" s="2451"/>
      <c r="F20" s="2451" t="s">
        <v>460</v>
      </c>
      <c r="G20" s="2451"/>
      <c r="H20" s="2451" t="s">
        <v>460</v>
      </c>
      <c r="I20" s="2452"/>
      <c r="J20" s="300"/>
    </row>
    <row r="21" spans="1:10" s="287" customFormat="1" ht="14.25">
      <c r="A21" s="2432"/>
      <c r="B21" s="2439"/>
      <c r="C21" s="290" t="s">
        <v>131</v>
      </c>
      <c r="D21" s="290" t="s">
        <v>131</v>
      </c>
      <c r="E21" s="290" t="s">
        <v>131</v>
      </c>
      <c r="F21" s="290" t="s">
        <v>131</v>
      </c>
      <c r="G21" s="290" t="s">
        <v>131</v>
      </c>
      <c r="H21" s="290" t="s">
        <v>131</v>
      </c>
      <c r="I21" s="299" t="s">
        <v>131</v>
      </c>
      <c r="J21" s="300"/>
    </row>
    <row r="22" spans="1:10" s="287" customFormat="1" ht="14.25">
      <c r="A22" s="2432"/>
      <c r="B22" s="2439"/>
      <c r="C22" s="2451" t="s">
        <v>836</v>
      </c>
      <c r="D22" s="2451"/>
      <c r="E22" s="2451"/>
      <c r="F22" s="2451" t="s">
        <v>462</v>
      </c>
      <c r="G22" s="2451"/>
      <c r="H22" s="2451" t="s">
        <v>462</v>
      </c>
      <c r="I22" s="2452"/>
      <c r="J22" s="300"/>
    </row>
    <row r="23" spans="1:10" s="287" customFormat="1" ht="14.25">
      <c r="A23" s="2432"/>
      <c r="B23" s="2439"/>
      <c r="C23" s="291">
        <v>700</v>
      </c>
      <c r="D23" s="291">
        <v>1400</v>
      </c>
      <c r="E23" s="291">
        <v>1600</v>
      </c>
      <c r="F23" s="291">
        <v>1200</v>
      </c>
      <c r="G23" s="291">
        <v>2400</v>
      </c>
      <c r="H23" s="291">
        <v>1200</v>
      </c>
      <c r="I23" s="301">
        <v>2400</v>
      </c>
      <c r="J23" s="300"/>
    </row>
    <row r="24" spans="1:10" s="287" customFormat="1" ht="14.25">
      <c r="A24" s="2432"/>
      <c r="B24" s="2439"/>
      <c r="C24" s="2451" t="s">
        <v>839</v>
      </c>
      <c r="D24" s="2451"/>
      <c r="E24" s="2451"/>
      <c r="F24" s="2451" t="s">
        <v>840</v>
      </c>
      <c r="G24" s="2451"/>
      <c r="H24" s="2451" t="s">
        <v>840</v>
      </c>
      <c r="I24" s="2452"/>
      <c r="J24" s="300"/>
    </row>
    <row r="25" spans="1:10" s="287" customFormat="1" ht="14.25">
      <c r="A25" s="2432"/>
      <c r="B25" s="2439"/>
      <c r="C25" s="291">
        <v>1400</v>
      </c>
      <c r="D25" s="291">
        <v>2800</v>
      </c>
      <c r="E25" s="291">
        <v>3000</v>
      </c>
      <c r="F25" s="291">
        <v>2400</v>
      </c>
      <c r="G25" s="291">
        <v>4000</v>
      </c>
      <c r="H25" s="291">
        <v>2400</v>
      </c>
      <c r="I25" s="301">
        <v>4000</v>
      </c>
      <c r="J25" s="300"/>
    </row>
    <row r="26" spans="1:10" s="287" customFormat="1" ht="14.25">
      <c r="A26" s="2432"/>
      <c r="B26" s="2439"/>
      <c r="C26" s="2451" t="s">
        <v>842</v>
      </c>
      <c r="D26" s="2451"/>
      <c r="E26" s="2451"/>
      <c r="F26" s="2451" t="s">
        <v>749</v>
      </c>
      <c r="G26" s="2451"/>
      <c r="H26" s="2451" t="s">
        <v>749</v>
      </c>
      <c r="I26" s="2452"/>
      <c r="J26" s="300"/>
    </row>
    <row r="27" spans="1:10" s="287" customFormat="1" ht="14.25">
      <c r="A27" s="2433"/>
      <c r="B27" s="2440"/>
      <c r="C27" s="292">
        <v>3000</v>
      </c>
      <c r="D27" s="292">
        <v>5200</v>
      </c>
      <c r="E27" s="292">
        <v>5600</v>
      </c>
      <c r="F27" s="292">
        <v>4000</v>
      </c>
      <c r="G27" s="292">
        <v>8000</v>
      </c>
      <c r="H27" s="292">
        <v>4000</v>
      </c>
      <c r="I27" s="302">
        <v>8000</v>
      </c>
      <c r="J27" s="300"/>
    </row>
    <row r="28" spans="1:10" s="287" customFormat="1" ht="15">
      <c r="A28" s="2434" t="s">
        <v>266</v>
      </c>
      <c r="B28" s="2421" t="s">
        <v>159</v>
      </c>
      <c r="C28" s="2449" t="s">
        <v>460</v>
      </c>
      <c r="D28" s="2449"/>
      <c r="E28" s="2449"/>
      <c r="F28" s="2449" t="s">
        <v>460</v>
      </c>
      <c r="G28" s="2449"/>
      <c r="H28" s="2449" t="s">
        <v>460</v>
      </c>
      <c r="I28" s="2450"/>
      <c r="J28" s="303"/>
    </row>
    <row r="29" spans="1:9" s="59" customFormat="1" ht="14.25">
      <c r="A29" s="2435"/>
      <c r="B29" s="2422"/>
      <c r="C29" s="290" t="s">
        <v>131</v>
      </c>
      <c r="D29" s="290" t="s">
        <v>131</v>
      </c>
      <c r="E29" s="290" t="s">
        <v>131</v>
      </c>
      <c r="F29" s="290" t="s">
        <v>131</v>
      </c>
      <c r="G29" s="290" t="s">
        <v>131</v>
      </c>
      <c r="H29" s="290" t="s">
        <v>131</v>
      </c>
      <c r="I29" s="299" t="s">
        <v>131</v>
      </c>
    </row>
    <row r="30" spans="1:9" s="59" customFormat="1" ht="14.25">
      <c r="A30" s="2435"/>
      <c r="B30" s="2422"/>
      <c r="C30" s="2451" t="s">
        <v>744</v>
      </c>
      <c r="D30" s="2451"/>
      <c r="E30" s="2451"/>
      <c r="F30" s="2451" t="s">
        <v>462</v>
      </c>
      <c r="G30" s="2451"/>
      <c r="H30" s="2451" t="s">
        <v>462</v>
      </c>
      <c r="I30" s="2452"/>
    </row>
    <row r="31" spans="1:9" ht="14.25">
      <c r="A31" s="2435"/>
      <c r="B31" s="2422"/>
      <c r="C31" s="293">
        <v>700</v>
      </c>
      <c r="D31" s="293">
        <v>1400</v>
      </c>
      <c r="E31" s="293">
        <v>1600</v>
      </c>
      <c r="F31" s="293">
        <v>1200</v>
      </c>
      <c r="G31" s="293">
        <v>2400</v>
      </c>
      <c r="H31" s="293">
        <v>1200</v>
      </c>
      <c r="I31" s="304">
        <v>2400</v>
      </c>
    </row>
    <row r="32" spans="1:9" ht="14.25">
      <c r="A32" s="2435"/>
      <c r="B32" s="2422"/>
      <c r="C32" s="2428" t="s">
        <v>840</v>
      </c>
      <c r="D32" s="2428"/>
      <c r="E32" s="2428"/>
      <c r="F32" s="2451" t="s">
        <v>840</v>
      </c>
      <c r="G32" s="2451"/>
      <c r="H32" s="2451" t="s">
        <v>840</v>
      </c>
      <c r="I32" s="2452"/>
    </row>
    <row r="33" spans="1:9" ht="14.25">
      <c r="A33" s="2435"/>
      <c r="B33" s="2422"/>
      <c r="C33" s="293">
        <v>1400</v>
      </c>
      <c r="D33" s="293">
        <v>2800</v>
      </c>
      <c r="E33" s="293">
        <v>3000</v>
      </c>
      <c r="F33" s="293">
        <v>2400</v>
      </c>
      <c r="G33" s="293">
        <v>4000</v>
      </c>
      <c r="H33" s="293">
        <v>2400</v>
      </c>
      <c r="I33" s="304">
        <v>4000</v>
      </c>
    </row>
    <row r="34" spans="1:9" ht="14.25">
      <c r="A34" s="2435"/>
      <c r="B34" s="2422"/>
      <c r="C34" s="2428" t="s">
        <v>749</v>
      </c>
      <c r="D34" s="2428"/>
      <c r="E34" s="2428"/>
      <c r="F34" s="2428" t="s">
        <v>749</v>
      </c>
      <c r="G34" s="2428"/>
      <c r="H34" s="2428" t="s">
        <v>749</v>
      </c>
      <c r="I34" s="2445"/>
    </row>
    <row r="35" spans="1:9" ht="14.25">
      <c r="A35" s="2436"/>
      <c r="B35" s="2423"/>
      <c r="C35" s="294">
        <v>3000</v>
      </c>
      <c r="D35" s="294">
        <v>5200</v>
      </c>
      <c r="E35" s="294">
        <v>5600</v>
      </c>
      <c r="F35" s="294">
        <v>4000</v>
      </c>
      <c r="G35" s="294">
        <v>8000</v>
      </c>
      <c r="H35" s="294">
        <v>4000</v>
      </c>
      <c r="I35" s="305">
        <v>8000</v>
      </c>
    </row>
    <row r="36" spans="1:9" ht="14.25">
      <c r="A36" s="2437" t="s">
        <v>640</v>
      </c>
      <c r="B36" s="2421" t="s">
        <v>159</v>
      </c>
      <c r="C36" s="2448" t="s">
        <v>853</v>
      </c>
      <c r="D36" s="2448"/>
      <c r="E36" s="2448"/>
      <c r="F36" s="2449" t="s">
        <v>268</v>
      </c>
      <c r="G36" s="2449"/>
      <c r="H36" s="2449" t="s">
        <v>268</v>
      </c>
      <c r="I36" s="2450"/>
    </row>
    <row r="37" spans="1:9" ht="14.25">
      <c r="A37" s="2435"/>
      <c r="B37" s="2422"/>
      <c r="C37" s="293">
        <v>700</v>
      </c>
      <c r="D37" s="293">
        <v>1400</v>
      </c>
      <c r="E37" s="293">
        <v>1600</v>
      </c>
      <c r="F37" s="293">
        <v>1200</v>
      </c>
      <c r="G37" s="293">
        <v>2400</v>
      </c>
      <c r="H37" s="293">
        <v>1200</v>
      </c>
      <c r="I37" s="304">
        <v>2400</v>
      </c>
    </row>
    <row r="38" spans="1:9" ht="14.25">
      <c r="A38" s="2435"/>
      <c r="B38" s="2422"/>
      <c r="C38" s="2428" t="s">
        <v>840</v>
      </c>
      <c r="D38" s="2428"/>
      <c r="E38" s="2428"/>
      <c r="F38" s="2451" t="s">
        <v>840</v>
      </c>
      <c r="G38" s="2451"/>
      <c r="H38" s="2451" t="s">
        <v>840</v>
      </c>
      <c r="I38" s="2452"/>
    </row>
    <row r="39" spans="1:9" ht="14.25">
      <c r="A39" s="2435"/>
      <c r="B39" s="2422"/>
      <c r="C39" s="293">
        <v>1400</v>
      </c>
      <c r="D39" s="293">
        <v>2800</v>
      </c>
      <c r="E39" s="293">
        <v>3000</v>
      </c>
      <c r="F39" s="293">
        <v>2400</v>
      </c>
      <c r="G39" s="293">
        <v>4000</v>
      </c>
      <c r="H39" s="293">
        <v>2400</v>
      </c>
      <c r="I39" s="304">
        <v>4000</v>
      </c>
    </row>
    <row r="40" spans="1:9" ht="14.25">
      <c r="A40" s="2435"/>
      <c r="B40" s="2422"/>
      <c r="C40" s="2428" t="s">
        <v>749</v>
      </c>
      <c r="D40" s="2428"/>
      <c r="E40" s="2428"/>
      <c r="F40" s="2428" t="s">
        <v>749</v>
      </c>
      <c r="G40" s="2428"/>
      <c r="H40" s="2428" t="s">
        <v>749</v>
      </c>
      <c r="I40" s="2445"/>
    </row>
    <row r="41" spans="1:9" ht="14.25">
      <c r="A41" s="2436"/>
      <c r="B41" s="2423"/>
      <c r="C41" s="294">
        <v>3000</v>
      </c>
      <c r="D41" s="294">
        <v>5200</v>
      </c>
      <c r="E41" s="294">
        <v>5600</v>
      </c>
      <c r="F41" s="294">
        <v>4000</v>
      </c>
      <c r="G41" s="294">
        <v>8000</v>
      </c>
      <c r="H41" s="294">
        <v>4000</v>
      </c>
      <c r="I41" s="305">
        <v>8000</v>
      </c>
    </row>
    <row r="42" spans="1:9" ht="14.25">
      <c r="A42" s="2023" t="s">
        <v>145</v>
      </c>
      <c r="B42" s="2446" t="s">
        <v>300</v>
      </c>
      <c r="C42" s="2446"/>
      <c r="D42" s="2446"/>
      <c r="E42" s="2446"/>
      <c r="F42" s="2446"/>
      <c r="G42" s="2446"/>
      <c r="H42" s="2446"/>
      <c r="I42" s="2447"/>
    </row>
    <row r="43" spans="1:9" ht="14.25">
      <c r="A43" s="2024"/>
      <c r="B43" s="2441" t="s">
        <v>301</v>
      </c>
      <c r="C43" s="2441"/>
      <c r="D43" s="2441"/>
      <c r="E43" s="2441"/>
      <c r="F43" s="2441"/>
      <c r="G43" s="2441"/>
      <c r="H43" s="2441"/>
      <c r="I43" s="2442"/>
    </row>
    <row r="44" spans="1:9" ht="14.25">
      <c r="A44" s="2024"/>
      <c r="B44" s="2441" t="s">
        <v>724</v>
      </c>
      <c r="C44" s="2441"/>
      <c r="D44" s="2441"/>
      <c r="E44" s="2441"/>
      <c r="F44" s="2441"/>
      <c r="G44" s="2441"/>
      <c r="H44" s="2441"/>
      <c r="I44" s="2442"/>
    </row>
    <row r="45" spans="1:9" ht="14.25">
      <c r="A45" s="2024"/>
      <c r="B45" s="2441" t="s">
        <v>303</v>
      </c>
      <c r="C45" s="2441"/>
      <c r="D45" s="2441"/>
      <c r="E45" s="2441"/>
      <c r="F45" s="2441"/>
      <c r="G45" s="2441"/>
      <c r="H45" s="2441"/>
      <c r="I45" s="2442"/>
    </row>
    <row r="46" spans="1:9" ht="14.25">
      <c r="A46" s="2024"/>
      <c r="B46" s="2441" t="s">
        <v>859</v>
      </c>
      <c r="C46" s="2441"/>
      <c r="D46" s="2441"/>
      <c r="E46" s="2441"/>
      <c r="F46" s="2441"/>
      <c r="G46" s="2441"/>
      <c r="H46" s="2441"/>
      <c r="I46" s="2442"/>
    </row>
    <row r="47" spans="1:9" ht="14.25">
      <c r="A47" s="2024"/>
      <c r="B47" s="2441" t="s">
        <v>647</v>
      </c>
      <c r="C47" s="2441"/>
      <c r="D47" s="2441"/>
      <c r="E47" s="2441"/>
      <c r="F47" s="2441"/>
      <c r="G47" s="2441"/>
      <c r="H47" s="2441"/>
      <c r="I47" s="2442"/>
    </row>
    <row r="48" spans="1:9" ht="14.25">
      <c r="A48" s="2024"/>
      <c r="B48" s="2441" t="s">
        <v>648</v>
      </c>
      <c r="C48" s="2441"/>
      <c r="D48" s="2441"/>
      <c r="E48" s="2441"/>
      <c r="F48" s="2441"/>
      <c r="G48" s="2441"/>
      <c r="H48" s="2441"/>
      <c r="I48" s="2442"/>
    </row>
    <row r="49" spans="1:9" ht="14.25">
      <c r="A49" s="2024"/>
      <c r="B49" s="2443" t="s">
        <v>649</v>
      </c>
      <c r="C49" s="2443"/>
      <c r="D49" s="2443"/>
      <c r="E49" s="2443"/>
      <c r="F49" s="2443"/>
      <c r="G49" s="2443"/>
      <c r="H49" s="2443"/>
      <c r="I49" s="2444"/>
    </row>
    <row r="50" spans="1:9" ht="14.25">
      <c r="A50" s="2024"/>
      <c r="B50" s="2441" t="s">
        <v>860</v>
      </c>
      <c r="C50" s="2441"/>
      <c r="D50" s="2441"/>
      <c r="E50" s="2441"/>
      <c r="F50" s="2441"/>
      <c r="G50" s="2441"/>
      <c r="H50" s="2441"/>
      <c r="I50" s="2442"/>
    </row>
    <row r="51" spans="1:9" ht="14.25">
      <c r="A51" s="2025"/>
      <c r="B51" s="2429" t="s">
        <v>861</v>
      </c>
      <c r="C51" s="2429"/>
      <c r="D51" s="2429"/>
      <c r="E51" s="2429"/>
      <c r="F51" s="2429"/>
      <c r="G51" s="2429"/>
      <c r="H51" s="2429"/>
      <c r="I51" s="2430"/>
    </row>
  </sheetData>
  <sheetProtection/>
  <mergeCells count="70">
    <mergeCell ref="A3:K3"/>
    <mergeCell ref="C4:E4"/>
    <mergeCell ref="F4:G4"/>
    <mergeCell ref="H4:I4"/>
    <mergeCell ref="C11:J11"/>
    <mergeCell ref="C12:J12"/>
    <mergeCell ref="C13:J13"/>
    <mergeCell ref="C14:J14"/>
    <mergeCell ref="C15:J15"/>
    <mergeCell ref="C16:J16"/>
    <mergeCell ref="C17:J17"/>
    <mergeCell ref="C18:E18"/>
    <mergeCell ref="F18:G18"/>
    <mergeCell ref="H18:I18"/>
    <mergeCell ref="C20:E20"/>
    <mergeCell ref="F20:G20"/>
    <mergeCell ref="H20:I20"/>
    <mergeCell ref="C22:E22"/>
    <mergeCell ref="F22:G22"/>
    <mergeCell ref="H22:I22"/>
    <mergeCell ref="C24:E24"/>
    <mergeCell ref="F24:G24"/>
    <mergeCell ref="H24:I24"/>
    <mergeCell ref="C26:E26"/>
    <mergeCell ref="F26:G26"/>
    <mergeCell ref="H26:I26"/>
    <mergeCell ref="C28:E28"/>
    <mergeCell ref="F28:G28"/>
    <mergeCell ref="H28:I28"/>
    <mergeCell ref="C30:E30"/>
    <mergeCell ref="F30:G30"/>
    <mergeCell ref="H30:I30"/>
    <mergeCell ref="C32:E32"/>
    <mergeCell ref="F32:G32"/>
    <mergeCell ref="H32:I32"/>
    <mergeCell ref="C34:E34"/>
    <mergeCell ref="F34:G34"/>
    <mergeCell ref="H34:I34"/>
    <mergeCell ref="C36:E36"/>
    <mergeCell ref="F36:G36"/>
    <mergeCell ref="H36:I36"/>
    <mergeCell ref="C38:E38"/>
    <mergeCell ref="F38:G38"/>
    <mergeCell ref="H38:I38"/>
    <mergeCell ref="C40:E40"/>
    <mergeCell ref="F40:G40"/>
    <mergeCell ref="H40:I40"/>
    <mergeCell ref="B42:I42"/>
    <mergeCell ref="B43:I43"/>
    <mergeCell ref="B44:I44"/>
    <mergeCell ref="A42:A51"/>
    <mergeCell ref="B4:B5"/>
    <mergeCell ref="B18:B19"/>
    <mergeCell ref="B20:B27"/>
    <mergeCell ref="B45:I45"/>
    <mergeCell ref="B46:I46"/>
    <mergeCell ref="B47:I47"/>
    <mergeCell ref="B48:I48"/>
    <mergeCell ref="B49:I49"/>
    <mergeCell ref="B50:I50"/>
    <mergeCell ref="B28:B35"/>
    <mergeCell ref="B36:B41"/>
    <mergeCell ref="K4:K5"/>
    <mergeCell ref="A1:K2"/>
    <mergeCell ref="B51:I51"/>
    <mergeCell ref="A4:A5"/>
    <mergeCell ref="A18:A19"/>
    <mergeCell ref="A20:A27"/>
    <mergeCell ref="A28:A35"/>
    <mergeCell ref="A36:A4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16" sqref="C16"/>
    </sheetView>
  </sheetViews>
  <sheetFormatPr defaultColWidth="8.75390625" defaultRowHeight="16.5"/>
  <cols>
    <col min="1" max="1" width="25.25390625" style="28" bestFit="1" customWidth="1"/>
    <col min="2" max="2" width="6.375" style="28" bestFit="1" customWidth="1"/>
    <col min="3" max="5" width="10.375" style="28" bestFit="1" customWidth="1"/>
    <col min="6" max="7" width="16.00390625" style="28" bestFit="1" customWidth="1"/>
    <col min="8" max="9" width="10.375" style="28" bestFit="1" customWidth="1"/>
    <col min="10" max="10" width="49.375" style="28" bestFit="1" customWidth="1"/>
    <col min="11" max="16384" width="8.75390625" style="28" customWidth="1"/>
  </cols>
  <sheetData>
    <row r="1" spans="1:10" ht="12.75" customHeight="1">
      <c r="A1" s="1385" t="s">
        <v>880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3.5" customHeight="1">
      <c r="A2" s="2193"/>
      <c r="B2" s="2193"/>
      <c r="C2" s="2193"/>
      <c r="D2" s="2193"/>
      <c r="E2" s="2193"/>
      <c r="F2" s="2193"/>
      <c r="G2" s="2193"/>
      <c r="H2" s="2193"/>
      <c r="I2" s="2193"/>
      <c r="J2" s="2193"/>
    </row>
    <row r="3" spans="1:10" ht="15">
      <c r="A3" s="2475" t="s">
        <v>881</v>
      </c>
      <c r="B3" s="2476"/>
      <c r="C3" s="2476"/>
      <c r="D3" s="2476"/>
      <c r="E3" s="2476"/>
      <c r="F3" s="2476"/>
      <c r="G3" s="2476"/>
      <c r="H3" s="2476"/>
      <c r="I3" s="2476"/>
      <c r="J3" s="2477"/>
    </row>
    <row r="4" spans="1:10" ht="15">
      <c r="A4" s="2471" t="s">
        <v>87</v>
      </c>
      <c r="B4" s="1393" t="s">
        <v>89</v>
      </c>
      <c r="C4" s="1393" t="s">
        <v>90</v>
      </c>
      <c r="D4" s="1393"/>
      <c r="E4" s="2478"/>
      <c r="F4" s="1393" t="s">
        <v>156</v>
      </c>
      <c r="G4" s="1393"/>
      <c r="H4" s="1393" t="s">
        <v>93</v>
      </c>
      <c r="I4" s="1393"/>
      <c r="J4" s="2469" t="s">
        <v>94</v>
      </c>
    </row>
    <row r="5" spans="1:10" ht="15">
      <c r="A5" s="2471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469"/>
    </row>
    <row r="6" spans="1:10" s="257" customFormat="1" ht="15">
      <c r="A6" s="275" t="s">
        <v>882</v>
      </c>
      <c r="B6" s="258" t="s">
        <v>159</v>
      </c>
      <c r="C6" s="259">
        <v>470</v>
      </c>
      <c r="D6" s="259">
        <v>700</v>
      </c>
      <c r="E6" s="259">
        <v>700</v>
      </c>
      <c r="F6" s="260" t="s">
        <v>883</v>
      </c>
      <c r="G6" s="260" t="s">
        <v>884</v>
      </c>
      <c r="H6" s="259">
        <v>635</v>
      </c>
      <c r="I6" s="259">
        <v>950</v>
      </c>
      <c r="J6" s="281" t="s">
        <v>885</v>
      </c>
    </row>
    <row r="7" spans="1:10" s="27" customFormat="1" ht="15">
      <c r="A7" s="35"/>
      <c r="B7" s="36"/>
      <c r="C7" s="262"/>
      <c r="D7" s="262"/>
      <c r="E7" s="262"/>
      <c r="F7" s="262" t="s">
        <v>886</v>
      </c>
      <c r="G7" s="262" t="s">
        <v>887</v>
      </c>
      <c r="H7" s="262"/>
      <c r="I7" s="262"/>
      <c r="J7" s="282"/>
    </row>
    <row r="8" spans="1:10" s="27" customFormat="1" ht="15">
      <c r="A8" s="35"/>
      <c r="B8" s="36"/>
      <c r="C8" s="262"/>
      <c r="D8" s="262"/>
      <c r="E8" s="262"/>
      <c r="F8" s="262" t="s">
        <v>888</v>
      </c>
      <c r="G8" s="262" t="s">
        <v>889</v>
      </c>
      <c r="H8" s="262"/>
      <c r="I8" s="262"/>
      <c r="J8" s="282"/>
    </row>
    <row r="9" spans="1:10" s="27" customFormat="1" ht="30">
      <c r="A9" s="35"/>
      <c r="B9" s="36"/>
      <c r="C9" s="262"/>
      <c r="D9" s="262"/>
      <c r="E9" s="262"/>
      <c r="F9" s="262" t="s">
        <v>890</v>
      </c>
      <c r="G9" s="262" t="s">
        <v>891</v>
      </c>
      <c r="H9" s="262"/>
      <c r="I9" s="262"/>
      <c r="J9" s="283" t="s">
        <v>892</v>
      </c>
    </row>
    <row r="10" spans="1:10" s="27" customFormat="1" ht="15">
      <c r="A10" s="35" t="s">
        <v>107</v>
      </c>
      <c r="B10" s="36" t="s">
        <v>159</v>
      </c>
      <c r="C10" s="1632" t="s">
        <v>893</v>
      </c>
      <c r="D10" s="1632"/>
      <c r="E10" s="1632"/>
      <c r="F10" s="1632"/>
      <c r="G10" s="1632"/>
      <c r="H10" s="1632"/>
      <c r="I10" s="1632"/>
      <c r="J10" s="284" t="s">
        <v>894</v>
      </c>
    </row>
    <row r="11" spans="1:10" ht="15">
      <c r="A11" s="276" t="s">
        <v>111</v>
      </c>
      <c r="B11" s="277" t="s">
        <v>159</v>
      </c>
      <c r="C11" s="1453" t="s">
        <v>895</v>
      </c>
      <c r="D11" s="1453"/>
      <c r="E11" s="1453"/>
      <c r="F11" s="1453"/>
      <c r="G11" s="1453"/>
      <c r="H11" s="1453"/>
      <c r="I11" s="1453"/>
      <c r="J11" s="103"/>
    </row>
    <row r="12" spans="1:10" ht="15">
      <c r="A12" s="276" t="s">
        <v>116</v>
      </c>
      <c r="B12" s="277" t="s">
        <v>159</v>
      </c>
      <c r="C12" s="1453" t="s">
        <v>896</v>
      </c>
      <c r="D12" s="1453"/>
      <c r="E12" s="1453"/>
      <c r="F12" s="1453"/>
      <c r="G12" s="1453"/>
      <c r="H12" s="1453"/>
      <c r="I12" s="1453"/>
      <c r="J12" s="103"/>
    </row>
    <row r="13" spans="1:10" ht="15">
      <c r="A13" s="276" t="s">
        <v>326</v>
      </c>
      <c r="B13" s="277" t="s">
        <v>159</v>
      </c>
      <c r="C13" s="1453" t="s">
        <v>897</v>
      </c>
      <c r="D13" s="1453"/>
      <c r="E13" s="1453"/>
      <c r="F13" s="1453"/>
      <c r="G13" s="1453"/>
      <c r="H13" s="1453"/>
      <c r="I13" s="1453"/>
      <c r="J13" s="103"/>
    </row>
    <row r="14" spans="1:10" ht="15">
      <c r="A14" s="276" t="s">
        <v>822</v>
      </c>
      <c r="B14" s="277"/>
      <c r="C14" s="259">
        <v>20</v>
      </c>
      <c r="D14" s="259">
        <v>40</v>
      </c>
      <c r="E14" s="259">
        <v>40</v>
      </c>
      <c r="F14" s="259"/>
      <c r="G14" s="259"/>
      <c r="H14" s="259"/>
      <c r="I14" s="259"/>
      <c r="J14" s="19" t="s">
        <v>894</v>
      </c>
    </row>
    <row r="15" spans="1:10" ht="15">
      <c r="A15" s="276" t="s">
        <v>381</v>
      </c>
      <c r="B15" s="277" t="s">
        <v>159</v>
      </c>
      <c r="C15" s="259">
        <v>80</v>
      </c>
      <c r="D15" s="259">
        <v>160</v>
      </c>
      <c r="E15" s="259">
        <v>160</v>
      </c>
      <c r="F15" s="259">
        <v>80</v>
      </c>
      <c r="G15" s="259">
        <v>160</v>
      </c>
      <c r="H15" s="259">
        <v>80</v>
      </c>
      <c r="I15" s="259">
        <v>160</v>
      </c>
      <c r="J15" s="19" t="s">
        <v>898</v>
      </c>
    </row>
    <row r="16" spans="1:11" s="274" customFormat="1" ht="15">
      <c r="A16" s="279" t="s">
        <v>162</v>
      </c>
      <c r="B16" s="280" t="s">
        <v>159</v>
      </c>
      <c r="C16" s="137">
        <f>VLOOKUP(K16,AJUSTMENT!B:C,2,0)</f>
        <v>160</v>
      </c>
      <c r="D16" s="249">
        <f>2*C16</f>
        <v>320</v>
      </c>
      <c r="E16" s="249">
        <f>2*C16</f>
        <v>320</v>
      </c>
      <c r="F16" s="249">
        <f>C16</f>
        <v>160</v>
      </c>
      <c r="G16" s="249">
        <f>D16</f>
        <v>320</v>
      </c>
      <c r="H16" s="249">
        <f>C16*1.5</f>
        <v>240</v>
      </c>
      <c r="I16" s="249">
        <f>D16*1.5</f>
        <v>480</v>
      </c>
      <c r="J16" s="285" t="s">
        <v>899</v>
      </c>
      <c r="K16" s="286" t="s">
        <v>84</v>
      </c>
    </row>
    <row r="17" spans="1:8" ht="14.25">
      <c r="A17" s="2466" t="s">
        <v>87</v>
      </c>
      <c r="B17" s="2466" t="s">
        <v>89</v>
      </c>
      <c r="C17" s="2466" t="s">
        <v>90</v>
      </c>
      <c r="D17" s="2466"/>
      <c r="E17" s="2466" t="s">
        <v>743</v>
      </c>
      <c r="F17" s="2466"/>
      <c r="G17" s="2466" t="s">
        <v>93</v>
      </c>
      <c r="H17" s="2466"/>
    </row>
    <row r="18" spans="1:8" ht="14.25">
      <c r="A18" s="2467"/>
      <c r="B18" s="2467"/>
      <c r="C18" s="39" t="s">
        <v>95</v>
      </c>
      <c r="D18" s="39" t="s">
        <v>98</v>
      </c>
      <c r="E18" s="39" t="s">
        <v>95</v>
      </c>
      <c r="F18" s="39" t="s">
        <v>98</v>
      </c>
      <c r="G18" s="39" t="s">
        <v>95</v>
      </c>
      <c r="H18" s="39" t="s">
        <v>98</v>
      </c>
    </row>
    <row r="19" spans="1:8" ht="14.25">
      <c r="A19" s="2472" t="s">
        <v>900</v>
      </c>
      <c r="B19" s="2468" t="s">
        <v>117</v>
      </c>
      <c r="C19" s="2474" t="s">
        <v>637</v>
      </c>
      <c r="D19" s="2474"/>
      <c r="E19" s="2474" t="s">
        <v>460</v>
      </c>
      <c r="F19" s="2474"/>
      <c r="G19" s="2474" t="s">
        <v>460</v>
      </c>
      <c r="H19" s="2474"/>
    </row>
    <row r="20" spans="1:8" ht="14.25">
      <c r="A20" s="2468"/>
      <c r="B20" s="2468"/>
      <c r="C20" s="40" t="s">
        <v>131</v>
      </c>
      <c r="D20" s="40" t="s">
        <v>131</v>
      </c>
      <c r="E20" s="40" t="s">
        <v>131</v>
      </c>
      <c r="F20" s="40" t="s">
        <v>131</v>
      </c>
      <c r="G20" s="40" t="s">
        <v>131</v>
      </c>
      <c r="H20" s="40" t="s">
        <v>131</v>
      </c>
    </row>
    <row r="21" spans="1:8" ht="14.25">
      <c r="A21" s="2468"/>
      <c r="B21" s="2468"/>
      <c r="C21" s="2470" t="s">
        <v>747</v>
      </c>
      <c r="D21" s="2470"/>
      <c r="E21" s="2470" t="s">
        <v>901</v>
      </c>
      <c r="F21" s="2470"/>
      <c r="G21" s="2470" t="s">
        <v>901</v>
      </c>
      <c r="H21" s="2470"/>
    </row>
    <row r="22" spans="1:8" ht="14.25">
      <c r="A22" s="2468"/>
      <c r="B22" s="2468"/>
      <c r="C22" s="41" t="s">
        <v>902</v>
      </c>
      <c r="D22" s="41" t="s">
        <v>903</v>
      </c>
      <c r="E22" s="41" t="s">
        <v>904</v>
      </c>
      <c r="F22" s="41" t="s">
        <v>905</v>
      </c>
      <c r="G22" s="41" t="s">
        <v>906</v>
      </c>
      <c r="H22" s="41" t="s">
        <v>907</v>
      </c>
    </row>
    <row r="23" spans="1:8" ht="14.25">
      <c r="A23" s="2468"/>
      <c r="B23" s="2468"/>
      <c r="C23" s="2470" t="s">
        <v>293</v>
      </c>
      <c r="D23" s="2470"/>
      <c r="E23" s="2470" t="s">
        <v>293</v>
      </c>
      <c r="F23" s="2470"/>
      <c r="G23" s="2470" t="s">
        <v>293</v>
      </c>
      <c r="H23" s="2470"/>
    </row>
    <row r="24" spans="1:8" ht="14.25">
      <c r="A24" s="2468"/>
      <c r="B24" s="2468"/>
      <c r="C24" s="41" t="s">
        <v>903</v>
      </c>
      <c r="D24" s="41" t="s">
        <v>908</v>
      </c>
      <c r="E24" s="41" t="s">
        <v>905</v>
      </c>
      <c r="F24" s="41" t="s">
        <v>909</v>
      </c>
      <c r="G24" s="41" t="s">
        <v>906</v>
      </c>
      <c r="H24" s="41" t="s">
        <v>907</v>
      </c>
    </row>
    <row r="25" spans="1:8" ht="14.25">
      <c r="A25" s="2473" t="s">
        <v>94</v>
      </c>
      <c r="B25" s="2441" t="s">
        <v>910</v>
      </c>
      <c r="C25" s="2441"/>
      <c r="D25" s="2441"/>
      <c r="E25" s="2441"/>
      <c r="F25" s="2441"/>
      <c r="G25" s="2441"/>
      <c r="H25" s="2441"/>
    </row>
    <row r="26" spans="1:8" ht="14.25">
      <c r="A26" s="2473"/>
      <c r="B26" s="2441" t="s">
        <v>776</v>
      </c>
      <c r="C26" s="2441"/>
      <c r="D26" s="2441"/>
      <c r="E26" s="2441"/>
      <c r="F26" s="2441"/>
      <c r="G26" s="2441"/>
      <c r="H26" s="2441"/>
    </row>
    <row r="27" spans="1:8" ht="14.25">
      <c r="A27" s="2473"/>
      <c r="B27" s="2441" t="s">
        <v>777</v>
      </c>
      <c r="C27" s="2441"/>
      <c r="D27" s="2441"/>
      <c r="E27" s="2441"/>
      <c r="F27" s="2441"/>
      <c r="G27" s="2441"/>
      <c r="H27" s="2441"/>
    </row>
    <row r="28" spans="1:8" ht="14.25">
      <c r="A28" s="2473"/>
      <c r="B28" s="2441" t="s">
        <v>778</v>
      </c>
      <c r="C28" s="2441"/>
      <c r="D28" s="2441"/>
      <c r="E28" s="2441"/>
      <c r="F28" s="2441"/>
      <c r="G28" s="2441"/>
      <c r="H28" s="2441"/>
    </row>
    <row r="29" spans="1:8" ht="14.25">
      <c r="A29" s="2473"/>
      <c r="B29" s="2441" t="s">
        <v>779</v>
      </c>
      <c r="C29" s="2441"/>
      <c r="D29" s="2441"/>
      <c r="E29" s="2441"/>
      <c r="F29" s="2441"/>
      <c r="G29" s="2441"/>
      <c r="H29" s="2441"/>
    </row>
  </sheetData>
  <sheetProtection/>
  <mergeCells count="34">
    <mergeCell ref="A3:J3"/>
    <mergeCell ref="C4:E4"/>
    <mergeCell ref="F4:G4"/>
    <mergeCell ref="H4:I4"/>
    <mergeCell ref="C10:I10"/>
    <mergeCell ref="C11:I11"/>
    <mergeCell ref="C12:I12"/>
    <mergeCell ref="C13:I13"/>
    <mergeCell ref="C17:D17"/>
    <mergeCell ref="E17:F17"/>
    <mergeCell ref="G17:H17"/>
    <mergeCell ref="C19:D19"/>
    <mergeCell ref="E19:F19"/>
    <mergeCell ref="G19:H19"/>
    <mergeCell ref="B27:H27"/>
    <mergeCell ref="B28:H28"/>
    <mergeCell ref="B29:H29"/>
    <mergeCell ref="A4:A5"/>
    <mergeCell ref="A17:A18"/>
    <mergeCell ref="A19:A24"/>
    <mergeCell ref="A25:A29"/>
    <mergeCell ref="B4:B5"/>
    <mergeCell ref="C21:D21"/>
    <mergeCell ref="E21:F21"/>
    <mergeCell ref="B17:B18"/>
    <mergeCell ref="B19:B24"/>
    <mergeCell ref="J4:J5"/>
    <mergeCell ref="A1:J2"/>
    <mergeCell ref="B25:H25"/>
    <mergeCell ref="B26:H26"/>
    <mergeCell ref="G21:H21"/>
    <mergeCell ref="C23:D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7" sqref="A7"/>
    </sheetView>
  </sheetViews>
  <sheetFormatPr defaultColWidth="8.75390625" defaultRowHeight="16.5"/>
  <cols>
    <col min="1" max="1" width="26.75390625" style="28" bestFit="1" customWidth="1"/>
    <col min="2" max="2" width="6.375" style="28" bestFit="1" customWidth="1"/>
    <col min="3" max="5" width="10.375" style="28" bestFit="1" customWidth="1"/>
    <col min="6" max="6" width="17.375" style="28" customWidth="1"/>
    <col min="7" max="7" width="16.00390625" style="28" bestFit="1" customWidth="1"/>
    <col min="8" max="9" width="10.375" style="28" bestFit="1" customWidth="1"/>
    <col min="10" max="10" width="67.625" style="28" customWidth="1"/>
    <col min="11" max="16384" width="8.75390625" style="28" customWidth="1"/>
  </cols>
  <sheetData>
    <row r="1" spans="1:10" ht="12.75" customHeight="1">
      <c r="A1" s="1385" t="s">
        <v>911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</row>
    <row r="3" spans="1:10" ht="15">
      <c r="A3" s="1429" t="s">
        <v>912</v>
      </c>
      <c r="B3" s="1430"/>
      <c r="C3" s="1430"/>
      <c r="D3" s="1430"/>
      <c r="E3" s="1430"/>
      <c r="F3" s="1430"/>
      <c r="G3" s="1430"/>
      <c r="H3" s="1430"/>
      <c r="I3" s="1430"/>
      <c r="J3" s="1431"/>
    </row>
    <row r="4" spans="1:10" ht="15">
      <c r="A4" s="1393" t="s">
        <v>87</v>
      </c>
      <c r="B4" s="1393" t="s">
        <v>89</v>
      </c>
      <c r="C4" s="1432" t="s">
        <v>90</v>
      </c>
      <c r="D4" s="1433"/>
      <c r="E4" s="1434"/>
      <c r="F4" s="1393" t="s">
        <v>156</v>
      </c>
      <c r="G4" s="1393"/>
      <c r="H4" s="1393" t="s">
        <v>93</v>
      </c>
      <c r="I4" s="1393"/>
      <c r="J4" s="1393" t="s">
        <v>94</v>
      </c>
    </row>
    <row r="5" spans="1:10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393"/>
    </row>
    <row r="6" spans="1:10" s="257" customFormat="1" ht="15">
      <c r="A6" s="258" t="s">
        <v>882</v>
      </c>
      <c r="B6" s="258" t="s">
        <v>101</v>
      </c>
      <c r="C6" s="259">
        <v>470</v>
      </c>
      <c r="D6" s="259">
        <v>700</v>
      </c>
      <c r="E6" s="259">
        <v>700</v>
      </c>
      <c r="F6" s="260" t="s">
        <v>883</v>
      </c>
      <c r="G6" s="260" t="s">
        <v>884</v>
      </c>
      <c r="H6" s="259">
        <v>635</v>
      </c>
      <c r="I6" s="259">
        <v>950</v>
      </c>
      <c r="J6" s="267" t="s">
        <v>885</v>
      </c>
    </row>
    <row r="7" spans="1:11" s="274" customFormat="1" ht="15">
      <c r="A7" s="1001" t="s">
        <v>1115</v>
      </c>
      <c r="B7" s="1001" t="s">
        <v>1116</v>
      </c>
      <c r="C7" s="1262">
        <f>VLOOKUP(K7,AJUSTMENT!B:C,2,0)</f>
        <v>200</v>
      </c>
      <c r="D7" s="1262">
        <f>2*C7</f>
        <v>400</v>
      </c>
      <c r="E7" s="1262">
        <v>400</v>
      </c>
      <c r="F7" s="1262">
        <v>200</v>
      </c>
      <c r="G7" s="1262">
        <v>400</v>
      </c>
      <c r="H7" s="1262">
        <v>200</v>
      </c>
      <c r="I7" s="1262">
        <v>400</v>
      </c>
      <c r="J7" s="1263" t="s">
        <v>1117</v>
      </c>
      <c r="K7" s="1344" t="s">
        <v>1160</v>
      </c>
    </row>
    <row r="8" spans="1:10" s="26" customFormat="1" ht="15">
      <c r="A8" s="32"/>
      <c r="B8" s="32"/>
      <c r="C8" s="261"/>
      <c r="D8" s="261"/>
      <c r="E8" s="261"/>
      <c r="F8" s="261" t="s">
        <v>886</v>
      </c>
      <c r="G8" s="261" t="s">
        <v>887</v>
      </c>
      <c r="H8" s="261"/>
      <c r="I8" s="261"/>
      <c r="J8" s="268"/>
    </row>
    <row r="9" spans="1:10" s="26" customFormat="1" ht="15">
      <c r="A9" s="32"/>
      <c r="B9" s="32"/>
      <c r="C9" s="261"/>
      <c r="D9" s="261"/>
      <c r="E9" s="261"/>
      <c r="F9" s="261" t="s">
        <v>888</v>
      </c>
      <c r="G9" s="261" t="s">
        <v>889</v>
      </c>
      <c r="H9" s="261"/>
      <c r="I9" s="261"/>
      <c r="J9" s="268"/>
    </row>
    <row r="10" spans="1:10" s="26" customFormat="1" ht="30">
      <c r="A10" s="32"/>
      <c r="B10" s="32"/>
      <c r="C10" s="261"/>
      <c r="D10" s="261"/>
      <c r="E10" s="261"/>
      <c r="F10" s="261" t="s">
        <v>890</v>
      </c>
      <c r="G10" s="261" t="s">
        <v>891</v>
      </c>
      <c r="H10" s="261"/>
      <c r="I10" s="261"/>
      <c r="J10" s="269" t="s">
        <v>892</v>
      </c>
    </row>
    <row r="11" spans="1:10" s="27" customFormat="1" ht="15">
      <c r="A11" s="36" t="s">
        <v>107</v>
      </c>
      <c r="B11" s="36" t="s">
        <v>101</v>
      </c>
      <c r="C11" s="1632" t="s">
        <v>893</v>
      </c>
      <c r="D11" s="1632"/>
      <c r="E11" s="1632"/>
      <c r="F11" s="1632"/>
      <c r="G11" s="1632"/>
      <c r="H11" s="1632"/>
      <c r="I11" s="1632"/>
      <c r="J11" s="270" t="s">
        <v>894</v>
      </c>
    </row>
    <row r="12" spans="1:10" s="27" customFormat="1" ht="15">
      <c r="A12" s="36" t="s">
        <v>111</v>
      </c>
      <c r="B12" s="36" t="s">
        <v>101</v>
      </c>
      <c r="C12" s="1632" t="s">
        <v>895</v>
      </c>
      <c r="D12" s="1632"/>
      <c r="E12" s="1632"/>
      <c r="F12" s="1632"/>
      <c r="G12" s="1632"/>
      <c r="H12" s="1632"/>
      <c r="I12" s="1632"/>
      <c r="J12" s="271"/>
    </row>
    <row r="13" spans="1:10" s="27" customFormat="1" ht="15">
      <c r="A13" s="263" t="s">
        <v>116</v>
      </c>
      <c r="B13" s="36" t="s">
        <v>117</v>
      </c>
      <c r="C13" s="2479" t="s">
        <v>896</v>
      </c>
      <c r="D13" s="2479"/>
      <c r="E13" s="2479"/>
      <c r="F13" s="2479"/>
      <c r="G13" s="2479"/>
      <c r="H13" s="2479"/>
      <c r="I13" s="2479"/>
      <c r="J13" s="271"/>
    </row>
    <row r="14" spans="1:10" s="27" customFormat="1" ht="15">
      <c r="A14" s="263" t="s">
        <v>326</v>
      </c>
      <c r="B14" s="264" t="s">
        <v>117</v>
      </c>
      <c r="C14" s="1450" t="s">
        <v>913</v>
      </c>
      <c r="D14" s="1451"/>
      <c r="E14" s="1451"/>
      <c r="F14" s="1451"/>
      <c r="G14" s="1451"/>
      <c r="H14" s="1451"/>
      <c r="I14" s="1452"/>
      <c r="J14" s="273"/>
    </row>
    <row r="15" spans="1:10" s="27" customFormat="1" ht="15">
      <c r="A15" s="263" t="s">
        <v>914</v>
      </c>
      <c r="B15" s="264" t="s">
        <v>117</v>
      </c>
      <c r="C15" s="1450" t="s">
        <v>915</v>
      </c>
      <c r="D15" s="1451"/>
      <c r="E15" s="1451"/>
      <c r="F15" s="1451"/>
      <c r="G15" s="1451"/>
      <c r="H15" s="1451"/>
      <c r="I15" s="1452"/>
      <c r="J15" s="273"/>
    </row>
    <row r="16" spans="1:10" s="27" customFormat="1" ht="15">
      <c r="A16" s="36" t="s">
        <v>254</v>
      </c>
      <c r="B16" s="36"/>
      <c r="C16" s="1632" t="s">
        <v>337</v>
      </c>
      <c r="D16" s="1632"/>
      <c r="E16" s="1632"/>
      <c r="F16" s="1632"/>
      <c r="G16" s="1632"/>
      <c r="H16" s="1632"/>
      <c r="I16" s="1632"/>
      <c r="J16" s="58" t="s">
        <v>874</v>
      </c>
    </row>
    <row r="17" spans="1:10" s="27" customFormat="1" ht="15">
      <c r="A17" s="36" t="s">
        <v>404</v>
      </c>
      <c r="B17" s="36"/>
      <c r="C17" s="1632" t="s">
        <v>875</v>
      </c>
      <c r="D17" s="1632"/>
      <c r="E17" s="1632"/>
      <c r="F17" s="1632"/>
      <c r="G17" s="1632"/>
      <c r="H17" s="1632"/>
      <c r="I17" s="1632"/>
      <c r="J17" s="58" t="s">
        <v>874</v>
      </c>
    </row>
    <row r="18" spans="1:8" ht="14.25">
      <c r="A18" s="2467" t="s">
        <v>87</v>
      </c>
      <c r="B18" s="2467" t="s">
        <v>89</v>
      </c>
      <c r="C18" s="2467" t="s">
        <v>90</v>
      </c>
      <c r="D18" s="2467"/>
      <c r="E18" s="2467" t="s">
        <v>743</v>
      </c>
      <c r="F18" s="2467"/>
      <c r="G18" s="2467" t="s">
        <v>93</v>
      </c>
      <c r="H18" s="2467"/>
    </row>
    <row r="19" spans="1:8" ht="14.25">
      <c r="A19" s="2467"/>
      <c r="B19" s="2467"/>
      <c r="C19" s="39" t="s">
        <v>95</v>
      </c>
      <c r="D19" s="39" t="s">
        <v>98</v>
      </c>
      <c r="E19" s="39" t="s">
        <v>95</v>
      </c>
      <c r="F19" s="39" t="s">
        <v>98</v>
      </c>
      <c r="G19" s="39" t="s">
        <v>95</v>
      </c>
      <c r="H19" s="39" t="s">
        <v>98</v>
      </c>
    </row>
    <row r="20" spans="1:8" ht="14.25">
      <c r="A20" s="2472" t="s">
        <v>900</v>
      </c>
      <c r="B20" s="2468" t="s">
        <v>117</v>
      </c>
      <c r="C20" s="2474" t="s">
        <v>637</v>
      </c>
      <c r="D20" s="2474"/>
      <c r="E20" s="2474" t="s">
        <v>460</v>
      </c>
      <c r="F20" s="2474"/>
      <c r="G20" s="2474" t="s">
        <v>460</v>
      </c>
      <c r="H20" s="2474"/>
    </row>
    <row r="21" spans="1:8" ht="14.25">
      <c r="A21" s="2468"/>
      <c r="B21" s="2468"/>
      <c r="C21" s="40" t="s">
        <v>131</v>
      </c>
      <c r="D21" s="40" t="s">
        <v>131</v>
      </c>
      <c r="E21" s="40" t="s">
        <v>131</v>
      </c>
      <c r="F21" s="40" t="s">
        <v>131</v>
      </c>
      <c r="G21" s="40" t="s">
        <v>131</v>
      </c>
      <c r="H21" s="40" t="s">
        <v>131</v>
      </c>
    </row>
    <row r="22" spans="1:8" ht="14.25">
      <c r="A22" s="2468"/>
      <c r="B22" s="2468"/>
      <c r="C22" s="2470" t="s">
        <v>747</v>
      </c>
      <c r="D22" s="2470"/>
      <c r="E22" s="2470" t="s">
        <v>901</v>
      </c>
      <c r="F22" s="2470"/>
      <c r="G22" s="2470" t="s">
        <v>901</v>
      </c>
      <c r="H22" s="2470"/>
    </row>
    <row r="23" spans="1:8" ht="14.25">
      <c r="A23" s="2468"/>
      <c r="B23" s="2468"/>
      <c r="C23" s="41" t="s">
        <v>902</v>
      </c>
      <c r="D23" s="41" t="s">
        <v>903</v>
      </c>
      <c r="E23" s="41" t="s">
        <v>904</v>
      </c>
      <c r="F23" s="41" t="s">
        <v>905</v>
      </c>
      <c r="G23" s="41" t="s">
        <v>906</v>
      </c>
      <c r="H23" s="41" t="s">
        <v>907</v>
      </c>
    </row>
    <row r="24" spans="1:8" ht="14.25">
      <c r="A24" s="2468"/>
      <c r="B24" s="2468"/>
      <c r="C24" s="2470" t="s">
        <v>293</v>
      </c>
      <c r="D24" s="2470"/>
      <c r="E24" s="2470" t="s">
        <v>293</v>
      </c>
      <c r="F24" s="2470"/>
      <c r="G24" s="2470" t="s">
        <v>293</v>
      </c>
      <c r="H24" s="2470"/>
    </row>
    <row r="25" spans="1:8" ht="14.25">
      <c r="A25" s="2468"/>
      <c r="B25" s="2468"/>
      <c r="C25" s="41" t="s">
        <v>903</v>
      </c>
      <c r="D25" s="41" t="s">
        <v>908</v>
      </c>
      <c r="E25" s="41" t="s">
        <v>905</v>
      </c>
      <c r="F25" s="41" t="s">
        <v>909</v>
      </c>
      <c r="G25" s="41" t="s">
        <v>906</v>
      </c>
      <c r="H25" s="41" t="s">
        <v>907</v>
      </c>
    </row>
    <row r="26" spans="1:8" ht="14.25">
      <c r="A26" s="2473" t="s">
        <v>94</v>
      </c>
      <c r="B26" s="2441" t="s">
        <v>910</v>
      </c>
      <c r="C26" s="2441"/>
      <c r="D26" s="2441"/>
      <c r="E26" s="2441"/>
      <c r="F26" s="2441"/>
      <c r="G26" s="2441"/>
      <c r="H26" s="2441"/>
    </row>
    <row r="27" spans="1:8" ht="14.25">
      <c r="A27" s="2473"/>
      <c r="B27" s="2441" t="s">
        <v>776</v>
      </c>
      <c r="C27" s="2441"/>
      <c r="D27" s="2441"/>
      <c r="E27" s="2441"/>
      <c r="F27" s="2441"/>
      <c r="G27" s="2441"/>
      <c r="H27" s="2441"/>
    </row>
    <row r="28" spans="1:8" ht="14.25">
      <c r="A28" s="2473"/>
      <c r="B28" s="2441" t="s">
        <v>777</v>
      </c>
      <c r="C28" s="2441"/>
      <c r="D28" s="2441"/>
      <c r="E28" s="2441"/>
      <c r="F28" s="2441"/>
      <c r="G28" s="2441"/>
      <c r="H28" s="2441"/>
    </row>
    <row r="29" spans="1:8" ht="14.25">
      <c r="A29" s="2473"/>
      <c r="B29" s="2441" t="s">
        <v>778</v>
      </c>
      <c r="C29" s="2441"/>
      <c r="D29" s="2441"/>
      <c r="E29" s="2441"/>
      <c r="F29" s="2441"/>
      <c r="G29" s="2441"/>
      <c r="H29" s="2441"/>
    </row>
    <row r="30" spans="1:8" ht="14.25">
      <c r="A30" s="2473"/>
      <c r="B30" s="2441" t="s">
        <v>779</v>
      </c>
      <c r="C30" s="2441"/>
      <c r="D30" s="2441"/>
      <c r="E30" s="2441"/>
      <c r="F30" s="2441"/>
      <c r="G30" s="2441"/>
      <c r="H30" s="2441"/>
    </row>
  </sheetData>
  <sheetProtection/>
  <mergeCells count="37">
    <mergeCell ref="A3:J3"/>
    <mergeCell ref="C4:E4"/>
    <mergeCell ref="F4:G4"/>
    <mergeCell ref="H4:I4"/>
    <mergeCell ref="C11:I11"/>
    <mergeCell ref="C12:I12"/>
    <mergeCell ref="J4:J5"/>
    <mergeCell ref="C13:I13"/>
    <mergeCell ref="C14:I14"/>
    <mergeCell ref="C15:I15"/>
    <mergeCell ref="C16:I16"/>
    <mergeCell ref="C17:I17"/>
    <mergeCell ref="C18:D18"/>
    <mergeCell ref="E18:F18"/>
    <mergeCell ref="G18:H18"/>
    <mergeCell ref="C20:D20"/>
    <mergeCell ref="E20:F20"/>
    <mergeCell ref="G20:H20"/>
    <mergeCell ref="C22:D22"/>
    <mergeCell ref="E22:F22"/>
    <mergeCell ref="G22:H22"/>
    <mergeCell ref="C24:D24"/>
    <mergeCell ref="E24:F24"/>
    <mergeCell ref="G24:H24"/>
    <mergeCell ref="B26:H26"/>
    <mergeCell ref="B27:H27"/>
    <mergeCell ref="B28:H28"/>
    <mergeCell ref="A1:J2"/>
    <mergeCell ref="B29:H29"/>
    <mergeCell ref="B30:H30"/>
    <mergeCell ref="A4:A5"/>
    <mergeCell ref="A18:A19"/>
    <mergeCell ref="A20:A25"/>
    <mergeCell ref="A26:A30"/>
    <mergeCell ref="B4:B5"/>
    <mergeCell ref="B18:B19"/>
    <mergeCell ref="B20:B25"/>
  </mergeCells>
  <printOptions/>
  <pageMargins left="0.7" right="0.7" top="0.75" bottom="0.75" header="0.3" footer="0.3"/>
  <pageSetup orientation="portrait" paperSize="9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11" sqref="N11"/>
    </sheetView>
  </sheetViews>
  <sheetFormatPr defaultColWidth="9.00390625" defaultRowHeight="16.5"/>
  <cols>
    <col min="1" max="1" width="27.00390625" style="227" customWidth="1"/>
    <col min="2" max="2" width="9.00390625" style="227" bestFit="1" customWidth="1"/>
    <col min="3" max="3" width="12.875" style="227" customWidth="1"/>
    <col min="4" max="4" width="12.75390625" style="227" customWidth="1"/>
    <col min="5" max="5" width="11.75390625" style="227" customWidth="1"/>
    <col min="6" max="7" width="10.875" style="227" customWidth="1"/>
    <col min="8" max="8" width="12.375" style="227" customWidth="1"/>
    <col min="9" max="9" width="12.00390625" style="227" customWidth="1"/>
    <col min="10" max="10" width="41.75390625" style="227" customWidth="1"/>
    <col min="11" max="11" width="9.00390625" style="227" bestFit="1" customWidth="1"/>
    <col min="12" max="16384" width="9.00390625" style="227" customWidth="1"/>
  </cols>
  <sheetData>
    <row r="1" spans="1:10" ht="15" customHeight="1">
      <c r="A1" s="2480" t="s">
        <v>916</v>
      </c>
      <c r="B1" s="2480"/>
      <c r="C1" s="2480"/>
      <c r="D1" s="2480"/>
      <c r="E1" s="2480"/>
      <c r="F1" s="2480"/>
      <c r="G1" s="2480"/>
      <c r="H1" s="2480"/>
      <c r="I1" s="2480"/>
      <c r="J1" s="2480"/>
    </row>
    <row r="2" spans="1:10" ht="15" customHeight="1">
      <c r="A2" s="2481"/>
      <c r="B2" s="2481"/>
      <c r="C2" s="2481"/>
      <c r="D2" s="2481"/>
      <c r="E2" s="2481"/>
      <c r="F2" s="2481"/>
      <c r="G2" s="2481"/>
      <c r="H2" s="2481"/>
      <c r="I2" s="2481"/>
      <c r="J2" s="2481"/>
    </row>
    <row r="3" spans="1:10" ht="15" customHeight="1">
      <c r="A3" s="2510" t="s">
        <v>917</v>
      </c>
      <c r="B3" s="2511"/>
      <c r="C3" s="2511"/>
      <c r="D3" s="2511"/>
      <c r="E3" s="2511"/>
      <c r="F3" s="2511"/>
      <c r="G3" s="2511"/>
      <c r="H3" s="2511"/>
      <c r="I3" s="2511"/>
      <c r="J3" s="2512"/>
    </row>
    <row r="4" spans="1:10" ht="15" customHeight="1">
      <c r="A4" s="2489" t="s">
        <v>87</v>
      </c>
      <c r="B4" s="2489" t="s">
        <v>89</v>
      </c>
      <c r="C4" s="2513" t="s">
        <v>90</v>
      </c>
      <c r="D4" s="2514"/>
      <c r="E4" s="2515"/>
      <c r="F4" s="2489" t="s">
        <v>156</v>
      </c>
      <c r="G4" s="2489"/>
      <c r="H4" s="2489" t="s">
        <v>93</v>
      </c>
      <c r="I4" s="2489"/>
      <c r="J4" s="2489" t="s">
        <v>94</v>
      </c>
    </row>
    <row r="5" spans="1:10" ht="15" customHeight="1">
      <c r="A5" s="2489"/>
      <c r="B5" s="2489"/>
      <c r="C5" s="228" t="s">
        <v>95</v>
      </c>
      <c r="D5" s="228" t="s">
        <v>98</v>
      </c>
      <c r="E5" s="228" t="s">
        <v>127</v>
      </c>
      <c r="F5" s="228" t="s">
        <v>95</v>
      </c>
      <c r="G5" s="228" t="s">
        <v>98</v>
      </c>
      <c r="H5" s="228" t="s">
        <v>95</v>
      </c>
      <c r="I5" s="228" t="s">
        <v>98</v>
      </c>
      <c r="J5" s="2489"/>
    </row>
    <row r="6" spans="1:10" s="243" customFormat="1" ht="15" customHeight="1">
      <c r="A6" s="245" t="s">
        <v>918</v>
      </c>
      <c r="B6" s="245" t="s">
        <v>159</v>
      </c>
      <c r="C6" s="246">
        <v>240</v>
      </c>
      <c r="D6" s="246">
        <v>350</v>
      </c>
      <c r="E6" s="246">
        <v>350</v>
      </c>
      <c r="F6" s="246">
        <f>C6</f>
        <v>240</v>
      </c>
      <c r="G6" s="246">
        <f>D6</f>
        <v>350</v>
      </c>
      <c r="H6" s="246">
        <v>320</v>
      </c>
      <c r="I6" s="246">
        <v>480</v>
      </c>
      <c r="J6" s="253"/>
    </row>
    <row r="7" spans="1:10" s="243" customFormat="1" ht="15" customHeight="1">
      <c r="A7" s="245" t="s">
        <v>919</v>
      </c>
      <c r="B7" s="245" t="s">
        <v>159</v>
      </c>
      <c r="C7" s="2503" t="s">
        <v>920</v>
      </c>
      <c r="D7" s="2503"/>
      <c r="E7" s="2503"/>
      <c r="F7" s="2503"/>
      <c r="G7" s="2503"/>
      <c r="H7" s="2503"/>
      <c r="I7" s="2504"/>
      <c r="J7" s="254"/>
    </row>
    <row r="8" spans="1:10" s="225" customFormat="1" ht="15" customHeight="1">
      <c r="A8" s="231" t="s">
        <v>111</v>
      </c>
      <c r="B8" s="231"/>
      <c r="C8" s="2516" t="s">
        <v>921</v>
      </c>
      <c r="D8" s="2516"/>
      <c r="E8" s="2516"/>
      <c r="F8" s="2516"/>
      <c r="G8" s="2516"/>
      <c r="H8" s="2516"/>
      <c r="I8" s="2516"/>
      <c r="J8" s="238"/>
    </row>
    <row r="9" spans="1:11" s="244" customFormat="1" ht="15" customHeight="1">
      <c r="A9" s="247" t="s">
        <v>162</v>
      </c>
      <c r="B9" s="248" t="s">
        <v>159</v>
      </c>
      <c r="C9" s="137">
        <f>VLOOKUP(K9,AJUSTMENT!B:C,2,0)</f>
        <v>160</v>
      </c>
      <c r="D9" s="249">
        <f>2*C9</f>
        <v>320</v>
      </c>
      <c r="E9" s="249">
        <f>2*C9</f>
        <v>320</v>
      </c>
      <c r="F9" s="249">
        <f>C9</f>
        <v>160</v>
      </c>
      <c r="G9" s="249">
        <f>D9</f>
        <v>320</v>
      </c>
      <c r="H9" s="249">
        <f>C9*1.5</f>
        <v>240</v>
      </c>
      <c r="I9" s="249">
        <f>D9*1.5</f>
        <v>480</v>
      </c>
      <c r="J9" s="255" t="s">
        <v>899</v>
      </c>
      <c r="K9" s="244" t="s">
        <v>84</v>
      </c>
    </row>
    <row r="10" spans="1:10" s="225" customFormat="1" ht="15" customHeight="1">
      <c r="A10" s="232" t="s">
        <v>116</v>
      </c>
      <c r="B10" s="231" t="s">
        <v>159</v>
      </c>
      <c r="C10" s="2500" t="s">
        <v>922</v>
      </c>
      <c r="D10" s="2500"/>
      <c r="E10" s="2500"/>
      <c r="F10" s="2500"/>
      <c r="G10" s="2500"/>
      <c r="H10" s="2500"/>
      <c r="I10" s="2500"/>
      <c r="J10" s="238"/>
    </row>
    <row r="11" spans="1:10" s="225" customFormat="1" ht="15" customHeight="1">
      <c r="A11" s="232" t="s">
        <v>923</v>
      </c>
      <c r="B11" s="233" t="s">
        <v>159</v>
      </c>
      <c r="C11" s="2501" t="s">
        <v>924</v>
      </c>
      <c r="D11" s="2502"/>
      <c r="E11" s="2502"/>
      <c r="F11" s="2502"/>
      <c r="G11" s="2502"/>
      <c r="H11" s="2502"/>
      <c r="I11" s="2502"/>
      <c r="J11" s="238"/>
    </row>
    <row r="12" spans="1:10" s="243" customFormat="1" ht="15" customHeight="1">
      <c r="A12" s="250" t="s">
        <v>925</v>
      </c>
      <c r="B12" s="251"/>
      <c r="C12" s="2503" t="s">
        <v>926</v>
      </c>
      <c r="D12" s="2503"/>
      <c r="E12" s="2503"/>
      <c r="F12" s="2503"/>
      <c r="G12" s="2503"/>
      <c r="H12" s="2503"/>
      <c r="I12" s="2504"/>
      <c r="J12" s="256"/>
    </row>
    <row r="13" spans="1:10" s="225" customFormat="1" ht="39.75" customHeight="1">
      <c r="A13" s="232" t="s">
        <v>927</v>
      </c>
      <c r="B13" s="233"/>
      <c r="C13" s="2501" t="s">
        <v>928</v>
      </c>
      <c r="D13" s="2502"/>
      <c r="E13" s="2502"/>
      <c r="F13" s="2502"/>
      <c r="G13" s="2502"/>
      <c r="H13" s="2502"/>
      <c r="I13" s="2505"/>
      <c r="J13" s="240" t="s">
        <v>929</v>
      </c>
    </row>
    <row r="14" spans="1:10" s="225" customFormat="1" ht="30" customHeight="1">
      <c r="A14" s="232" t="s">
        <v>930</v>
      </c>
      <c r="B14" s="233"/>
      <c r="C14" s="2506" t="s">
        <v>931</v>
      </c>
      <c r="D14" s="2507"/>
      <c r="E14" s="2507"/>
      <c r="F14" s="2507"/>
      <c r="G14" s="2507"/>
      <c r="H14" s="2507"/>
      <c r="I14" s="2508"/>
      <c r="J14" s="239" t="s">
        <v>932</v>
      </c>
    </row>
    <row r="15" spans="1:10" s="226" customFormat="1" ht="15" customHeight="1">
      <c r="A15" s="2490" t="s">
        <v>933</v>
      </c>
      <c r="B15" s="2493" t="s">
        <v>159</v>
      </c>
      <c r="C15" s="2509" t="s">
        <v>934</v>
      </c>
      <c r="D15" s="2509"/>
      <c r="E15" s="2509"/>
      <c r="F15" s="2509"/>
      <c r="G15" s="2509"/>
      <c r="H15" s="2509"/>
      <c r="I15" s="2509"/>
      <c r="J15" s="241"/>
    </row>
    <row r="16" spans="1:10" s="226" customFormat="1" ht="15" customHeight="1">
      <c r="A16" s="2491"/>
      <c r="B16" s="2494"/>
      <c r="C16" s="2496" t="s">
        <v>935</v>
      </c>
      <c r="D16" s="2497"/>
      <c r="E16" s="2497"/>
      <c r="F16" s="2497"/>
      <c r="G16" s="2498"/>
      <c r="H16" s="2496" t="s">
        <v>936</v>
      </c>
      <c r="I16" s="2498"/>
      <c r="J16" s="241"/>
    </row>
    <row r="17" spans="1:10" ht="15" customHeight="1">
      <c r="A17" s="2491"/>
      <c r="B17" s="2494"/>
      <c r="C17" s="2496" t="s">
        <v>937</v>
      </c>
      <c r="D17" s="2497"/>
      <c r="E17" s="2497"/>
      <c r="F17" s="2497"/>
      <c r="G17" s="2498"/>
      <c r="H17" s="2496" t="s">
        <v>938</v>
      </c>
      <c r="I17" s="2498"/>
      <c r="J17" s="242"/>
    </row>
    <row r="18" spans="1:10" ht="15" customHeight="1">
      <c r="A18" s="2491"/>
      <c r="B18" s="2494"/>
      <c r="C18" s="234" t="s">
        <v>939</v>
      </c>
      <c r="D18" s="234" t="s">
        <v>940</v>
      </c>
      <c r="E18" s="234" t="s">
        <v>940</v>
      </c>
      <c r="F18" s="234" t="s">
        <v>939</v>
      </c>
      <c r="G18" s="234" t="s">
        <v>940</v>
      </c>
      <c r="H18" s="234" t="s">
        <v>941</v>
      </c>
      <c r="I18" s="234" t="s">
        <v>942</v>
      </c>
      <c r="J18" s="242"/>
    </row>
    <row r="19" spans="1:10" ht="15" customHeight="1">
      <c r="A19" s="2491"/>
      <c r="B19" s="2494"/>
      <c r="C19" s="2496" t="s">
        <v>943</v>
      </c>
      <c r="D19" s="2497"/>
      <c r="E19" s="2497"/>
      <c r="F19" s="2497"/>
      <c r="G19" s="2498"/>
      <c r="H19" s="2482" t="s">
        <v>944</v>
      </c>
      <c r="I19" s="2483"/>
      <c r="J19" s="242"/>
    </row>
    <row r="20" spans="1:10" ht="15" customHeight="1">
      <c r="A20" s="2492"/>
      <c r="B20" s="2495"/>
      <c r="C20" s="234" t="s">
        <v>945</v>
      </c>
      <c r="D20" s="234" t="s">
        <v>946</v>
      </c>
      <c r="E20" s="234" t="s">
        <v>946</v>
      </c>
      <c r="F20" s="234" t="s">
        <v>945</v>
      </c>
      <c r="G20" s="234" t="s">
        <v>946</v>
      </c>
      <c r="H20" s="2484"/>
      <c r="I20" s="2485"/>
      <c r="J20" s="242"/>
    </row>
    <row r="21" spans="1:9" ht="15" customHeight="1">
      <c r="A21" s="252" t="s">
        <v>947</v>
      </c>
      <c r="B21" s="2499" t="s">
        <v>948</v>
      </c>
      <c r="C21" s="2499"/>
      <c r="D21" s="2499"/>
      <c r="E21" s="2499"/>
      <c r="F21" s="2499"/>
      <c r="G21" s="2499"/>
      <c r="H21" s="2499"/>
      <c r="I21" s="2499"/>
    </row>
    <row r="22" spans="2:9" ht="15" customHeight="1">
      <c r="B22" s="2486" t="s">
        <v>949</v>
      </c>
      <c r="C22" s="2486"/>
      <c r="D22" s="2486"/>
      <c r="E22" s="2486"/>
      <c r="F22" s="2486"/>
      <c r="G22" s="2486"/>
      <c r="H22" s="2486"/>
      <c r="I22" s="2486"/>
    </row>
    <row r="23" spans="2:7" ht="15" customHeight="1">
      <c r="B23" s="2487" t="s">
        <v>950</v>
      </c>
      <c r="C23" s="2487"/>
      <c r="D23" s="2487"/>
      <c r="E23" s="2487"/>
      <c r="F23" s="2487"/>
      <c r="G23" s="2487"/>
    </row>
    <row r="24" spans="2:7" ht="15" customHeight="1">
      <c r="B24" s="2487" t="s">
        <v>951</v>
      </c>
      <c r="C24" s="2487"/>
      <c r="D24" s="2487"/>
      <c r="E24" s="2487"/>
      <c r="F24" s="2487"/>
      <c r="G24" s="2487"/>
    </row>
    <row r="25" spans="2:7" ht="30.75" customHeight="1">
      <c r="B25" s="2488" t="s">
        <v>952</v>
      </c>
      <c r="C25" s="2488"/>
      <c r="D25" s="2488"/>
      <c r="E25" s="2488"/>
      <c r="F25" s="2488"/>
      <c r="G25" s="2488"/>
    </row>
  </sheetData>
  <sheetProtection/>
  <mergeCells count="29">
    <mergeCell ref="A3:J3"/>
    <mergeCell ref="C4:E4"/>
    <mergeCell ref="F4:G4"/>
    <mergeCell ref="H4:I4"/>
    <mergeCell ref="C7:I7"/>
    <mergeCell ref="C8:I8"/>
    <mergeCell ref="J4:J5"/>
    <mergeCell ref="C10:I10"/>
    <mergeCell ref="C11:I11"/>
    <mergeCell ref="C12:I12"/>
    <mergeCell ref="C13:I13"/>
    <mergeCell ref="C14:I14"/>
    <mergeCell ref="C15:I15"/>
    <mergeCell ref="C16:G16"/>
    <mergeCell ref="H16:I16"/>
    <mergeCell ref="C17:G17"/>
    <mergeCell ref="H17:I17"/>
    <mergeCell ref="C19:G19"/>
    <mergeCell ref="B21:I21"/>
    <mergeCell ref="A1:J2"/>
    <mergeCell ref="H19:I20"/>
    <mergeCell ref="B22:I22"/>
    <mergeCell ref="B23:G23"/>
    <mergeCell ref="B24:G24"/>
    <mergeCell ref="B25:G25"/>
    <mergeCell ref="A4:A5"/>
    <mergeCell ref="A15:A20"/>
    <mergeCell ref="B4:B5"/>
    <mergeCell ref="B15:B20"/>
  </mergeCells>
  <printOptions/>
  <pageMargins left="0.7" right="0.7" top="0.75" bottom="0.75" header="0.3" footer="0.3"/>
  <pageSetup orientation="portrait" paperSize="9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7" sqref="A7"/>
    </sheetView>
  </sheetViews>
  <sheetFormatPr defaultColWidth="9.00390625" defaultRowHeight="16.5"/>
  <cols>
    <col min="1" max="1" width="20.25390625" style="227" customWidth="1"/>
    <col min="2" max="2" width="9.00390625" style="227" bestFit="1" customWidth="1"/>
    <col min="3" max="3" width="12.875" style="227" customWidth="1"/>
    <col min="4" max="4" width="12.75390625" style="227" customWidth="1"/>
    <col min="5" max="5" width="11.75390625" style="227" customWidth="1"/>
    <col min="6" max="7" width="10.875" style="227" customWidth="1"/>
    <col min="8" max="8" width="12.375" style="227" customWidth="1"/>
    <col min="9" max="9" width="12.00390625" style="227" customWidth="1"/>
    <col min="10" max="10" width="34.75390625" style="227" bestFit="1" customWidth="1"/>
    <col min="11" max="11" width="9.00390625" style="227" bestFit="1" customWidth="1"/>
    <col min="12" max="16384" width="9.00390625" style="227" customWidth="1"/>
  </cols>
  <sheetData>
    <row r="1" spans="1:10" ht="15" customHeight="1">
      <c r="A1" s="2480" t="s">
        <v>953</v>
      </c>
      <c r="B1" s="2480"/>
      <c r="C1" s="2480"/>
      <c r="D1" s="2480"/>
      <c r="E1" s="2480"/>
      <c r="F1" s="2480"/>
      <c r="G1" s="2480"/>
      <c r="H1" s="2480"/>
      <c r="I1" s="2480"/>
      <c r="J1" s="2480"/>
    </row>
    <row r="2" spans="1:10" ht="15" customHeight="1">
      <c r="A2" s="2481"/>
      <c r="B2" s="2481"/>
      <c r="C2" s="2481"/>
      <c r="D2" s="2481"/>
      <c r="E2" s="2481"/>
      <c r="F2" s="2481"/>
      <c r="G2" s="2481"/>
      <c r="H2" s="2481"/>
      <c r="I2" s="2481"/>
      <c r="J2" s="2481"/>
    </row>
    <row r="3" spans="1:10" ht="15" customHeight="1">
      <c r="A3" s="2510" t="s">
        <v>917</v>
      </c>
      <c r="B3" s="2511"/>
      <c r="C3" s="2511"/>
      <c r="D3" s="2511"/>
      <c r="E3" s="2511"/>
      <c r="F3" s="2511"/>
      <c r="G3" s="2511"/>
      <c r="H3" s="2511"/>
      <c r="I3" s="2511"/>
      <c r="J3" s="2512"/>
    </row>
    <row r="4" spans="1:10" ht="15" customHeight="1">
      <c r="A4" s="2489" t="s">
        <v>87</v>
      </c>
      <c r="B4" s="2489" t="s">
        <v>89</v>
      </c>
      <c r="C4" s="2513" t="s">
        <v>90</v>
      </c>
      <c r="D4" s="2514"/>
      <c r="E4" s="2515"/>
      <c r="F4" s="2489" t="s">
        <v>156</v>
      </c>
      <c r="G4" s="2489"/>
      <c r="H4" s="2489" t="s">
        <v>93</v>
      </c>
      <c r="I4" s="2489"/>
      <c r="J4" s="2489" t="s">
        <v>94</v>
      </c>
    </row>
    <row r="5" spans="1:10" ht="15" customHeight="1">
      <c r="A5" s="2489"/>
      <c r="B5" s="2489"/>
      <c r="C5" s="228" t="s">
        <v>95</v>
      </c>
      <c r="D5" s="228" t="s">
        <v>98</v>
      </c>
      <c r="E5" s="228" t="s">
        <v>127</v>
      </c>
      <c r="F5" s="228" t="s">
        <v>95</v>
      </c>
      <c r="G5" s="228" t="s">
        <v>98</v>
      </c>
      <c r="H5" s="228" t="s">
        <v>95</v>
      </c>
      <c r="I5" s="228" t="s">
        <v>98</v>
      </c>
      <c r="J5" s="2489"/>
    </row>
    <row r="6" spans="1:10" s="224" customFormat="1" ht="15" customHeight="1">
      <c r="A6" s="229" t="s">
        <v>918</v>
      </c>
      <c r="B6" s="229" t="s">
        <v>101</v>
      </c>
      <c r="C6" s="230">
        <v>240</v>
      </c>
      <c r="D6" s="230">
        <v>350</v>
      </c>
      <c r="E6" s="230">
        <v>350</v>
      </c>
      <c r="F6" s="230">
        <f>C6</f>
        <v>240</v>
      </c>
      <c r="G6" s="230">
        <f>D6</f>
        <v>350</v>
      </c>
      <c r="H6" s="230">
        <v>320</v>
      </c>
      <c r="I6" s="230">
        <v>480</v>
      </c>
      <c r="J6" s="236"/>
    </row>
    <row r="7" spans="1:11" s="274" customFormat="1" ht="15">
      <c r="A7" s="1001" t="s">
        <v>1115</v>
      </c>
      <c r="B7" s="1001" t="s">
        <v>1116</v>
      </c>
      <c r="C7" s="1262">
        <f>VLOOKUP(K7,AJUSTMENT!B:C,2,0)</f>
        <v>200</v>
      </c>
      <c r="D7" s="1262">
        <f>2*C7</f>
        <v>400</v>
      </c>
      <c r="E7" s="1262">
        <v>400</v>
      </c>
      <c r="F7" s="1262">
        <v>200</v>
      </c>
      <c r="G7" s="1262">
        <v>400</v>
      </c>
      <c r="H7" s="1262">
        <v>200</v>
      </c>
      <c r="I7" s="1262">
        <v>400</v>
      </c>
      <c r="J7" s="1263" t="s">
        <v>1117</v>
      </c>
      <c r="K7" s="1344" t="s">
        <v>1160</v>
      </c>
    </row>
    <row r="8" spans="1:10" s="225" customFormat="1" ht="15" customHeight="1">
      <c r="A8" s="231" t="s">
        <v>954</v>
      </c>
      <c r="B8" s="231" t="s">
        <v>101</v>
      </c>
      <c r="C8" s="2522" t="s">
        <v>920</v>
      </c>
      <c r="D8" s="2522"/>
      <c r="E8" s="2522"/>
      <c r="F8" s="2522"/>
      <c r="G8" s="2522"/>
      <c r="H8" s="2522"/>
      <c r="I8" s="2519"/>
      <c r="J8" s="237"/>
    </row>
    <row r="9" spans="1:10" s="225" customFormat="1" ht="15" customHeight="1">
      <c r="A9" s="231" t="s">
        <v>111</v>
      </c>
      <c r="B9" s="231" t="s">
        <v>101</v>
      </c>
      <c r="C9" s="2522" t="s">
        <v>920</v>
      </c>
      <c r="D9" s="2522"/>
      <c r="E9" s="2522"/>
      <c r="F9" s="2522"/>
      <c r="G9" s="2522"/>
      <c r="H9" s="2522"/>
      <c r="I9" s="2522"/>
      <c r="J9" s="238" t="s">
        <v>955</v>
      </c>
    </row>
    <row r="10" spans="1:10" s="225" customFormat="1" ht="15" customHeight="1">
      <c r="A10" s="232" t="s">
        <v>116</v>
      </c>
      <c r="B10" s="231" t="s">
        <v>117</v>
      </c>
      <c r="C10" s="2500" t="s">
        <v>922</v>
      </c>
      <c r="D10" s="2500"/>
      <c r="E10" s="2500"/>
      <c r="F10" s="2500"/>
      <c r="G10" s="2500"/>
      <c r="H10" s="2500"/>
      <c r="I10" s="2500"/>
      <c r="J10" s="238"/>
    </row>
    <row r="11" spans="1:10" s="225" customFormat="1" ht="15" customHeight="1">
      <c r="A11" s="232" t="s">
        <v>914</v>
      </c>
      <c r="B11" s="233" t="s">
        <v>117</v>
      </c>
      <c r="C11" s="2519" t="s">
        <v>956</v>
      </c>
      <c r="D11" s="2520"/>
      <c r="E11" s="2520"/>
      <c r="F11" s="2520"/>
      <c r="G11" s="2520"/>
      <c r="H11" s="2520"/>
      <c r="I11" s="2521"/>
      <c r="J11" s="239"/>
    </row>
    <row r="12" spans="1:10" s="225" customFormat="1" ht="15" customHeight="1">
      <c r="A12" s="232" t="s">
        <v>957</v>
      </c>
      <c r="B12" s="233" t="s">
        <v>117</v>
      </c>
      <c r="C12" s="2501" t="s">
        <v>958</v>
      </c>
      <c r="D12" s="2502"/>
      <c r="E12" s="2502"/>
      <c r="F12" s="2502"/>
      <c r="G12" s="2502"/>
      <c r="H12" s="2502"/>
      <c r="I12" s="2505"/>
      <c r="J12" s="239" t="s">
        <v>959</v>
      </c>
    </row>
    <row r="13" spans="1:10" s="225" customFormat="1" ht="15" customHeight="1">
      <c r="A13" s="232" t="s">
        <v>960</v>
      </c>
      <c r="B13" s="233" t="s">
        <v>117</v>
      </c>
      <c r="C13" s="2501" t="s">
        <v>958</v>
      </c>
      <c r="D13" s="2502"/>
      <c r="E13" s="2502"/>
      <c r="F13" s="2502"/>
      <c r="G13" s="2502"/>
      <c r="H13" s="2502"/>
      <c r="I13" s="2505"/>
      <c r="J13" s="239" t="s">
        <v>961</v>
      </c>
    </row>
    <row r="14" spans="1:10" s="225" customFormat="1" ht="39.75" customHeight="1">
      <c r="A14" s="232" t="s">
        <v>927</v>
      </c>
      <c r="B14" s="233"/>
      <c r="C14" s="2501" t="s">
        <v>928</v>
      </c>
      <c r="D14" s="2502"/>
      <c r="E14" s="2502"/>
      <c r="F14" s="2502"/>
      <c r="G14" s="2502"/>
      <c r="H14" s="2502"/>
      <c r="I14" s="2505"/>
      <c r="J14" s="240" t="s">
        <v>929</v>
      </c>
    </row>
    <row r="15" spans="1:10" s="225" customFormat="1" ht="30" customHeight="1">
      <c r="A15" s="232" t="s">
        <v>930</v>
      </c>
      <c r="B15" s="233"/>
      <c r="C15" s="2506" t="s">
        <v>962</v>
      </c>
      <c r="D15" s="2507"/>
      <c r="E15" s="2507"/>
      <c r="F15" s="2507"/>
      <c r="G15" s="2507"/>
      <c r="H15" s="2507"/>
      <c r="I15" s="2508"/>
      <c r="J15" s="239"/>
    </row>
    <row r="16" spans="1:10" s="226" customFormat="1" ht="15" customHeight="1">
      <c r="A16" s="2490" t="s">
        <v>963</v>
      </c>
      <c r="B16" s="2493" t="s">
        <v>117</v>
      </c>
      <c r="C16" s="2509" t="s">
        <v>964</v>
      </c>
      <c r="D16" s="2509"/>
      <c r="E16" s="2509"/>
      <c r="F16" s="2509"/>
      <c r="G16" s="2509"/>
      <c r="H16" s="2509"/>
      <c r="I16" s="2509"/>
      <c r="J16" s="241"/>
    </row>
    <row r="17" spans="1:10" s="226" customFormat="1" ht="15" customHeight="1">
      <c r="A17" s="2491"/>
      <c r="B17" s="2494"/>
      <c r="C17" s="2496" t="s">
        <v>935</v>
      </c>
      <c r="D17" s="2497"/>
      <c r="E17" s="2497"/>
      <c r="F17" s="2497"/>
      <c r="G17" s="2498"/>
      <c r="H17" s="2496" t="s">
        <v>936</v>
      </c>
      <c r="I17" s="2498"/>
      <c r="J17" s="241"/>
    </row>
    <row r="18" spans="1:10" ht="15" customHeight="1">
      <c r="A18" s="2491"/>
      <c r="B18" s="2494"/>
      <c r="C18" s="2496" t="s">
        <v>937</v>
      </c>
      <c r="D18" s="2497"/>
      <c r="E18" s="2497"/>
      <c r="F18" s="2497"/>
      <c r="G18" s="2498"/>
      <c r="H18" s="2496" t="s">
        <v>938</v>
      </c>
      <c r="I18" s="2498"/>
      <c r="J18" s="242"/>
    </row>
    <row r="19" spans="1:10" ht="15" customHeight="1">
      <c r="A19" s="2491"/>
      <c r="B19" s="2494"/>
      <c r="C19" s="234" t="s">
        <v>939</v>
      </c>
      <c r="D19" s="234" t="s">
        <v>940</v>
      </c>
      <c r="E19" s="234" t="s">
        <v>940</v>
      </c>
      <c r="F19" s="234" t="s">
        <v>939</v>
      </c>
      <c r="G19" s="234" t="s">
        <v>940</v>
      </c>
      <c r="H19" s="234" t="s">
        <v>941</v>
      </c>
      <c r="I19" s="234" t="s">
        <v>942</v>
      </c>
      <c r="J19" s="242"/>
    </row>
    <row r="20" spans="1:10" ht="15" customHeight="1">
      <c r="A20" s="2491"/>
      <c r="B20" s="2494"/>
      <c r="C20" s="2496" t="s">
        <v>943</v>
      </c>
      <c r="D20" s="2497"/>
      <c r="E20" s="2497"/>
      <c r="F20" s="2497"/>
      <c r="G20" s="2498"/>
      <c r="H20" s="2517" t="s">
        <v>965</v>
      </c>
      <c r="I20" s="2483"/>
      <c r="J20" s="242"/>
    </row>
    <row r="21" spans="1:10" ht="15" customHeight="1">
      <c r="A21" s="2491"/>
      <c r="B21" s="2494"/>
      <c r="C21" s="234" t="s">
        <v>945</v>
      </c>
      <c r="D21" s="234" t="s">
        <v>946</v>
      </c>
      <c r="E21" s="234" t="s">
        <v>946</v>
      </c>
      <c r="F21" s="234" t="s">
        <v>945</v>
      </c>
      <c r="G21" s="234" t="s">
        <v>946</v>
      </c>
      <c r="H21" s="2484"/>
      <c r="I21" s="2485"/>
      <c r="J21" s="242"/>
    </row>
    <row r="22" spans="1:4" ht="15" customHeight="1">
      <c r="A22" s="235"/>
      <c r="B22" s="2518"/>
      <c r="C22" s="2518"/>
      <c r="D22" s="2518"/>
    </row>
    <row r="23" spans="2:4" ht="15" customHeight="1">
      <c r="B23" s="2487"/>
      <c r="C23" s="2487"/>
      <c r="D23" s="2487"/>
    </row>
    <row r="24" spans="2:9" ht="15" customHeight="1">
      <c r="B24" s="2486"/>
      <c r="C24" s="2486"/>
      <c r="D24" s="2486"/>
      <c r="E24" s="2486"/>
      <c r="F24" s="2486"/>
      <c r="G24" s="2486"/>
      <c r="H24" s="2486"/>
      <c r="I24" s="2486"/>
    </row>
    <row r="25" spans="2:9" ht="15" customHeight="1">
      <c r="B25" s="2487"/>
      <c r="C25" s="2487"/>
      <c r="D25" s="2487"/>
      <c r="E25" s="2487"/>
      <c r="F25" s="2487"/>
      <c r="G25" s="2487"/>
      <c r="H25" s="2487"/>
      <c r="I25" s="2487"/>
    </row>
    <row r="26" spans="2:9" ht="15" customHeight="1">
      <c r="B26" s="2487"/>
      <c r="C26" s="2487"/>
      <c r="D26" s="2487"/>
      <c r="E26" s="2487"/>
      <c r="F26" s="2487"/>
      <c r="G26" s="2487"/>
      <c r="H26" s="2487"/>
      <c r="I26" s="2487"/>
    </row>
    <row r="27" spans="2:9" ht="15" customHeight="1">
      <c r="B27" s="2488"/>
      <c r="C27" s="2488"/>
      <c r="D27" s="2488"/>
      <c r="E27" s="2488"/>
      <c r="F27" s="2488"/>
      <c r="G27" s="2488"/>
      <c r="H27" s="2488"/>
      <c r="I27" s="2488"/>
    </row>
  </sheetData>
  <sheetProtection/>
  <mergeCells count="31">
    <mergeCell ref="A3:J3"/>
    <mergeCell ref="C4:E4"/>
    <mergeCell ref="F4:G4"/>
    <mergeCell ref="H4:I4"/>
    <mergeCell ref="C8:I8"/>
    <mergeCell ref="C9:I9"/>
    <mergeCell ref="A4:A5"/>
    <mergeCell ref="H18:I18"/>
    <mergeCell ref="C20:G20"/>
    <mergeCell ref="C10:I10"/>
    <mergeCell ref="C11:I11"/>
    <mergeCell ref="C12:I12"/>
    <mergeCell ref="C13:I13"/>
    <mergeCell ref="C14:I14"/>
    <mergeCell ref="C15:I15"/>
    <mergeCell ref="B22:D22"/>
    <mergeCell ref="B23:D23"/>
    <mergeCell ref="B24:I24"/>
    <mergeCell ref="B25:I25"/>
    <mergeCell ref="B26:I26"/>
    <mergeCell ref="B27:I27"/>
    <mergeCell ref="A16:A21"/>
    <mergeCell ref="B4:B5"/>
    <mergeCell ref="B16:B21"/>
    <mergeCell ref="J4:J5"/>
    <mergeCell ref="A1:J2"/>
    <mergeCell ref="H20:I21"/>
    <mergeCell ref="C16:I16"/>
    <mergeCell ref="C17:G17"/>
    <mergeCell ref="H17:I17"/>
    <mergeCell ref="C18:G1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M33" sqref="M33"/>
    </sheetView>
  </sheetViews>
  <sheetFormatPr defaultColWidth="8.75390625" defaultRowHeight="16.5"/>
  <cols>
    <col min="1" max="1" width="14.50390625" style="28" customWidth="1"/>
    <col min="2" max="2" width="6.375" style="28" bestFit="1" customWidth="1"/>
    <col min="3" max="3" width="15.75390625" style="28" customWidth="1"/>
    <col min="4" max="5" width="13.875" style="28" bestFit="1" customWidth="1"/>
    <col min="6" max="6" width="12.00390625" style="28" bestFit="1" customWidth="1"/>
    <col min="7" max="10" width="13.875" style="28" bestFit="1" customWidth="1"/>
    <col min="11" max="11" width="42.75390625" style="28" customWidth="1"/>
    <col min="12" max="16384" width="8.75390625" style="28" customWidth="1"/>
  </cols>
  <sheetData>
    <row r="1" spans="1:11" ht="15.75" customHeight="1">
      <c r="A1" s="2523" t="s">
        <v>966</v>
      </c>
      <c r="B1" s="2523"/>
      <c r="C1" s="2523"/>
      <c r="D1" s="2523"/>
      <c r="E1" s="2523"/>
      <c r="F1" s="2523"/>
      <c r="G1" s="2523"/>
      <c r="H1" s="2523"/>
      <c r="I1" s="2523"/>
      <c r="J1" s="2523"/>
      <c r="K1" s="2523"/>
    </row>
    <row r="2" spans="1:11" ht="14.25">
      <c r="A2" s="2524"/>
      <c r="B2" s="2524"/>
      <c r="C2" s="2524"/>
      <c r="D2" s="2524"/>
      <c r="E2" s="2524"/>
      <c r="F2" s="2524"/>
      <c r="G2" s="2524"/>
      <c r="H2" s="2524"/>
      <c r="I2" s="2524"/>
      <c r="J2" s="2524"/>
      <c r="K2" s="2524"/>
    </row>
    <row r="3" spans="1:11" ht="14.25">
      <c r="A3" s="2537" t="s">
        <v>1148</v>
      </c>
      <c r="B3" s="2538"/>
      <c r="C3" s="2538"/>
      <c r="D3" s="2538"/>
      <c r="E3" s="2538"/>
      <c r="F3" s="2538"/>
      <c r="G3" s="2538"/>
      <c r="H3" s="2538"/>
      <c r="I3" s="2538"/>
      <c r="J3" s="2538"/>
      <c r="K3" s="2539"/>
    </row>
    <row r="4" spans="1:11" ht="14.25">
      <c r="A4" s="2526" t="s">
        <v>87</v>
      </c>
      <c r="B4" s="62" t="s">
        <v>89</v>
      </c>
      <c r="C4" s="2540" t="s">
        <v>90</v>
      </c>
      <c r="D4" s="2541"/>
      <c r="E4" s="2541"/>
      <c r="F4" s="2542"/>
      <c r="G4" s="2540" t="s">
        <v>967</v>
      </c>
      <c r="H4" s="2542"/>
      <c r="I4" s="2540" t="s">
        <v>93</v>
      </c>
      <c r="J4" s="2542"/>
      <c r="K4" s="2546" t="s">
        <v>94</v>
      </c>
    </row>
    <row r="5" spans="1:11" ht="14.25">
      <c r="A5" s="2527"/>
      <c r="B5" s="62"/>
      <c r="C5" s="62" t="s">
        <v>95</v>
      </c>
      <c r="D5" s="62" t="s">
        <v>98</v>
      </c>
      <c r="E5" s="62" t="s">
        <v>968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547"/>
    </row>
    <row r="6" spans="1:11" ht="14.25">
      <c r="A6" s="63" t="s">
        <v>969</v>
      </c>
      <c r="B6" s="30" t="s">
        <v>159</v>
      </c>
      <c r="C6" s="186">
        <v>130000</v>
      </c>
      <c r="D6" s="186">
        <v>180000</v>
      </c>
      <c r="E6" s="186">
        <v>180000</v>
      </c>
      <c r="F6" s="186" t="s">
        <v>970</v>
      </c>
      <c r="G6" s="186">
        <v>160000</v>
      </c>
      <c r="H6" s="186">
        <v>220000</v>
      </c>
      <c r="I6" s="186">
        <v>230000</v>
      </c>
      <c r="J6" s="186">
        <v>345000</v>
      </c>
      <c r="K6" s="103"/>
    </row>
    <row r="7" spans="1:11" ht="14.25">
      <c r="A7" s="63" t="s">
        <v>971</v>
      </c>
      <c r="B7" s="30" t="s">
        <v>159</v>
      </c>
      <c r="C7" s="186">
        <v>4420</v>
      </c>
      <c r="D7" s="186">
        <v>8840</v>
      </c>
      <c r="E7" s="186">
        <v>8840</v>
      </c>
      <c r="F7" s="186">
        <v>8840</v>
      </c>
      <c r="G7" s="186">
        <v>4420</v>
      </c>
      <c r="H7" s="186">
        <v>8840</v>
      </c>
      <c r="I7" s="186">
        <v>4420</v>
      </c>
      <c r="J7" s="186">
        <v>8840</v>
      </c>
      <c r="K7" s="103" t="s">
        <v>972</v>
      </c>
    </row>
    <row r="8" spans="1:11" ht="15">
      <c r="A8" s="63" t="s">
        <v>169</v>
      </c>
      <c r="B8" s="30" t="s">
        <v>159</v>
      </c>
      <c r="C8" s="33">
        <v>190</v>
      </c>
      <c r="D8" s="33">
        <v>380</v>
      </c>
      <c r="E8" s="33">
        <v>380</v>
      </c>
      <c r="F8" s="33">
        <v>380</v>
      </c>
      <c r="G8" s="33">
        <v>190</v>
      </c>
      <c r="H8" s="33">
        <v>380</v>
      </c>
      <c r="I8" s="33">
        <v>190</v>
      </c>
      <c r="J8" s="33">
        <v>380</v>
      </c>
      <c r="K8" s="103" t="s">
        <v>973</v>
      </c>
    </row>
    <row r="9" spans="1:11" ht="15">
      <c r="A9" s="63" t="s">
        <v>160</v>
      </c>
      <c r="B9" s="30" t="s">
        <v>159</v>
      </c>
      <c r="C9" s="33">
        <v>30</v>
      </c>
      <c r="D9" s="33">
        <v>60</v>
      </c>
      <c r="E9" s="33">
        <v>60</v>
      </c>
      <c r="F9" s="33">
        <v>60</v>
      </c>
      <c r="G9" s="33">
        <v>30</v>
      </c>
      <c r="H9" s="33">
        <v>60</v>
      </c>
      <c r="I9" s="33">
        <v>30</v>
      </c>
      <c r="J9" s="33">
        <v>60</v>
      </c>
      <c r="K9" s="103" t="s">
        <v>973</v>
      </c>
    </row>
    <row r="10" spans="1:11" s="205" customFormat="1" ht="15">
      <c r="A10" s="207" t="s">
        <v>439</v>
      </c>
      <c r="B10" s="208" t="s">
        <v>159</v>
      </c>
      <c r="C10" s="33">
        <v>150</v>
      </c>
      <c r="D10" s="33">
        <v>300</v>
      </c>
      <c r="E10" s="33">
        <v>300</v>
      </c>
      <c r="F10" s="33">
        <v>300</v>
      </c>
      <c r="G10" s="33">
        <v>150</v>
      </c>
      <c r="H10" s="33">
        <v>300</v>
      </c>
      <c r="I10" s="33">
        <v>150</v>
      </c>
      <c r="J10" s="33">
        <v>300</v>
      </c>
      <c r="K10" s="217" t="s">
        <v>974</v>
      </c>
    </row>
    <row r="11" spans="1:11" s="205" customFormat="1" ht="15">
      <c r="A11" s="207" t="s">
        <v>975</v>
      </c>
      <c r="B11" s="208" t="s">
        <v>159</v>
      </c>
      <c r="C11" s="33">
        <v>40</v>
      </c>
      <c r="D11" s="33">
        <v>80</v>
      </c>
      <c r="E11" s="33">
        <v>80</v>
      </c>
      <c r="F11" s="33">
        <v>80</v>
      </c>
      <c r="G11" s="33">
        <v>40</v>
      </c>
      <c r="H11" s="33">
        <v>60</v>
      </c>
      <c r="I11" s="33">
        <v>40</v>
      </c>
      <c r="J11" s="33">
        <v>60</v>
      </c>
      <c r="K11" s="217"/>
    </row>
    <row r="12" spans="1:11" s="205" customFormat="1" ht="14.25">
      <c r="A12" s="207" t="s">
        <v>976</v>
      </c>
      <c r="B12" s="208" t="s">
        <v>159</v>
      </c>
      <c r="C12" s="186">
        <v>86</v>
      </c>
      <c r="D12" s="186">
        <v>172</v>
      </c>
      <c r="E12" s="186">
        <v>172</v>
      </c>
      <c r="F12" s="186">
        <v>172</v>
      </c>
      <c r="G12" s="186">
        <v>86</v>
      </c>
      <c r="H12" s="186">
        <v>172</v>
      </c>
      <c r="I12" s="186">
        <v>86</v>
      </c>
      <c r="J12" s="186">
        <v>172</v>
      </c>
      <c r="K12" s="217" t="s">
        <v>972</v>
      </c>
    </row>
    <row r="13" spans="1:11" s="61" customFormat="1" ht="15">
      <c r="A13" s="68" t="s">
        <v>166</v>
      </c>
      <c r="B13" s="67" t="s">
        <v>159</v>
      </c>
      <c r="C13" s="33">
        <v>140</v>
      </c>
      <c r="D13" s="33">
        <f>C13*2</f>
        <v>280</v>
      </c>
      <c r="E13" s="33">
        <f>C13*2</f>
        <v>280</v>
      </c>
      <c r="F13" s="33">
        <f>C13*2</f>
        <v>280</v>
      </c>
      <c r="G13" s="33">
        <f aca="true" t="shared" si="0" ref="G13:H15">C13</f>
        <v>140</v>
      </c>
      <c r="H13" s="33">
        <f t="shared" si="0"/>
        <v>280</v>
      </c>
      <c r="I13" s="33">
        <f aca="true" t="shared" si="1" ref="I13:J15">C13*1.5</f>
        <v>210</v>
      </c>
      <c r="J13" s="33">
        <f t="shared" si="1"/>
        <v>420</v>
      </c>
      <c r="K13" s="106" t="s">
        <v>977</v>
      </c>
    </row>
    <row r="14" spans="1:12" s="206" customFormat="1" ht="15">
      <c r="A14" s="209" t="s">
        <v>162</v>
      </c>
      <c r="B14" s="210" t="s">
        <v>159</v>
      </c>
      <c r="C14" s="137">
        <f>VLOOKUP(L14,AJUSTMENT!B:C,2,0)</f>
        <v>145</v>
      </c>
      <c r="D14" s="23">
        <f>C14*2</f>
        <v>290</v>
      </c>
      <c r="E14" s="23">
        <f>C14*2</f>
        <v>290</v>
      </c>
      <c r="F14" s="23">
        <f>C14*2</f>
        <v>290</v>
      </c>
      <c r="G14" s="23">
        <f t="shared" si="0"/>
        <v>145</v>
      </c>
      <c r="H14" s="23">
        <f t="shared" si="0"/>
        <v>290</v>
      </c>
      <c r="I14" s="23">
        <f t="shared" si="1"/>
        <v>217.5</v>
      </c>
      <c r="J14" s="23">
        <f t="shared" si="1"/>
        <v>435</v>
      </c>
      <c r="K14" s="218" t="s">
        <v>978</v>
      </c>
      <c r="L14" s="219" t="s">
        <v>83</v>
      </c>
    </row>
    <row r="15" spans="1:12" s="206" customFormat="1" ht="15">
      <c r="A15" s="209" t="s">
        <v>162</v>
      </c>
      <c r="B15" s="210" t="s">
        <v>159</v>
      </c>
      <c r="C15" s="137">
        <f>VLOOKUP(L15,AJUSTMENT!B:C,2,0)</f>
        <v>160</v>
      </c>
      <c r="D15" s="23">
        <f>C15*2</f>
        <v>320</v>
      </c>
      <c r="E15" s="23">
        <f>C15*2</f>
        <v>320</v>
      </c>
      <c r="F15" s="23">
        <f>C15*2</f>
        <v>320</v>
      </c>
      <c r="G15" s="23">
        <f t="shared" si="0"/>
        <v>160</v>
      </c>
      <c r="H15" s="23">
        <f t="shared" si="0"/>
        <v>320</v>
      </c>
      <c r="I15" s="23">
        <f t="shared" si="1"/>
        <v>240</v>
      </c>
      <c r="J15" s="23">
        <f t="shared" si="1"/>
        <v>480</v>
      </c>
      <c r="K15" s="218" t="s">
        <v>979</v>
      </c>
      <c r="L15" s="219" t="s">
        <v>84</v>
      </c>
    </row>
    <row r="16" spans="1:11" ht="14.25">
      <c r="A16" s="63" t="s">
        <v>107</v>
      </c>
      <c r="B16" s="30" t="s">
        <v>159</v>
      </c>
      <c r="C16" s="2478" t="s">
        <v>980</v>
      </c>
      <c r="D16" s="2478"/>
      <c r="E16" s="2478"/>
      <c r="F16" s="2478"/>
      <c r="G16" s="2478"/>
      <c r="H16" s="2478"/>
      <c r="I16" s="2478"/>
      <c r="J16" s="2478"/>
      <c r="K16" s="103"/>
    </row>
    <row r="17" spans="1:11" ht="14.25">
      <c r="A17" s="63" t="s">
        <v>111</v>
      </c>
      <c r="B17" s="30" t="s">
        <v>159</v>
      </c>
      <c r="C17" s="30"/>
      <c r="D17" s="30"/>
      <c r="E17" s="30"/>
      <c r="F17" s="30"/>
      <c r="G17" s="30"/>
      <c r="H17" s="30"/>
      <c r="I17" s="30"/>
      <c r="J17" s="30"/>
      <c r="K17" s="103"/>
    </row>
    <row r="18" spans="1:11" ht="14.25">
      <c r="A18" s="63" t="s">
        <v>116</v>
      </c>
      <c r="B18" s="30" t="s">
        <v>159</v>
      </c>
      <c r="C18" s="30"/>
      <c r="D18" s="30"/>
      <c r="E18" s="30"/>
      <c r="F18" s="30"/>
      <c r="G18" s="30"/>
      <c r="H18" s="30"/>
      <c r="I18" s="30"/>
      <c r="J18" s="30"/>
      <c r="K18" s="103"/>
    </row>
    <row r="19" spans="1:11" ht="14.25">
      <c r="A19" s="63" t="s">
        <v>981</v>
      </c>
      <c r="B19" s="30" t="s">
        <v>159</v>
      </c>
      <c r="C19" s="186">
        <v>25000</v>
      </c>
      <c r="D19" s="186">
        <v>40000</v>
      </c>
      <c r="E19" s="186">
        <v>40000</v>
      </c>
      <c r="F19" s="186"/>
      <c r="G19" s="186">
        <v>25000</v>
      </c>
      <c r="H19" s="186">
        <v>40000</v>
      </c>
      <c r="I19" s="186">
        <v>35000</v>
      </c>
      <c r="J19" s="186">
        <v>50000</v>
      </c>
      <c r="K19" s="103"/>
    </row>
    <row r="20" spans="1:11" s="60" customFormat="1" ht="14.25">
      <c r="A20" s="211" t="s">
        <v>982</v>
      </c>
      <c r="B20" s="94" t="s">
        <v>159</v>
      </c>
      <c r="C20" s="212" t="s">
        <v>983</v>
      </c>
      <c r="D20" s="213"/>
      <c r="E20" s="213"/>
      <c r="F20" s="213"/>
      <c r="G20" s="213"/>
      <c r="H20" s="213"/>
      <c r="I20" s="213"/>
      <c r="J20" s="220"/>
      <c r="K20" s="221"/>
    </row>
    <row r="21" spans="1:9" s="60" customFormat="1" ht="12">
      <c r="A21" s="2528" t="s">
        <v>984</v>
      </c>
      <c r="B21" s="2531" t="s">
        <v>985</v>
      </c>
      <c r="C21" s="2531" t="s">
        <v>285</v>
      </c>
      <c r="D21" s="2543" t="s">
        <v>986</v>
      </c>
      <c r="E21" s="1556"/>
      <c r="F21" s="2544"/>
      <c r="G21" s="2531" t="s">
        <v>285</v>
      </c>
      <c r="H21" s="2543" t="s">
        <v>987</v>
      </c>
      <c r="I21" s="2545"/>
    </row>
    <row r="22" spans="1:9" s="60" customFormat="1" ht="12">
      <c r="A22" s="2528"/>
      <c r="B22" s="2532"/>
      <c r="C22" s="2532"/>
      <c r="D22" s="75" t="s">
        <v>95</v>
      </c>
      <c r="E22" s="76" t="s">
        <v>98</v>
      </c>
      <c r="F22" s="77"/>
      <c r="G22" s="2532"/>
      <c r="H22" s="75" t="s">
        <v>95</v>
      </c>
      <c r="I22" s="102" t="s">
        <v>98</v>
      </c>
    </row>
    <row r="23" spans="1:9" s="60" customFormat="1" ht="12">
      <c r="A23" s="2529" t="s">
        <v>988</v>
      </c>
      <c r="B23" s="2533" t="s">
        <v>989</v>
      </c>
      <c r="C23" s="78" t="s">
        <v>990</v>
      </c>
      <c r="D23" s="78" t="s">
        <v>131</v>
      </c>
      <c r="E23" s="214" t="s">
        <v>131</v>
      </c>
      <c r="F23" s="215"/>
      <c r="G23" s="82" t="s">
        <v>991</v>
      </c>
      <c r="H23" s="78" t="s">
        <v>131</v>
      </c>
      <c r="I23" s="222" t="s">
        <v>131</v>
      </c>
    </row>
    <row r="24" spans="1:9" s="60" customFormat="1" ht="12">
      <c r="A24" s="2528"/>
      <c r="B24" s="2534"/>
      <c r="C24" s="67" t="s">
        <v>992</v>
      </c>
      <c r="D24" s="67" t="s">
        <v>993</v>
      </c>
      <c r="E24" s="69" t="s">
        <v>611</v>
      </c>
      <c r="F24" s="108"/>
      <c r="G24" s="67" t="s">
        <v>994</v>
      </c>
      <c r="H24" s="67" t="s">
        <v>993</v>
      </c>
      <c r="I24" s="223" t="s">
        <v>611</v>
      </c>
    </row>
    <row r="25" spans="1:9" ht="14.25">
      <c r="A25" s="2528"/>
      <c r="B25" s="2534"/>
      <c r="C25" s="30" t="s">
        <v>995</v>
      </c>
      <c r="D25" s="30" t="s">
        <v>611</v>
      </c>
      <c r="E25" s="92" t="s">
        <v>612</v>
      </c>
      <c r="F25" s="93"/>
      <c r="G25" s="30" t="s">
        <v>996</v>
      </c>
      <c r="H25" s="30" t="s">
        <v>611</v>
      </c>
      <c r="I25" s="117" t="s">
        <v>612</v>
      </c>
    </row>
    <row r="26" spans="1:9" ht="14.25">
      <c r="A26" s="2528"/>
      <c r="B26" s="2534"/>
      <c r="C26" s="86" t="s">
        <v>997</v>
      </c>
      <c r="D26" s="86" t="s">
        <v>998</v>
      </c>
      <c r="E26" s="87" t="s">
        <v>999</v>
      </c>
      <c r="F26" s="88"/>
      <c r="G26" s="86"/>
      <c r="H26" s="86"/>
      <c r="I26" s="115"/>
    </row>
    <row r="27" spans="1:9" ht="14.25">
      <c r="A27" s="2528"/>
      <c r="B27" s="2535" t="s">
        <v>1000</v>
      </c>
      <c r="C27" s="89" t="s">
        <v>1001</v>
      </c>
      <c r="D27" s="89" t="s">
        <v>131</v>
      </c>
      <c r="E27" s="90" t="s">
        <v>131</v>
      </c>
      <c r="F27" s="91"/>
      <c r="G27" s="89" t="s">
        <v>1002</v>
      </c>
      <c r="H27" s="89" t="s">
        <v>131</v>
      </c>
      <c r="I27" s="116" t="s">
        <v>131</v>
      </c>
    </row>
    <row r="28" spans="1:9" ht="14.25">
      <c r="A28" s="2528"/>
      <c r="B28" s="2534"/>
      <c r="C28" s="67" t="s">
        <v>1003</v>
      </c>
      <c r="D28" s="30" t="s">
        <v>1004</v>
      </c>
      <c r="E28" s="92" t="s">
        <v>1005</v>
      </c>
      <c r="F28" s="93"/>
      <c r="G28" s="30" t="s">
        <v>1006</v>
      </c>
      <c r="H28" s="30" t="s">
        <v>614</v>
      </c>
      <c r="I28" s="117" t="s">
        <v>615</v>
      </c>
    </row>
    <row r="29" spans="1:9" ht="14.25">
      <c r="A29" s="2528"/>
      <c r="B29" s="2536"/>
      <c r="C29" s="94" t="s">
        <v>996</v>
      </c>
      <c r="D29" s="95" t="s">
        <v>1007</v>
      </c>
      <c r="E29" s="96" t="s">
        <v>1008</v>
      </c>
      <c r="F29" s="97"/>
      <c r="G29" s="95" t="s">
        <v>1009</v>
      </c>
      <c r="H29" s="95" t="s">
        <v>615</v>
      </c>
      <c r="I29" s="118" t="s">
        <v>1010</v>
      </c>
    </row>
    <row r="30" spans="1:9" ht="14.25">
      <c r="A30" s="2528"/>
      <c r="B30" s="2534" t="s">
        <v>1011</v>
      </c>
      <c r="C30" s="98" t="s">
        <v>1001</v>
      </c>
      <c r="D30" s="98" t="s">
        <v>131</v>
      </c>
      <c r="E30" s="99" t="s">
        <v>131</v>
      </c>
      <c r="F30" s="100"/>
      <c r="G30" s="98" t="s">
        <v>1002</v>
      </c>
      <c r="H30" s="98" t="s">
        <v>131</v>
      </c>
      <c r="I30" s="119" t="s">
        <v>131</v>
      </c>
    </row>
    <row r="31" spans="1:9" ht="14.25">
      <c r="A31" s="2528"/>
      <c r="B31" s="2534"/>
      <c r="C31" s="67" t="s">
        <v>1003</v>
      </c>
      <c r="D31" s="30" t="s">
        <v>1004</v>
      </c>
      <c r="E31" s="92" t="s">
        <v>1005</v>
      </c>
      <c r="F31" s="93"/>
      <c r="G31" s="30" t="s">
        <v>1006</v>
      </c>
      <c r="H31" s="30" t="s">
        <v>611</v>
      </c>
      <c r="I31" s="117" t="s">
        <v>612</v>
      </c>
    </row>
    <row r="32" spans="1:9" ht="14.25">
      <c r="A32" s="2530"/>
      <c r="B32" s="2536"/>
      <c r="C32" s="94" t="s">
        <v>996</v>
      </c>
      <c r="D32" s="95" t="s">
        <v>1010</v>
      </c>
      <c r="E32" s="96" t="s">
        <v>1012</v>
      </c>
      <c r="F32" s="97"/>
      <c r="G32" s="95" t="s">
        <v>1009</v>
      </c>
      <c r="H32" s="95" t="s">
        <v>612</v>
      </c>
      <c r="I32" s="118" t="s">
        <v>1013</v>
      </c>
    </row>
    <row r="34" spans="1:11" ht="14.25">
      <c r="A34" s="2525" t="s">
        <v>1014</v>
      </c>
      <c r="B34" s="2525"/>
      <c r="C34" s="2525"/>
      <c r="D34" s="2525"/>
      <c r="E34" s="2525"/>
      <c r="F34" s="2525"/>
      <c r="G34" s="2525"/>
      <c r="H34" s="2525"/>
      <c r="I34" s="2525"/>
      <c r="J34" s="2525"/>
      <c r="K34" s="2525"/>
    </row>
    <row r="35" ht="14.25">
      <c r="C35" s="216" t="s">
        <v>1015</v>
      </c>
    </row>
  </sheetData>
  <sheetProtection/>
  <mergeCells count="19">
    <mergeCell ref="G21:G22"/>
    <mergeCell ref="A3:K3"/>
    <mergeCell ref="C4:F4"/>
    <mergeCell ref="G4:H4"/>
    <mergeCell ref="I4:J4"/>
    <mergeCell ref="C16:J16"/>
    <mergeCell ref="D21:F21"/>
    <mergeCell ref="H21:I21"/>
    <mergeCell ref="K4:K5"/>
    <mergeCell ref="A1:K2"/>
    <mergeCell ref="A34:K34"/>
    <mergeCell ref="A4:A5"/>
    <mergeCell ref="A21:A22"/>
    <mergeCell ref="A23:A32"/>
    <mergeCell ref="B21:B22"/>
    <mergeCell ref="B23:B26"/>
    <mergeCell ref="B27:B29"/>
    <mergeCell ref="B30:B32"/>
    <mergeCell ref="C21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1" sqref="A11"/>
    </sheetView>
  </sheetViews>
  <sheetFormatPr defaultColWidth="8.875" defaultRowHeight="16.5"/>
  <cols>
    <col min="1" max="1" width="22.75390625" style="0" customWidth="1"/>
    <col min="2" max="2" width="8.875" style="0" customWidth="1"/>
    <col min="3" max="3" width="14.00390625" style="0" customWidth="1"/>
    <col min="4" max="5" width="13.00390625" style="0" customWidth="1"/>
    <col min="6" max="6" width="12.25390625" style="0" customWidth="1"/>
    <col min="7" max="7" width="13.375" style="0" customWidth="1"/>
    <col min="8" max="8" width="13.25390625" style="0" customWidth="1"/>
    <col min="9" max="10" width="14.00390625" style="0" customWidth="1"/>
    <col min="11" max="11" width="44.75390625" style="0" customWidth="1"/>
  </cols>
  <sheetData>
    <row r="1" spans="1:11" ht="48" customHeight="1">
      <c r="A1" s="2524" t="s">
        <v>1016</v>
      </c>
      <c r="B1" s="2524"/>
      <c r="C1" s="2524"/>
      <c r="D1" s="2524"/>
      <c r="E1" s="2524"/>
      <c r="F1" s="2524"/>
      <c r="G1" s="2524"/>
      <c r="H1" s="2524"/>
      <c r="I1" s="2524"/>
      <c r="J1" s="2524"/>
      <c r="K1" s="2524"/>
    </row>
    <row r="2" spans="1:11" ht="16.5">
      <c r="A2" s="2569" t="s">
        <v>1147</v>
      </c>
      <c r="B2" s="2570"/>
      <c r="C2" s="2570"/>
      <c r="D2" s="2570"/>
      <c r="E2" s="2570"/>
      <c r="F2" s="2570"/>
      <c r="G2" s="2570"/>
      <c r="H2" s="2570"/>
      <c r="I2" s="2570"/>
      <c r="J2" s="2570"/>
      <c r="K2" s="2571"/>
    </row>
    <row r="3" spans="1:11" ht="16.5">
      <c r="A3" s="2566" t="s">
        <v>87</v>
      </c>
      <c r="B3" s="126" t="s">
        <v>89</v>
      </c>
      <c r="C3" s="2572" t="s">
        <v>90</v>
      </c>
      <c r="D3" s="2573"/>
      <c r="E3" s="2573"/>
      <c r="F3" s="2574"/>
      <c r="G3" s="2572" t="s">
        <v>1017</v>
      </c>
      <c r="H3" s="2574"/>
      <c r="I3" s="2572" t="s">
        <v>93</v>
      </c>
      <c r="J3" s="2574"/>
      <c r="K3" s="2576" t="s">
        <v>94</v>
      </c>
    </row>
    <row r="4" spans="1:11" ht="16.5">
      <c r="A4" s="2567"/>
      <c r="B4" s="126"/>
      <c r="C4" s="126" t="s">
        <v>95</v>
      </c>
      <c r="D4" s="126" t="s">
        <v>98</v>
      </c>
      <c r="E4" s="126" t="s">
        <v>968</v>
      </c>
      <c r="F4" s="126" t="s">
        <v>97</v>
      </c>
      <c r="G4" s="126" t="s">
        <v>95</v>
      </c>
      <c r="H4" s="126" t="s">
        <v>98</v>
      </c>
      <c r="I4" s="126" t="s">
        <v>95</v>
      </c>
      <c r="J4" s="126" t="s">
        <v>98</v>
      </c>
      <c r="K4" s="2577"/>
    </row>
    <row r="5" spans="1:11" ht="16.5">
      <c r="A5" s="127" t="s">
        <v>969</v>
      </c>
      <c r="B5" s="128" t="s">
        <v>117</v>
      </c>
      <c r="C5" s="186">
        <v>130000</v>
      </c>
      <c r="D5" s="186">
        <v>180000</v>
      </c>
      <c r="E5" s="186">
        <v>180000</v>
      </c>
      <c r="F5" s="186" t="s">
        <v>970</v>
      </c>
      <c r="G5" s="186">
        <v>160000</v>
      </c>
      <c r="H5" s="186">
        <v>220000</v>
      </c>
      <c r="I5" s="186">
        <v>230000</v>
      </c>
      <c r="J5" s="186">
        <v>345000</v>
      </c>
      <c r="K5" s="198"/>
    </row>
    <row r="6" spans="1:11" ht="16.5">
      <c r="A6" s="127" t="s">
        <v>971</v>
      </c>
      <c r="B6" s="128" t="s">
        <v>117</v>
      </c>
      <c r="C6" s="186">
        <v>4420</v>
      </c>
      <c r="D6" s="186">
        <v>8840</v>
      </c>
      <c r="E6" s="186">
        <v>8840</v>
      </c>
      <c r="F6" s="186">
        <v>8840</v>
      </c>
      <c r="G6" s="186">
        <v>4420</v>
      </c>
      <c r="H6" s="186">
        <v>8840</v>
      </c>
      <c r="I6" s="186">
        <v>4420</v>
      </c>
      <c r="J6" s="186">
        <v>8840</v>
      </c>
      <c r="K6" s="198" t="s">
        <v>972</v>
      </c>
    </row>
    <row r="7" spans="1:11" s="125" customFormat="1" ht="16.5">
      <c r="A7" s="187" t="s">
        <v>169</v>
      </c>
      <c r="B7" s="149" t="s">
        <v>159</v>
      </c>
      <c r="C7" s="33">
        <v>100</v>
      </c>
      <c r="D7" s="33">
        <v>200</v>
      </c>
      <c r="E7" s="33">
        <v>200</v>
      </c>
      <c r="F7" s="33">
        <v>200</v>
      </c>
      <c r="G7" s="33">
        <v>100</v>
      </c>
      <c r="H7" s="33">
        <v>200</v>
      </c>
      <c r="I7" s="33">
        <v>100</v>
      </c>
      <c r="J7" s="33">
        <v>200</v>
      </c>
      <c r="K7" s="199" t="s">
        <v>1018</v>
      </c>
    </row>
    <row r="8" spans="1:11" s="125" customFormat="1" ht="16.5">
      <c r="A8" s="187" t="s">
        <v>376</v>
      </c>
      <c r="B8" s="149" t="s">
        <v>159</v>
      </c>
      <c r="C8" s="33">
        <v>80</v>
      </c>
      <c r="D8" s="33">
        <v>160</v>
      </c>
      <c r="E8" s="33">
        <v>80</v>
      </c>
      <c r="F8" s="33">
        <v>160</v>
      </c>
      <c r="G8" s="33">
        <v>80</v>
      </c>
      <c r="H8" s="33">
        <v>160</v>
      </c>
      <c r="I8" s="33">
        <v>80</v>
      </c>
      <c r="J8" s="33">
        <v>160</v>
      </c>
      <c r="K8" s="200" t="s">
        <v>1019</v>
      </c>
    </row>
    <row r="9" spans="1:11" s="125" customFormat="1" ht="16.5">
      <c r="A9" s="187" t="s">
        <v>976</v>
      </c>
      <c r="B9" s="149" t="s">
        <v>117</v>
      </c>
      <c r="C9" s="186">
        <v>86</v>
      </c>
      <c r="D9" s="186">
        <v>172</v>
      </c>
      <c r="E9" s="186">
        <v>172</v>
      </c>
      <c r="F9" s="186">
        <v>172</v>
      </c>
      <c r="G9" s="186">
        <v>86</v>
      </c>
      <c r="H9" s="186">
        <v>172</v>
      </c>
      <c r="I9" s="186">
        <v>86</v>
      </c>
      <c r="J9" s="186">
        <v>172</v>
      </c>
      <c r="K9" s="200" t="s">
        <v>972</v>
      </c>
    </row>
    <row r="10" spans="1:11" s="125" customFormat="1" ht="16.5">
      <c r="A10" s="187" t="s">
        <v>257</v>
      </c>
      <c r="B10" s="149" t="s">
        <v>117</v>
      </c>
      <c r="C10" s="33">
        <v>50</v>
      </c>
      <c r="D10" s="33">
        <v>100</v>
      </c>
      <c r="E10" s="33">
        <v>50</v>
      </c>
      <c r="F10" s="33">
        <v>100</v>
      </c>
      <c r="G10" s="33">
        <v>50</v>
      </c>
      <c r="H10" s="33">
        <v>100</v>
      </c>
      <c r="I10" s="33">
        <v>50</v>
      </c>
      <c r="J10" s="33">
        <v>100</v>
      </c>
      <c r="K10" s="200" t="s">
        <v>1020</v>
      </c>
    </row>
    <row r="11" spans="1:12" s="274" customFormat="1" ht="15">
      <c r="A11" s="1001" t="s">
        <v>1115</v>
      </c>
      <c r="B11" s="1001" t="s">
        <v>1116</v>
      </c>
      <c r="C11" s="1262">
        <f>VLOOKUP(L11,AJUSTMENT!B:C,2,0)</f>
        <v>200</v>
      </c>
      <c r="D11" s="1262">
        <f>2*C11</f>
        <v>400</v>
      </c>
      <c r="E11" s="1262">
        <v>400</v>
      </c>
      <c r="F11" s="1262">
        <v>200</v>
      </c>
      <c r="G11" s="1262">
        <v>400</v>
      </c>
      <c r="H11" s="1262">
        <v>400</v>
      </c>
      <c r="I11" s="1262">
        <v>200</v>
      </c>
      <c r="J11" s="1262">
        <v>400</v>
      </c>
      <c r="K11" s="1263" t="s">
        <v>1117</v>
      </c>
      <c r="L11" s="1344" t="s">
        <v>1160</v>
      </c>
    </row>
    <row r="12" spans="1:11" s="125" customFormat="1" ht="13.5">
      <c r="A12" s="188" t="s">
        <v>107</v>
      </c>
      <c r="B12" s="149" t="s">
        <v>117</v>
      </c>
      <c r="C12" s="2575" t="s">
        <v>980</v>
      </c>
      <c r="D12" s="2575"/>
      <c r="E12" s="2575"/>
      <c r="F12" s="2575"/>
      <c r="G12" s="2575"/>
      <c r="H12" s="2575"/>
      <c r="I12" s="2575"/>
      <c r="J12" s="2575"/>
      <c r="K12" s="200"/>
    </row>
    <row r="13" spans="1:11" s="125" customFormat="1" ht="13.5">
      <c r="A13" s="188" t="s">
        <v>254</v>
      </c>
      <c r="B13" s="149"/>
      <c r="C13" s="2556" t="s">
        <v>557</v>
      </c>
      <c r="D13" s="2557"/>
      <c r="E13" s="2557"/>
      <c r="F13" s="2557"/>
      <c r="G13" s="2557"/>
      <c r="H13" s="2557"/>
      <c r="I13" s="2557"/>
      <c r="J13" s="2558"/>
      <c r="K13" s="200"/>
    </row>
    <row r="14" spans="1:11" ht="16.5">
      <c r="A14" s="127" t="s">
        <v>111</v>
      </c>
      <c r="B14" s="128" t="s">
        <v>117</v>
      </c>
      <c r="C14" s="128"/>
      <c r="D14" s="128"/>
      <c r="E14" s="128"/>
      <c r="F14" s="128"/>
      <c r="G14" s="128"/>
      <c r="H14" s="128"/>
      <c r="I14" s="128"/>
      <c r="J14" s="128"/>
      <c r="K14" s="198"/>
    </row>
    <row r="15" spans="1:11" ht="16.5">
      <c r="A15" s="127" t="s">
        <v>116</v>
      </c>
      <c r="B15" s="128" t="s">
        <v>117</v>
      </c>
      <c r="C15" s="128"/>
      <c r="D15" s="128"/>
      <c r="E15" s="128"/>
      <c r="F15" s="128"/>
      <c r="G15" s="128"/>
      <c r="H15" s="128"/>
      <c r="I15" s="128"/>
      <c r="J15" s="128"/>
      <c r="K15" s="201"/>
    </row>
    <row r="16" spans="1:11" s="185" customFormat="1" ht="16.5">
      <c r="A16" s="131" t="s">
        <v>188</v>
      </c>
      <c r="B16" s="189" t="s">
        <v>117</v>
      </c>
      <c r="C16" s="2559" t="s">
        <v>1021</v>
      </c>
      <c r="D16" s="2560"/>
      <c r="E16" s="2560"/>
      <c r="F16" s="2560"/>
      <c r="G16" s="2560"/>
      <c r="H16" s="2560"/>
      <c r="I16" s="2560"/>
      <c r="J16" s="2561"/>
      <c r="K16" s="202"/>
    </row>
    <row r="17" spans="1:9" s="185" customFormat="1" ht="16.5">
      <c r="A17" s="2568" t="s">
        <v>984</v>
      </c>
      <c r="B17" s="2551" t="s">
        <v>985</v>
      </c>
      <c r="C17" s="2552" t="s">
        <v>285</v>
      </c>
      <c r="D17" s="2562" t="s">
        <v>986</v>
      </c>
      <c r="E17" s="2563"/>
      <c r="F17" s="2564"/>
      <c r="G17" s="2552" t="s">
        <v>285</v>
      </c>
      <c r="H17" s="2562" t="s">
        <v>987</v>
      </c>
      <c r="I17" s="2565"/>
    </row>
    <row r="18" spans="1:9" s="185" customFormat="1" ht="16.5">
      <c r="A18" s="2568"/>
      <c r="B18" s="2552"/>
      <c r="C18" s="2552"/>
      <c r="D18" s="190" t="s">
        <v>95</v>
      </c>
      <c r="E18" s="191" t="s">
        <v>98</v>
      </c>
      <c r="F18" s="192"/>
      <c r="G18" s="2552"/>
      <c r="H18" s="190" t="s">
        <v>95</v>
      </c>
      <c r="I18" s="203" t="s">
        <v>98</v>
      </c>
    </row>
    <row r="19" spans="1:9" s="185" customFormat="1" ht="16.5">
      <c r="A19" s="2548" t="s">
        <v>1022</v>
      </c>
      <c r="B19" s="2553" t="s">
        <v>989</v>
      </c>
      <c r="C19" s="193" t="s">
        <v>990</v>
      </c>
      <c r="D19" s="194" t="s">
        <v>131</v>
      </c>
      <c r="E19" s="195" t="s">
        <v>131</v>
      </c>
      <c r="F19" s="196"/>
      <c r="G19" s="197" t="s">
        <v>991</v>
      </c>
      <c r="H19" s="194" t="s">
        <v>131</v>
      </c>
      <c r="I19" s="204" t="s">
        <v>131</v>
      </c>
    </row>
    <row r="20" spans="1:9" ht="16.5">
      <c r="A20" s="2549"/>
      <c r="B20" s="1383"/>
      <c r="C20" s="128" t="s">
        <v>992</v>
      </c>
      <c r="D20" s="128" t="s">
        <v>993</v>
      </c>
      <c r="E20" s="152" t="s">
        <v>611</v>
      </c>
      <c r="F20" s="153"/>
      <c r="G20" s="128" t="s">
        <v>994</v>
      </c>
      <c r="H20" s="128" t="s">
        <v>993</v>
      </c>
      <c r="I20" s="180" t="s">
        <v>611</v>
      </c>
    </row>
    <row r="21" spans="1:9" ht="16.5">
      <c r="A21" s="2549"/>
      <c r="B21" s="1383"/>
      <c r="C21" s="128" t="s">
        <v>995</v>
      </c>
      <c r="D21" s="128" t="s">
        <v>611</v>
      </c>
      <c r="E21" s="152" t="s">
        <v>612</v>
      </c>
      <c r="F21" s="153"/>
      <c r="G21" s="128" t="s">
        <v>996</v>
      </c>
      <c r="H21" s="128" t="s">
        <v>611</v>
      </c>
      <c r="I21" s="180" t="s">
        <v>612</v>
      </c>
    </row>
    <row r="22" spans="1:9" ht="16.5">
      <c r="A22" s="2549"/>
      <c r="B22" s="1383"/>
      <c r="C22" s="154" t="s">
        <v>997</v>
      </c>
      <c r="D22" s="154" t="s">
        <v>998</v>
      </c>
      <c r="E22" s="155" t="s">
        <v>999</v>
      </c>
      <c r="F22" s="156"/>
      <c r="G22" s="154"/>
      <c r="H22" s="154"/>
      <c r="I22" s="181"/>
    </row>
    <row r="23" spans="1:9" ht="16.5">
      <c r="A23" s="2549"/>
      <c r="B23" s="2554" t="s">
        <v>1000</v>
      </c>
      <c r="C23" s="157" t="s">
        <v>1001</v>
      </c>
      <c r="D23" s="157" t="s">
        <v>131</v>
      </c>
      <c r="E23" s="158" t="s">
        <v>131</v>
      </c>
      <c r="F23" s="159"/>
      <c r="G23" s="157" t="s">
        <v>1002</v>
      </c>
      <c r="H23" s="157" t="s">
        <v>131</v>
      </c>
      <c r="I23" s="182" t="s">
        <v>131</v>
      </c>
    </row>
    <row r="24" spans="1:9" ht="16.5">
      <c r="A24" s="2549"/>
      <c r="B24" s="1383"/>
      <c r="C24" s="149" t="s">
        <v>1003</v>
      </c>
      <c r="D24" s="128" t="s">
        <v>1004</v>
      </c>
      <c r="E24" s="152" t="s">
        <v>1005</v>
      </c>
      <c r="F24" s="153"/>
      <c r="G24" s="128" t="s">
        <v>1006</v>
      </c>
      <c r="H24" s="128" t="s">
        <v>614</v>
      </c>
      <c r="I24" s="180" t="s">
        <v>615</v>
      </c>
    </row>
    <row r="25" spans="1:9" ht="16.5">
      <c r="A25" s="2549"/>
      <c r="B25" s="2555"/>
      <c r="C25" s="139" t="s">
        <v>996</v>
      </c>
      <c r="D25" s="160" t="s">
        <v>1007</v>
      </c>
      <c r="E25" s="161" t="s">
        <v>1008</v>
      </c>
      <c r="F25" s="162"/>
      <c r="G25" s="160" t="s">
        <v>1009</v>
      </c>
      <c r="H25" s="160" t="s">
        <v>615</v>
      </c>
      <c r="I25" s="183" t="s">
        <v>1010</v>
      </c>
    </row>
    <row r="26" spans="1:9" ht="16.5">
      <c r="A26" s="2549"/>
      <c r="B26" s="1383" t="s">
        <v>1011</v>
      </c>
      <c r="C26" s="163" t="s">
        <v>1001</v>
      </c>
      <c r="D26" s="163" t="s">
        <v>131</v>
      </c>
      <c r="E26" s="164" t="s">
        <v>131</v>
      </c>
      <c r="F26" s="165"/>
      <c r="G26" s="163" t="s">
        <v>1002</v>
      </c>
      <c r="H26" s="163" t="s">
        <v>131</v>
      </c>
      <c r="I26" s="184" t="s">
        <v>131</v>
      </c>
    </row>
    <row r="27" spans="1:9" ht="16.5">
      <c r="A27" s="2549"/>
      <c r="B27" s="1383"/>
      <c r="C27" s="149" t="s">
        <v>1003</v>
      </c>
      <c r="D27" s="128" t="s">
        <v>1004</v>
      </c>
      <c r="E27" s="152" t="s">
        <v>1005</v>
      </c>
      <c r="F27" s="153"/>
      <c r="G27" s="128" t="s">
        <v>1006</v>
      </c>
      <c r="H27" s="128" t="s">
        <v>611</v>
      </c>
      <c r="I27" s="180" t="s">
        <v>612</v>
      </c>
    </row>
    <row r="28" spans="1:9" ht="16.5">
      <c r="A28" s="2550"/>
      <c r="B28" s="2555"/>
      <c r="C28" s="139" t="s">
        <v>996</v>
      </c>
      <c r="D28" s="160" t="s">
        <v>1010</v>
      </c>
      <c r="E28" s="161" t="s">
        <v>1012</v>
      </c>
      <c r="F28" s="162"/>
      <c r="G28" s="160" t="s">
        <v>1009</v>
      </c>
      <c r="H28" s="160" t="s">
        <v>612</v>
      </c>
      <c r="I28" s="183" t="s">
        <v>1013</v>
      </c>
    </row>
    <row r="31" ht="16.5">
      <c r="A31" s="101" t="s">
        <v>1023</v>
      </c>
    </row>
  </sheetData>
  <sheetProtection/>
  <mergeCells count="20">
    <mergeCell ref="A1:K1"/>
    <mergeCell ref="A2:K2"/>
    <mergeCell ref="C3:F3"/>
    <mergeCell ref="G3:H3"/>
    <mergeCell ref="I3:J3"/>
    <mergeCell ref="C12:J12"/>
    <mergeCell ref="K3:K4"/>
    <mergeCell ref="C13:J13"/>
    <mergeCell ref="C16:J16"/>
    <mergeCell ref="D17:F17"/>
    <mergeCell ref="H17:I17"/>
    <mergeCell ref="A3:A4"/>
    <mergeCell ref="A17:A18"/>
    <mergeCell ref="G17:G18"/>
    <mergeCell ref="A19:A28"/>
    <mergeCell ref="B17:B18"/>
    <mergeCell ref="B19:B22"/>
    <mergeCell ref="B23:B25"/>
    <mergeCell ref="B26:B28"/>
    <mergeCell ref="C17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L28" sqref="L28"/>
    </sheetView>
  </sheetViews>
  <sheetFormatPr defaultColWidth="8.875" defaultRowHeight="16.5"/>
  <cols>
    <col min="1" max="1" width="28.25390625" style="0" customWidth="1"/>
    <col min="2" max="2" width="8.875" style="0" customWidth="1"/>
    <col min="3" max="3" width="14.00390625" style="0" customWidth="1"/>
    <col min="4" max="5" width="14.00390625" style="0" bestFit="1" customWidth="1"/>
    <col min="6" max="6" width="12.125" style="0" bestFit="1" customWidth="1"/>
    <col min="7" max="10" width="14.00390625" style="0" bestFit="1" customWidth="1"/>
    <col min="11" max="11" width="35.00390625" style="0" customWidth="1"/>
  </cols>
  <sheetData>
    <row r="1" spans="1:11" ht="33.75" customHeight="1">
      <c r="A1" s="2586" t="s">
        <v>1024</v>
      </c>
      <c r="B1" s="2586"/>
      <c r="C1" s="2586"/>
      <c r="D1" s="2586"/>
      <c r="E1" s="2586"/>
      <c r="F1" s="2586"/>
      <c r="G1" s="2586"/>
      <c r="H1" s="2586"/>
      <c r="I1" s="2586"/>
      <c r="J1" s="2586"/>
      <c r="K1" s="2586"/>
    </row>
    <row r="2" spans="1:11" ht="16.5">
      <c r="A2" s="2569" t="s">
        <v>1146</v>
      </c>
      <c r="B2" s="2570"/>
      <c r="C2" s="2570"/>
      <c r="D2" s="2570"/>
      <c r="E2" s="2570"/>
      <c r="F2" s="2570"/>
      <c r="G2" s="2570"/>
      <c r="H2" s="2570"/>
      <c r="I2" s="2570"/>
      <c r="J2" s="2570"/>
      <c r="K2" s="2571"/>
    </row>
    <row r="3" spans="1:11" ht="16.5">
      <c r="A3" s="2566" t="s">
        <v>87</v>
      </c>
      <c r="B3" s="126" t="s">
        <v>89</v>
      </c>
      <c r="C3" s="2572" t="s">
        <v>90</v>
      </c>
      <c r="D3" s="2573"/>
      <c r="E3" s="2573"/>
      <c r="F3" s="2574"/>
      <c r="G3" s="2572" t="s">
        <v>967</v>
      </c>
      <c r="H3" s="2574"/>
      <c r="I3" s="2572" t="s">
        <v>93</v>
      </c>
      <c r="J3" s="2574"/>
      <c r="K3" s="2585" t="s">
        <v>94</v>
      </c>
    </row>
    <row r="4" spans="1:11" ht="16.5">
      <c r="A4" s="2567"/>
      <c r="B4" s="126"/>
      <c r="C4" s="126" t="s">
        <v>95</v>
      </c>
      <c r="D4" s="126" t="s">
        <v>98</v>
      </c>
      <c r="E4" s="126" t="s">
        <v>968</v>
      </c>
      <c r="F4" s="126" t="s">
        <v>97</v>
      </c>
      <c r="G4" s="126" t="s">
        <v>95</v>
      </c>
      <c r="H4" s="126" t="s">
        <v>98</v>
      </c>
      <c r="I4" s="126" t="s">
        <v>95</v>
      </c>
      <c r="J4" s="126" t="s">
        <v>98</v>
      </c>
      <c r="K4" s="2585"/>
    </row>
    <row r="5" spans="1:11" ht="16.5">
      <c r="A5" s="127" t="s">
        <v>969</v>
      </c>
      <c r="B5" s="128" t="s">
        <v>159</v>
      </c>
      <c r="C5" s="64">
        <v>130000</v>
      </c>
      <c r="D5" s="64">
        <v>180000</v>
      </c>
      <c r="E5" s="64">
        <v>180000</v>
      </c>
      <c r="F5" s="64" t="s">
        <v>970</v>
      </c>
      <c r="G5" s="64">
        <v>160000</v>
      </c>
      <c r="H5" s="64">
        <v>220000</v>
      </c>
      <c r="I5" s="64">
        <v>230000</v>
      </c>
      <c r="J5" s="64">
        <v>345000</v>
      </c>
      <c r="K5" s="167"/>
    </row>
    <row r="6" spans="1:11" s="120" customFormat="1" ht="33">
      <c r="A6" s="129" t="s">
        <v>971</v>
      </c>
      <c r="B6" s="130" t="s">
        <v>159</v>
      </c>
      <c r="C6" s="64">
        <v>4200</v>
      </c>
      <c r="D6" s="64">
        <v>8400</v>
      </c>
      <c r="E6" s="64">
        <v>8400</v>
      </c>
      <c r="F6" s="64">
        <v>8400</v>
      </c>
      <c r="G6" s="64">
        <v>4200</v>
      </c>
      <c r="H6" s="64">
        <v>8400</v>
      </c>
      <c r="I6" s="64">
        <v>4200</v>
      </c>
      <c r="J6" s="64">
        <v>8400</v>
      </c>
      <c r="K6" s="168" t="s">
        <v>1025</v>
      </c>
    </row>
    <row r="7" spans="1:11" ht="16.5">
      <c r="A7" s="131" t="s">
        <v>169</v>
      </c>
      <c r="B7" s="132" t="s">
        <v>159</v>
      </c>
      <c r="C7" s="33">
        <v>190</v>
      </c>
      <c r="D7" s="33">
        <v>380</v>
      </c>
      <c r="E7" s="33">
        <v>380</v>
      </c>
      <c r="F7" s="33">
        <v>380</v>
      </c>
      <c r="G7" s="33">
        <v>190</v>
      </c>
      <c r="H7" s="33">
        <v>380</v>
      </c>
      <c r="I7" s="33">
        <v>190</v>
      </c>
      <c r="J7" s="33">
        <v>380</v>
      </c>
      <c r="K7" s="169" t="s">
        <v>973</v>
      </c>
    </row>
    <row r="8" spans="1:11" ht="16.5">
      <c r="A8" s="131" t="s">
        <v>160</v>
      </c>
      <c r="B8" s="132" t="s">
        <v>159</v>
      </c>
      <c r="C8" s="33">
        <v>30</v>
      </c>
      <c r="D8" s="33">
        <v>60</v>
      </c>
      <c r="E8" s="33">
        <v>60</v>
      </c>
      <c r="F8" s="33">
        <v>60</v>
      </c>
      <c r="G8" s="33">
        <v>30</v>
      </c>
      <c r="H8" s="33">
        <v>60</v>
      </c>
      <c r="I8" s="33">
        <v>30</v>
      </c>
      <c r="J8" s="33">
        <v>60</v>
      </c>
      <c r="K8" s="169" t="s">
        <v>973</v>
      </c>
    </row>
    <row r="9" spans="1:11" s="121" customFormat="1" ht="15">
      <c r="A9" s="131" t="s">
        <v>439</v>
      </c>
      <c r="B9" s="132" t="s">
        <v>159</v>
      </c>
      <c r="C9" s="33">
        <v>150</v>
      </c>
      <c r="D9" s="33">
        <v>300</v>
      </c>
      <c r="E9" s="33">
        <v>300</v>
      </c>
      <c r="F9" s="33">
        <v>300</v>
      </c>
      <c r="G9" s="33">
        <v>150</v>
      </c>
      <c r="H9" s="33">
        <v>300</v>
      </c>
      <c r="I9" s="33">
        <v>150</v>
      </c>
      <c r="J9" s="33">
        <v>300</v>
      </c>
      <c r="K9" s="169" t="s">
        <v>1026</v>
      </c>
    </row>
    <row r="10" spans="1:11" s="122" customFormat="1" ht="15">
      <c r="A10" s="131" t="s">
        <v>376</v>
      </c>
      <c r="B10" s="132" t="s">
        <v>159</v>
      </c>
      <c r="C10" s="33">
        <v>50</v>
      </c>
      <c r="D10" s="33">
        <v>100</v>
      </c>
      <c r="E10" s="33">
        <v>100</v>
      </c>
      <c r="F10" s="33">
        <v>100</v>
      </c>
      <c r="G10" s="33">
        <v>50</v>
      </c>
      <c r="H10" s="33">
        <v>100</v>
      </c>
      <c r="I10" s="33">
        <v>50</v>
      </c>
      <c r="J10" s="33">
        <v>100</v>
      </c>
      <c r="K10" s="169" t="s">
        <v>1027</v>
      </c>
    </row>
    <row r="11" spans="1:11" s="122" customFormat="1" ht="15">
      <c r="A11" s="131" t="s">
        <v>376</v>
      </c>
      <c r="B11" s="132" t="s">
        <v>159</v>
      </c>
      <c r="C11" s="33">
        <v>40</v>
      </c>
      <c r="D11" s="33">
        <v>80</v>
      </c>
      <c r="E11" s="33">
        <v>80</v>
      </c>
      <c r="F11" s="33">
        <v>80</v>
      </c>
      <c r="G11" s="33">
        <v>40</v>
      </c>
      <c r="H11" s="33">
        <v>80</v>
      </c>
      <c r="I11" s="33">
        <v>40</v>
      </c>
      <c r="J11" s="33">
        <v>80</v>
      </c>
      <c r="K11" s="169" t="s">
        <v>1028</v>
      </c>
    </row>
    <row r="12" spans="1:11" s="122" customFormat="1" ht="14.25">
      <c r="A12" s="131" t="s">
        <v>976</v>
      </c>
      <c r="B12" s="132" t="s">
        <v>159</v>
      </c>
      <c r="C12" s="64">
        <v>86</v>
      </c>
      <c r="D12" s="64">
        <v>172</v>
      </c>
      <c r="E12" s="64">
        <v>172</v>
      </c>
      <c r="F12" s="64">
        <v>172</v>
      </c>
      <c r="G12" s="64">
        <v>86</v>
      </c>
      <c r="H12" s="64">
        <v>172</v>
      </c>
      <c r="I12" s="64">
        <v>86</v>
      </c>
      <c r="J12" s="64">
        <v>172</v>
      </c>
      <c r="K12" s="169" t="s">
        <v>972</v>
      </c>
    </row>
    <row r="13" spans="1:11" s="123" customFormat="1" ht="15">
      <c r="A13" s="133" t="s">
        <v>1029</v>
      </c>
      <c r="B13" s="134" t="s">
        <v>117</v>
      </c>
      <c r="C13" s="33">
        <v>140</v>
      </c>
      <c r="D13" s="33">
        <f>C13*2</f>
        <v>280</v>
      </c>
      <c r="E13" s="33">
        <f>C13*2</f>
        <v>280</v>
      </c>
      <c r="F13" s="33">
        <f>C13*2</f>
        <v>280</v>
      </c>
      <c r="G13" s="33">
        <f>C13</f>
        <v>140</v>
      </c>
      <c r="H13" s="33">
        <f>D13</f>
        <v>280</v>
      </c>
      <c r="I13" s="33">
        <f>C13*1.5</f>
        <v>210</v>
      </c>
      <c r="J13" s="33">
        <f>D13*1.5</f>
        <v>420</v>
      </c>
      <c r="K13" s="170" t="s">
        <v>1030</v>
      </c>
    </row>
    <row r="14" spans="1:12" s="124" customFormat="1" ht="16.5">
      <c r="A14" s="135" t="s">
        <v>162</v>
      </c>
      <c r="B14" s="136" t="s">
        <v>159</v>
      </c>
      <c r="C14" s="137">
        <f>VLOOKUP(L14,AJUSTMENT!B:C,2,0)</f>
        <v>160</v>
      </c>
      <c r="D14" s="23">
        <f>C14*2</f>
        <v>320</v>
      </c>
      <c r="E14" s="23">
        <f>C14*2</f>
        <v>320</v>
      </c>
      <c r="F14" s="23">
        <f>C14*2</f>
        <v>320</v>
      </c>
      <c r="G14" s="23">
        <f>C14</f>
        <v>160</v>
      </c>
      <c r="H14" s="23">
        <f>D14</f>
        <v>320</v>
      </c>
      <c r="I14" s="23">
        <f>C14*1.5</f>
        <v>240</v>
      </c>
      <c r="J14" s="23">
        <f>D14*1.5</f>
        <v>480</v>
      </c>
      <c r="K14" s="171" t="s">
        <v>1031</v>
      </c>
      <c r="L14" s="172" t="s">
        <v>84</v>
      </c>
    </row>
    <row r="15" spans="1:11" ht="16.5">
      <c r="A15" s="127" t="s">
        <v>107</v>
      </c>
      <c r="B15" s="128" t="s">
        <v>159</v>
      </c>
      <c r="C15" s="1378" t="s">
        <v>980</v>
      </c>
      <c r="D15" s="1378"/>
      <c r="E15" s="1378"/>
      <c r="F15" s="1378"/>
      <c r="G15" s="1378"/>
      <c r="H15" s="1378"/>
      <c r="I15" s="1378"/>
      <c r="J15" s="1378"/>
      <c r="K15" s="167"/>
    </row>
    <row r="16" spans="1:11" ht="16.5">
      <c r="A16" s="127" t="s">
        <v>111</v>
      </c>
      <c r="B16" s="128" t="s">
        <v>159</v>
      </c>
      <c r="C16" s="128"/>
      <c r="D16" s="128"/>
      <c r="E16" s="128"/>
      <c r="F16" s="128"/>
      <c r="G16" s="128"/>
      <c r="H16" s="128"/>
      <c r="I16" s="128"/>
      <c r="J16" s="128"/>
      <c r="K16" s="167"/>
    </row>
    <row r="17" spans="1:11" ht="16.5">
      <c r="A17" s="127" t="s">
        <v>116</v>
      </c>
      <c r="B17" s="128" t="s">
        <v>159</v>
      </c>
      <c r="C17" s="128"/>
      <c r="D17" s="128"/>
      <c r="E17" s="128"/>
      <c r="F17" s="128"/>
      <c r="G17" s="128"/>
      <c r="H17" s="128"/>
      <c r="I17" s="128"/>
      <c r="J17" s="128"/>
      <c r="K17" s="167"/>
    </row>
    <row r="18" spans="1:13" s="120" customFormat="1" ht="16.5">
      <c r="A18" s="129" t="s">
        <v>1032</v>
      </c>
      <c r="B18" s="130" t="s">
        <v>159</v>
      </c>
      <c r="C18" s="64">
        <v>35000</v>
      </c>
      <c r="D18" s="64">
        <v>50000</v>
      </c>
      <c r="E18" s="64">
        <v>50000</v>
      </c>
      <c r="F18" s="64"/>
      <c r="G18" s="64">
        <v>35000</v>
      </c>
      <c r="H18" s="64">
        <v>50000</v>
      </c>
      <c r="I18" s="64">
        <v>35000</v>
      </c>
      <c r="J18" s="64">
        <v>50000</v>
      </c>
      <c r="K18" s="173"/>
      <c r="M18" s="174"/>
    </row>
    <row r="19" spans="1:11" s="125" customFormat="1" ht="16.5">
      <c r="A19" s="138" t="s">
        <v>982</v>
      </c>
      <c r="B19" s="139" t="s">
        <v>159</v>
      </c>
      <c r="C19" s="140" t="s">
        <v>983</v>
      </c>
      <c r="D19" s="141"/>
      <c r="E19" s="141"/>
      <c r="F19" s="141"/>
      <c r="G19" s="141"/>
      <c r="H19" s="141"/>
      <c r="I19" s="141"/>
      <c r="J19" s="175"/>
      <c r="K19" s="176"/>
    </row>
    <row r="20" spans="1:9" s="125" customFormat="1" ht="13.5">
      <c r="A20" s="2549" t="s">
        <v>984</v>
      </c>
      <c r="B20" s="2579" t="s">
        <v>985</v>
      </c>
      <c r="C20" s="2579" t="s">
        <v>285</v>
      </c>
      <c r="D20" s="2581" t="s">
        <v>986</v>
      </c>
      <c r="E20" s="2582"/>
      <c r="F20" s="2583"/>
      <c r="G20" s="2579" t="s">
        <v>285</v>
      </c>
      <c r="H20" s="2581" t="s">
        <v>987</v>
      </c>
      <c r="I20" s="2584"/>
    </row>
    <row r="21" spans="1:9" s="125" customFormat="1" ht="13.5">
      <c r="A21" s="2549"/>
      <c r="B21" s="2580"/>
      <c r="C21" s="2580"/>
      <c r="D21" s="142" t="s">
        <v>95</v>
      </c>
      <c r="E21" s="143" t="s">
        <v>98</v>
      </c>
      <c r="F21" s="144"/>
      <c r="G21" s="2580"/>
      <c r="H21" s="142" t="s">
        <v>95</v>
      </c>
      <c r="I21" s="177" t="s">
        <v>98</v>
      </c>
    </row>
    <row r="22" spans="1:9" s="125" customFormat="1" ht="13.5">
      <c r="A22" s="2548" t="s">
        <v>988</v>
      </c>
      <c r="B22" s="2553" t="s">
        <v>989</v>
      </c>
      <c r="C22" s="145" t="s">
        <v>990</v>
      </c>
      <c r="D22" s="145" t="s">
        <v>131</v>
      </c>
      <c r="E22" s="146" t="s">
        <v>131</v>
      </c>
      <c r="F22" s="147"/>
      <c r="G22" s="148" t="s">
        <v>991</v>
      </c>
      <c r="H22" s="145" t="s">
        <v>131</v>
      </c>
      <c r="I22" s="178" t="s">
        <v>131</v>
      </c>
    </row>
    <row r="23" spans="1:9" s="125" customFormat="1" ht="13.5">
      <c r="A23" s="2549"/>
      <c r="B23" s="1383"/>
      <c r="C23" s="149" t="s">
        <v>992</v>
      </c>
      <c r="D23" s="149" t="s">
        <v>993</v>
      </c>
      <c r="E23" s="150" t="s">
        <v>611</v>
      </c>
      <c r="F23" s="151"/>
      <c r="G23" s="149" t="s">
        <v>994</v>
      </c>
      <c r="H23" s="149" t="s">
        <v>993</v>
      </c>
      <c r="I23" s="179" t="s">
        <v>611</v>
      </c>
    </row>
    <row r="24" spans="1:9" ht="16.5">
      <c r="A24" s="2549"/>
      <c r="B24" s="1383"/>
      <c r="C24" s="128" t="s">
        <v>995</v>
      </c>
      <c r="D24" s="128" t="s">
        <v>611</v>
      </c>
      <c r="E24" s="152" t="s">
        <v>612</v>
      </c>
      <c r="F24" s="153"/>
      <c r="G24" s="128" t="s">
        <v>996</v>
      </c>
      <c r="H24" s="128" t="s">
        <v>611</v>
      </c>
      <c r="I24" s="180" t="s">
        <v>612</v>
      </c>
    </row>
    <row r="25" spans="1:9" ht="16.5">
      <c r="A25" s="2549"/>
      <c r="B25" s="1383"/>
      <c r="C25" s="154" t="s">
        <v>997</v>
      </c>
      <c r="D25" s="154" t="s">
        <v>998</v>
      </c>
      <c r="E25" s="155" t="s">
        <v>999</v>
      </c>
      <c r="F25" s="156"/>
      <c r="G25" s="154"/>
      <c r="H25" s="154"/>
      <c r="I25" s="181"/>
    </row>
    <row r="26" spans="1:9" ht="16.5">
      <c r="A26" s="2549"/>
      <c r="B26" s="2554" t="s">
        <v>1000</v>
      </c>
      <c r="C26" s="157" t="s">
        <v>1001</v>
      </c>
      <c r="D26" s="157" t="s">
        <v>131</v>
      </c>
      <c r="E26" s="158" t="s">
        <v>131</v>
      </c>
      <c r="F26" s="159"/>
      <c r="G26" s="157" t="s">
        <v>1002</v>
      </c>
      <c r="H26" s="157" t="s">
        <v>131</v>
      </c>
      <c r="I26" s="182" t="s">
        <v>131</v>
      </c>
    </row>
    <row r="27" spans="1:9" ht="19.5" customHeight="1">
      <c r="A27" s="2549"/>
      <c r="B27" s="1383"/>
      <c r="C27" s="149" t="s">
        <v>1003</v>
      </c>
      <c r="D27" s="128" t="s">
        <v>1004</v>
      </c>
      <c r="E27" s="152" t="s">
        <v>1005</v>
      </c>
      <c r="F27" s="153"/>
      <c r="G27" s="128" t="s">
        <v>1006</v>
      </c>
      <c r="H27" s="128" t="s">
        <v>614</v>
      </c>
      <c r="I27" s="180" t="s">
        <v>615</v>
      </c>
    </row>
    <row r="28" spans="1:9" ht="16.5">
      <c r="A28" s="2549"/>
      <c r="B28" s="2555"/>
      <c r="C28" s="139" t="s">
        <v>996</v>
      </c>
      <c r="D28" s="160" t="s">
        <v>1007</v>
      </c>
      <c r="E28" s="161" t="s">
        <v>1008</v>
      </c>
      <c r="F28" s="162"/>
      <c r="G28" s="160" t="s">
        <v>1009</v>
      </c>
      <c r="H28" s="160" t="s">
        <v>615</v>
      </c>
      <c r="I28" s="183" t="s">
        <v>1010</v>
      </c>
    </row>
    <row r="29" spans="1:9" ht="16.5">
      <c r="A29" s="2549"/>
      <c r="B29" s="1383" t="s">
        <v>1011</v>
      </c>
      <c r="C29" s="163" t="s">
        <v>1001</v>
      </c>
      <c r="D29" s="163" t="s">
        <v>131</v>
      </c>
      <c r="E29" s="164" t="s">
        <v>131</v>
      </c>
      <c r="F29" s="165"/>
      <c r="G29" s="163" t="s">
        <v>1002</v>
      </c>
      <c r="H29" s="163" t="s">
        <v>131</v>
      </c>
      <c r="I29" s="184" t="s">
        <v>131</v>
      </c>
    </row>
    <row r="30" spans="1:9" ht="16.5">
      <c r="A30" s="2549"/>
      <c r="B30" s="1383"/>
      <c r="C30" s="149" t="s">
        <v>1003</v>
      </c>
      <c r="D30" s="128" t="s">
        <v>1004</v>
      </c>
      <c r="E30" s="152" t="s">
        <v>1005</v>
      </c>
      <c r="F30" s="153"/>
      <c r="G30" s="128" t="s">
        <v>1006</v>
      </c>
      <c r="H30" s="128" t="s">
        <v>611</v>
      </c>
      <c r="I30" s="180" t="s">
        <v>612</v>
      </c>
    </row>
    <row r="31" spans="1:9" ht="16.5">
      <c r="A31" s="2550"/>
      <c r="B31" s="2555"/>
      <c r="C31" s="139" t="s">
        <v>996</v>
      </c>
      <c r="D31" s="160" t="s">
        <v>1010</v>
      </c>
      <c r="E31" s="161" t="s">
        <v>1012</v>
      </c>
      <c r="F31" s="162"/>
      <c r="G31" s="160" t="s">
        <v>1009</v>
      </c>
      <c r="H31" s="160" t="s">
        <v>612</v>
      </c>
      <c r="I31" s="183" t="s">
        <v>1013</v>
      </c>
    </row>
    <row r="33" spans="1:11" ht="16.5">
      <c r="A33" s="2578" t="s">
        <v>1014</v>
      </c>
      <c r="B33" s="2578"/>
      <c r="C33" s="2578"/>
      <c r="D33" s="2578"/>
      <c r="E33" s="2578"/>
      <c r="F33" s="2578"/>
      <c r="G33" s="2578"/>
      <c r="H33" s="2578"/>
      <c r="I33" s="2578"/>
      <c r="J33" s="2578"/>
      <c r="K33" s="2578"/>
    </row>
    <row r="34" ht="16.5">
      <c r="C34" s="166" t="s">
        <v>1015</v>
      </c>
    </row>
  </sheetData>
  <sheetProtection/>
  <mergeCells count="19">
    <mergeCell ref="C15:J15"/>
    <mergeCell ref="D20:F20"/>
    <mergeCell ref="H20:I20"/>
    <mergeCell ref="K3:K4"/>
    <mergeCell ref="A1:K1"/>
    <mergeCell ref="A2:K2"/>
    <mergeCell ref="C3:F3"/>
    <mergeCell ref="G3:H3"/>
    <mergeCell ref="I3:J3"/>
    <mergeCell ref="A33:K33"/>
    <mergeCell ref="A3:A4"/>
    <mergeCell ref="A20:A21"/>
    <mergeCell ref="A22:A31"/>
    <mergeCell ref="B20:B21"/>
    <mergeCell ref="B22:B25"/>
    <mergeCell ref="B26:B28"/>
    <mergeCell ref="B29:B31"/>
    <mergeCell ref="C20:C21"/>
    <mergeCell ref="G20:G21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0" sqref="A10"/>
    </sheetView>
  </sheetViews>
  <sheetFormatPr defaultColWidth="8.75390625" defaultRowHeight="16.5"/>
  <cols>
    <col min="1" max="1" width="20.625" style="28" customWidth="1"/>
    <col min="2" max="2" width="6.375" style="28" bestFit="1" customWidth="1"/>
    <col min="3" max="10" width="13.25390625" style="28" customWidth="1"/>
    <col min="11" max="11" width="44.375" style="28" bestFit="1" customWidth="1"/>
    <col min="12" max="16384" width="8.75390625" style="28" customWidth="1"/>
  </cols>
  <sheetData>
    <row r="1" spans="1:11" ht="15.75" customHeight="1">
      <c r="A1" s="2523" t="s">
        <v>1033</v>
      </c>
      <c r="B1" s="2523"/>
      <c r="C1" s="2523"/>
      <c r="D1" s="2523"/>
      <c r="E1" s="2523"/>
      <c r="F1" s="2523"/>
      <c r="G1" s="2523"/>
      <c r="H1" s="2523"/>
      <c r="I1" s="2523"/>
      <c r="J1" s="2523"/>
      <c r="K1" s="2523"/>
    </row>
    <row r="2" spans="1:11" ht="14.25">
      <c r="A2" s="2524"/>
      <c r="B2" s="2524"/>
      <c r="C2" s="2524"/>
      <c r="D2" s="2524"/>
      <c r="E2" s="2524"/>
      <c r="F2" s="2524"/>
      <c r="G2" s="2524"/>
      <c r="H2" s="2524"/>
      <c r="I2" s="2524"/>
      <c r="J2" s="2524"/>
      <c r="K2" s="2524"/>
    </row>
    <row r="3" spans="1:11" ht="14.25">
      <c r="A3" s="2537" t="s">
        <v>1145</v>
      </c>
      <c r="B3" s="2538"/>
      <c r="C3" s="2538"/>
      <c r="D3" s="2538"/>
      <c r="E3" s="2538"/>
      <c r="F3" s="2538"/>
      <c r="G3" s="2538"/>
      <c r="H3" s="2538"/>
      <c r="I3" s="2538"/>
      <c r="J3" s="2538"/>
      <c r="K3" s="2539"/>
    </row>
    <row r="4" spans="1:11" ht="14.25">
      <c r="A4" s="2526" t="s">
        <v>87</v>
      </c>
      <c r="B4" s="62" t="s">
        <v>89</v>
      </c>
      <c r="C4" s="2540" t="s">
        <v>90</v>
      </c>
      <c r="D4" s="2541"/>
      <c r="E4" s="2541"/>
      <c r="F4" s="2542"/>
      <c r="G4" s="2540" t="s">
        <v>1017</v>
      </c>
      <c r="H4" s="2542"/>
      <c r="I4" s="2540" t="s">
        <v>93</v>
      </c>
      <c r="J4" s="2542"/>
      <c r="K4" s="2546" t="s">
        <v>94</v>
      </c>
    </row>
    <row r="5" spans="1:11" ht="14.25">
      <c r="A5" s="2527"/>
      <c r="B5" s="62"/>
      <c r="C5" s="62" t="s">
        <v>95</v>
      </c>
      <c r="D5" s="62" t="s">
        <v>98</v>
      </c>
      <c r="E5" s="62" t="s">
        <v>968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547"/>
    </row>
    <row r="6" spans="1:11" ht="14.25">
      <c r="A6" s="63" t="s">
        <v>969</v>
      </c>
      <c r="B6" s="30" t="s">
        <v>117</v>
      </c>
      <c r="C6" s="64">
        <v>130000</v>
      </c>
      <c r="D6" s="64">
        <v>180000</v>
      </c>
      <c r="E6" s="64">
        <v>180000</v>
      </c>
      <c r="F6" s="64">
        <v>345000</v>
      </c>
      <c r="G6" s="64">
        <v>160000</v>
      </c>
      <c r="H6" s="64">
        <v>220000</v>
      </c>
      <c r="I6" s="64">
        <v>230000</v>
      </c>
      <c r="J6" s="64">
        <v>345000</v>
      </c>
      <c r="K6" s="103"/>
    </row>
    <row r="7" spans="1:13" s="59" customFormat="1" ht="28.5">
      <c r="A7" s="65" t="s">
        <v>971</v>
      </c>
      <c r="B7" s="66" t="s">
        <v>117</v>
      </c>
      <c r="C7" s="64">
        <v>4200</v>
      </c>
      <c r="D7" s="64">
        <v>8400</v>
      </c>
      <c r="E7" s="64">
        <v>8400</v>
      </c>
      <c r="F7" s="64">
        <v>8400</v>
      </c>
      <c r="G7" s="64">
        <v>4200</v>
      </c>
      <c r="H7" s="64">
        <v>8400</v>
      </c>
      <c r="I7" s="64">
        <v>4200</v>
      </c>
      <c r="J7" s="64">
        <v>8400</v>
      </c>
      <c r="K7" s="104" t="s">
        <v>1025</v>
      </c>
      <c r="M7" s="105"/>
    </row>
    <row r="8" spans="1:11" s="60" customFormat="1" ht="15">
      <c r="A8" s="63" t="s">
        <v>376</v>
      </c>
      <c r="B8" s="67" t="s">
        <v>159</v>
      </c>
      <c r="C8" s="33">
        <v>80</v>
      </c>
      <c r="D8" s="33">
        <v>160</v>
      </c>
      <c r="E8" s="33">
        <v>160</v>
      </c>
      <c r="F8" s="33">
        <v>160</v>
      </c>
      <c r="G8" s="33">
        <v>80</v>
      </c>
      <c r="H8" s="33">
        <v>160</v>
      </c>
      <c r="I8" s="33">
        <v>80</v>
      </c>
      <c r="J8" s="33">
        <v>160</v>
      </c>
      <c r="K8" s="106" t="s">
        <v>1019</v>
      </c>
    </row>
    <row r="9" spans="1:11" s="60" customFormat="1" ht="14.25">
      <c r="A9" s="63" t="s">
        <v>976</v>
      </c>
      <c r="B9" s="67" t="s">
        <v>117</v>
      </c>
      <c r="C9" s="64">
        <v>86</v>
      </c>
      <c r="D9" s="64">
        <v>172</v>
      </c>
      <c r="E9" s="64">
        <v>172</v>
      </c>
      <c r="F9" s="64">
        <v>172</v>
      </c>
      <c r="G9" s="64">
        <v>86</v>
      </c>
      <c r="H9" s="64">
        <v>172</v>
      </c>
      <c r="I9" s="64">
        <v>86</v>
      </c>
      <c r="J9" s="64">
        <v>172</v>
      </c>
      <c r="K9" s="106" t="s">
        <v>972</v>
      </c>
    </row>
    <row r="10" spans="1:12" s="274" customFormat="1" ht="15">
      <c r="A10" s="1001" t="s">
        <v>1115</v>
      </c>
      <c r="B10" s="1001" t="s">
        <v>1116</v>
      </c>
      <c r="C10" s="1262">
        <f>VLOOKUP(L10,AJUSTMENT!B:C,2,0)</f>
        <v>200</v>
      </c>
      <c r="D10" s="1262">
        <f>2*C10</f>
        <v>400</v>
      </c>
      <c r="E10" s="1262">
        <v>400</v>
      </c>
      <c r="F10" s="1262">
        <v>200</v>
      </c>
      <c r="G10" s="1262">
        <v>400</v>
      </c>
      <c r="H10" s="1262">
        <v>400</v>
      </c>
      <c r="I10" s="1262">
        <v>200</v>
      </c>
      <c r="J10" s="1262">
        <v>400</v>
      </c>
      <c r="K10" s="1263" t="s">
        <v>1117</v>
      </c>
      <c r="L10" s="1344" t="s">
        <v>1160</v>
      </c>
    </row>
    <row r="11" spans="1:13" s="60" customFormat="1" ht="16.5">
      <c r="A11" s="68" t="s">
        <v>107</v>
      </c>
      <c r="B11" s="67" t="s">
        <v>117</v>
      </c>
      <c r="C11" s="2593" t="s">
        <v>980</v>
      </c>
      <c r="D11" s="2593"/>
      <c r="E11" s="2593"/>
      <c r="F11" s="2593"/>
      <c r="G11" s="2593"/>
      <c r="H11" s="2593"/>
      <c r="I11" s="2593"/>
      <c r="J11" s="2593"/>
      <c r="K11" s="106"/>
      <c r="M11" s="107"/>
    </row>
    <row r="12" spans="1:13" s="60" customFormat="1" ht="16.5">
      <c r="A12" s="68" t="s">
        <v>254</v>
      </c>
      <c r="B12" s="67"/>
      <c r="C12" s="2590" t="s">
        <v>557</v>
      </c>
      <c r="D12" s="2591"/>
      <c r="E12" s="2591"/>
      <c r="F12" s="2591"/>
      <c r="G12" s="2591"/>
      <c r="H12" s="2591"/>
      <c r="I12" s="2591"/>
      <c r="J12" s="2592"/>
      <c r="K12" s="106"/>
      <c r="M12" s="107"/>
    </row>
    <row r="13" spans="1:13" s="60" customFormat="1" ht="24">
      <c r="A13" s="70" t="s">
        <v>1034</v>
      </c>
      <c r="B13" s="67" t="s">
        <v>159</v>
      </c>
      <c r="C13" s="33">
        <v>40</v>
      </c>
      <c r="D13" s="33">
        <v>80</v>
      </c>
      <c r="E13" s="33">
        <v>80</v>
      </c>
      <c r="F13" s="33">
        <v>80</v>
      </c>
      <c r="G13" s="33" t="s">
        <v>1035</v>
      </c>
      <c r="H13" s="33">
        <v>80</v>
      </c>
      <c r="I13" s="33">
        <v>60</v>
      </c>
      <c r="J13" s="33">
        <v>120</v>
      </c>
      <c r="K13" s="109"/>
      <c r="M13" s="107"/>
    </row>
    <row r="14" spans="1:11" ht="15">
      <c r="A14" s="71" t="s">
        <v>1036</v>
      </c>
      <c r="B14" s="72" t="s">
        <v>159</v>
      </c>
      <c r="C14" s="23">
        <v>95</v>
      </c>
      <c r="D14" s="23">
        <v>190</v>
      </c>
      <c r="E14" s="23">
        <v>190</v>
      </c>
      <c r="F14" s="23">
        <v>190</v>
      </c>
      <c r="G14" s="23">
        <v>95</v>
      </c>
      <c r="H14" s="23">
        <v>190</v>
      </c>
      <c r="I14" s="23">
        <v>142.5</v>
      </c>
      <c r="J14" s="23">
        <v>285</v>
      </c>
      <c r="K14" s="110"/>
    </row>
    <row r="15" spans="1:11" ht="14.25">
      <c r="A15" s="63" t="s">
        <v>116</v>
      </c>
      <c r="B15" s="30" t="s">
        <v>117</v>
      </c>
      <c r="C15" s="30"/>
      <c r="D15" s="30"/>
      <c r="E15" s="30"/>
      <c r="F15" s="30"/>
      <c r="G15" s="30"/>
      <c r="H15" s="30"/>
      <c r="I15" s="30"/>
      <c r="J15" s="30"/>
      <c r="K15" s="111"/>
    </row>
    <row r="16" spans="1:11" s="61" customFormat="1" ht="14.25">
      <c r="A16" s="73" t="s">
        <v>188</v>
      </c>
      <c r="B16" s="74" t="s">
        <v>117</v>
      </c>
      <c r="C16" s="2587" t="s">
        <v>1021</v>
      </c>
      <c r="D16" s="2588"/>
      <c r="E16" s="2588"/>
      <c r="F16" s="2588"/>
      <c r="G16" s="2588"/>
      <c r="H16" s="2588"/>
      <c r="I16" s="2588"/>
      <c r="J16" s="2589"/>
      <c r="K16" s="112"/>
    </row>
    <row r="17" spans="1:9" s="61" customFormat="1" ht="14.25">
      <c r="A17" s="2528" t="s">
        <v>984</v>
      </c>
      <c r="B17" s="2532" t="s">
        <v>985</v>
      </c>
      <c r="C17" s="2532" t="s">
        <v>285</v>
      </c>
      <c r="D17" s="2543" t="s">
        <v>986</v>
      </c>
      <c r="E17" s="1556"/>
      <c r="F17" s="2544"/>
      <c r="G17" s="2532" t="s">
        <v>285</v>
      </c>
      <c r="H17" s="2543" t="s">
        <v>987</v>
      </c>
      <c r="I17" s="2545"/>
    </row>
    <row r="18" spans="1:9" s="61" customFormat="1" ht="14.25">
      <c r="A18" s="2528"/>
      <c r="B18" s="2532"/>
      <c r="C18" s="2532"/>
      <c r="D18" s="75" t="s">
        <v>95</v>
      </c>
      <c r="E18" s="76" t="s">
        <v>98</v>
      </c>
      <c r="F18" s="77"/>
      <c r="G18" s="2532"/>
      <c r="H18" s="75" t="s">
        <v>95</v>
      </c>
      <c r="I18" s="102" t="s">
        <v>98</v>
      </c>
    </row>
    <row r="19" spans="1:9" s="61" customFormat="1" ht="14.25">
      <c r="A19" s="2529" t="s">
        <v>1022</v>
      </c>
      <c r="B19" s="2533" t="s">
        <v>989</v>
      </c>
      <c r="C19" s="78" t="s">
        <v>990</v>
      </c>
      <c r="D19" s="79" t="s">
        <v>131</v>
      </c>
      <c r="E19" s="80" t="s">
        <v>131</v>
      </c>
      <c r="F19" s="81"/>
      <c r="G19" s="82" t="s">
        <v>991</v>
      </c>
      <c r="H19" s="79" t="s">
        <v>131</v>
      </c>
      <c r="I19" s="113" t="s">
        <v>131</v>
      </c>
    </row>
    <row r="20" spans="1:9" s="61" customFormat="1" ht="14.25">
      <c r="A20" s="2528"/>
      <c r="B20" s="2534"/>
      <c r="C20" s="83" t="s">
        <v>992</v>
      </c>
      <c r="D20" s="83" t="s">
        <v>993</v>
      </c>
      <c r="E20" s="84" t="s">
        <v>611</v>
      </c>
      <c r="F20" s="85"/>
      <c r="G20" s="83" t="s">
        <v>994</v>
      </c>
      <c r="H20" s="83" t="s">
        <v>993</v>
      </c>
      <c r="I20" s="114" t="s">
        <v>611</v>
      </c>
    </row>
    <row r="21" spans="1:9" s="61" customFormat="1" ht="14.25">
      <c r="A21" s="2528"/>
      <c r="B21" s="2534"/>
      <c r="C21" s="83" t="s">
        <v>995</v>
      </c>
      <c r="D21" s="83" t="s">
        <v>611</v>
      </c>
      <c r="E21" s="84" t="s">
        <v>612</v>
      </c>
      <c r="F21" s="85"/>
      <c r="G21" s="83" t="s">
        <v>996</v>
      </c>
      <c r="H21" s="83" t="s">
        <v>611</v>
      </c>
      <c r="I21" s="114" t="s">
        <v>612</v>
      </c>
    </row>
    <row r="22" spans="1:9" ht="14.25">
      <c r="A22" s="2528"/>
      <c r="B22" s="2534"/>
      <c r="C22" s="86" t="s">
        <v>997</v>
      </c>
      <c r="D22" s="86" t="s">
        <v>998</v>
      </c>
      <c r="E22" s="87" t="s">
        <v>999</v>
      </c>
      <c r="F22" s="88"/>
      <c r="G22" s="86"/>
      <c r="H22" s="86"/>
      <c r="I22" s="115"/>
    </row>
    <row r="23" spans="1:9" ht="14.25">
      <c r="A23" s="2528"/>
      <c r="B23" s="2535" t="s">
        <v>1000</v>
      </c>
      <c r="C23" s="89" t="s">
        <v>1001</v>
      </c>
      <c r="D23" s="89" t="s">
        <v>131</v>
      </c>
      <c r="E23" s="90" t="s">
        <v>131</v>
      </c>
      <c r="F23" s="91"/>
      <c r="G23" s="89" t="s">
        <v>1002</v>
      </c>
      <c r="H23" s="89" t="s">
        <v>131</v>
      </c>
      <c r="I23" s="116" t="s">
        <v>131</v>
      </c>
    </row>
    <row r="24" spans="1:9" ht="14.25">
      <c r="A24" s="2528"/>
      <c r="B24" s="2534"/>
      <c r="C24" s="67" t="s">
        <v>1003</v>
      </c>
      <c r="D24" s="30" t="s">
        <v>1004</v>
      </c>
      <c r="E24" s="92" t="s">
        <v>1005</v>
      </c>
      <c r="F24" s="93"/>
      <c r="G24" s="30" t="s">
        <v>1006</v>
      </c>
      <c r="H24" s="30" t="s">
        <v>614</v>
      </c>
      <c r="I24" s="117" t="s">
        <v>615</v>
      </c>
    </row>
    <row r="25" spans="1:9" ht="14.25">
      <c r="A25" s="2528"/>
      <c r="B25" s="2536"/>
      <c r="C25" s="94" t="s">
        <v>996</v>
      </c>
      <c r="D25" s="95" t="s">
        <v>1007</v>
      </c>
      <c r="E25" s="96" t="s">
        <v>1008</v>
      </c>
      <c r="F25" s="97"/>
      <c r="G25" s="95" t="s">
        <v>1009</v>
      </c>
      <c r="H25" s="95" t="s">
        <v>615</v>
      </c>
      <c r="I25" s="118" t="s">
        <v>1010</v>
      </c>
    </row>
    <row r="26" spans="1:9" ht="14.25">
      <c r="A26" s="2528"/>
      <c r="B26" s="2534" t="s">
        <v>1011</v>
      </c>
      <c r="C26" s="98" t="s">
        <v>1001</v>
      </c>
      <c r="D26" s="98" t="s">
        <v>131</v>
      </c>
      <c r="E26" s="99" t="s">
        <v>131</v>
      </c>
      <c r="F26" s="100"/>
      <c r="G26" s="98" t="s">
        <v>1002</v>
      </c>
      <c r="H26" s="98" t="s">
        <v>131</v>
      </c>
      <c r="I26" s="119" t="s">
        <v>131</v>
      </c>
    </row>
    <row r="27" spans="1:9" ht="14.25">
      <c r="A27" s="2528"/>
      <c r="B27" s="2534"/>
      <c r="C27" s="67" t="s">
        <v>1003</v>
      </c>
      <c r="D27" s="30" t="s">
        <v>1004</v>
      </c>
      <c r="E27" s="92" t="s">
        <v>1005</v>
      </c>
      <c r="F27" s="93"/>
      <c r="G27" s="30" t="s">
        <v>1006</v>
      </c>
      <c r="H27" s="30" t="s">
        <v>611</v>
      </c>
      <c r="I27" s="117" t="s">
        <v>612</v>
      </c>
    </row>
    <row r="28" spans="1:9" ht="14.25">
      <c r="A28" s="2530"/>
      <c r="B28" s="2536"/>
      <c r="C28" s="94" t="s">
        <v>996</v>
      </c>
      <c r="D28" s="95" t="s">
        <v>1010</v>
      </c>
      <c r="E28" s="96" t="s">
        <v>1012</v>
      </c>
      <c r="F28" s="97"/>
      <c r="G28" s="95" t="s">
        <v>1009</v>
      </c>
      <c r="H28" s="95" t="s">
        <v>612</v>
      </c>
      <c r="I28" s="118" t="s">
        <v>1013</v>
      </c>
    </row>
    <row r="31" ht="14.25">
      <c r="A31" s="101" t="s">
        <v>1023</v>
      </c>
    </row>
  </sheetData>
  <sheetProtection/>
  <mergeCells count="20">
    <mergeCell ref="A19:A28"/>
    <mergeCell ref="B17:B18"/>
    <mergeCell ref="B19:B22"/>
    <mergeCell ref="B23:B25"/>
    <mergeCell ref="B26:B28"/>
    <mergeCell ref="A3:K3"/>
    <mergeCell ref="C4:F4"/>
    <mergeCell ref="G4:H4"/>
    <mergeCell ref="I4:J4"/>
    <mergeCell ref="C11:J11"/>
    <mergeCell ref="C17:C18"/>
    <mergeCell ref="G17:G18"/>
    <mergeCell ref="K4:K5"/>
    <mergeCell ref="A1:K2"/>
    <mergeCell ref="C16:J16"/>
    <mergeCell ref="D17:F17"/>
    <mergeCell ref="H17:I17"/>
    <mergeCell ref="A4:A5"/>
    <mergeCell ref="A17:A18"/>
    <mergeCell ref="C12:J12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Q29" sqref="Q29"/>
    </sheetView>
  </sheetViews>
  <sheetFormatPr defaultColWidth="8.75390625" defaultRowHeight="16.5"/>
  <cols>
    <col min="1" max="1" width="19.125" style="28" customWidth="1"/>
    <col min="2" max="2" width="6.375" style="28" bestFit="1" customWidth="1"/>
    <col min="3" max="9" width="10.375" style="28" bestFit="1" customWidth="1"/>
    <col min="10" max="10" width="7.375" style="28" bestFit="1" customWidth="1"/>
    <col min="11" max="16384" width="8.75390625" style="28" customWidth="1"/>
  </cols>
  <sheetData>
    <row r="1" spans="1:10" ht="12.75" customHeight="1">
      <c r="A1" s="1385" t="s">
        <v>1037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2.75" customHeight="1">
      <c r="A2" s="1386"/>
      <c r="B2" s="1386"/>
      <c r="C2" s="1386"/>
      <c r="D2" s="1386"/>
      <c r="E2" s="1386"/>
      <c r="F2" s="1386"/>
      <c r="G2" s="1386"/>
      <c r="H2" s="1386"/>
      <c r="I2" s="1386"/>
      <c r="J2" s="1386"/>
    </row>
    <row r="3" spans="1:10" ht="15">
      <c r="A3" s="1435" t="s">
        <v>1038</v>
      </c>
      <c r="B3" s="1435"/>
      <c r="C3" s="1435"/>
      <c r="D3" s="1435"/>
      <c r="E3" s="1435"/>
      <c r="F3" s="1435"/>
      <c r="G3" s="1435"/>
      <c r="H3" s="1435"/>
      <c r="I3" s="1435"/>
      <c r="J3" s="1435"/>
    </row>
    <row r="4" spans="1:10" ht="15">
      <c r="A4" s="1393" t="s">
        <v>87</v>
      </c>
      <c r="B4" s="1393" t="s">
        <v>89</v>
      </c>
      <c r="C4" s="1393" t="s">
        <v>90</v>
      </c>
      <c r="D4" s="1393"/>
      <c r="E4" s="2478"/>
      <c r="F4" s="1393" t="s">
        <v>156</v>
      </c>
      <c r="G4" s="1393"/>
      <c r="H4" s="1393" t="s">
        <v>93</v>
      </c>
      <c r="I4" s="1393"/>
      <c r="J4" s="1393" t="s">
        <v>94</v>
      </c>
    </row>
    <row r="5" spans="1:10" ht="15">
      <c r="A5" s="1393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393"/>
    </row>
    <row r="6" spans="1:10" s="26" customFormat="1" ht="15">
      <c r="A6" s="32" t="s">
        <v>1039</v>
      </c>
      <c r="B6" s="36" t="s">
        <v>159</v>
      </c>
      <c r="C6" s="33">
        <v>300</v>
      </c>
      <c r="D6" s="33">
        <v>375</v>
      </c>
      <c r="E6" s="33">
        <v>375</v>
      </c>
      <c r="F6" s="33">
        <v>700</v>
      </c>
      <c r="G6" s="33">
        <v>700</v>
      </c>
      <c r="H6" s="33">
        <v>450</v>
      </c>
      <c r="I6" s="33">
        <v>450</v>
      </c>
      <c r="J6" s="51"/>
    </row>
    <row r="7" spans="1:10" s="26" customFormat="1" ht="15">
      <c r="A7" s="32"/>
      <c r="B7" s="32"/>
      <c r="C7" s="34"/>
      <c r="D7" s="34"/>
      <c r="E7" s="34"/>
      <c r="F7" s="34"/>
      <c r="G7" s="34"/>
      <c r="H7" s="34"/>
      <c r="I7" s="34"/>
      <c r="J7" s="51"/>
    </row>
    <row r="8" spans="1:10" s="26" customFormat="1" ht="15">
      <c r="A8" s="32"/>
      <c r="B8" s="32"/>
      <c r="C8" s="34"/>
      <c r="D8" s="34"/>
      <c r="E8" s="34"/>
      <c r="F8" s="34"/>
      <c r="G8" s="34"/>
      <c r="H8" s="34"/>
      <c r="I8" s="34"/>
      <c r="J8" s="52"/>
    </row>
    <row r="9" spans="1:10" s="26" customFormat="1" ht="15">
      <c r="A9" s="32"/>
      <c r="B9" s="32"/>
      <c r="C9" s="34"/>
      <c r="D9" s="34"/>
      <c r="E9" s="34"/>
      <c r="F9" s="34"/>
      <c r="G9" s="34"/>
      <c r="H9" s="34"/>
      <c r="I9" s="34"/>
      <c r="J9" s="53"/>
    </row>
    <row r="10" spans="1:10" s="26" customFormat="1" ht="15">
      <c r="A10" s="32" t="s">
        <v>1040</v>
      </c>
      <c r="B10" s="32"/>
      <c r="C10" s="34"/>
      <c r="D10" s="34"/>
      <c r="E10" s="34"/>
      <c r="F10" s="34"/>
      <c r="G10" s="34"/>
      <c r="H10" s="34"/>
      <c r="I10" s="34"/>
      <c r="J10" s="53"/>
    </row>
    <row r="11" spans="1:10" s="26" customFormat="1" ht="15">
      <c r="A11" s="32" t="s">
        <v>1041</v>
      </c>
      <c r="B11" s="32"/>
      <c r="C11" s="34"/>
      <c r="D11" s="34"/>
      <c r="E11" s="34"/>
      <c r="F11" s="34"/>
      <c r="G11" s="34"/>
      <c r="H11" s="34"/>
      <c r="I11" s="34"/>
      <c r="J11" s="53"/>
    </row>
    <row r="12" spans="1:10" s="27" customFormat="1" ht="15">
      <c r="A12" s="36" t="s">
        <v>107</v>
      </c>
      <c r="B12" s="36" t="s">
        <v>159</v>
      </c>
      <c r="C12" s="2595" t="s">
        <v>1042</v>
      </c>
      <c r="D12" s="2595"/>
      <c r="E12" s="2595"/>
      <c r="F12" s="2595"/>
      <c r="G12" s="2595"/>
      <c r="H12" s="2595"/>
      <c r="I12" s="2595"/>
      <c r="J12" s="54"/>
    </row>
    <row r="13" spans="1:10" s="27" customFormat="1" ht="15">
      <c r="A13" s="36" t="s">
        <v>111</v>
      </c>
      <c r="B13" s="36" t="s">
        <v>159</v>
      </c>
      <c r="C13" s="2594" t="s">
        <v>693</v>
      </c>
      <c r="D13" s="2594"/>
      <c r="E13" s="2594"/>
      <c r="F13" s="2594"/>
      <c r="G13" s="2594"/>
      <c r="H13" s="2594"/>
      <c r="I13" s="2594"/>
      <c r="J13" s="55"/>
    </row>
    <row r="14" spans="1:10" s="27" customFormat="1" ht="15">
      <c r="A14" s="36" t="s">
        <v>116</v>
      </c>
      <c r="B14" s="36" t="s">
        <v>159</v>
      </c>
      <c r="C14" s="2594" t="s">
        <v>337</v>
      </c>
      <c r="D14" s="2594"/>
      <c r="E14" s="2594"/>
      <c r="F14" s="2594"/>
      <c r="G14" s="2594"/>
      <c r="H14" s="2594"/>
      <c r="I14" s="2594"/>
      <c r="J14" s="55"/>
    </row>
    <row r="15" spans="1:10" s="27" customFormat="1" ht="15">
      <c r="A15" s="36" t="s">
        <v>326</v>
      </c>
      <c r="B15" s="36" t="s">
        <v>159</v>
      </c>
      <c r="C15" s="2594" t="s">
        <v>693</v>
      </c>
      <c r="D15" s="2594"/>
      <c r="E15" s="2594"/>
      <c r="F15" s="2594"/>
      <c r="G15" s="2594"/>
      <c r="H15" s="2594"/>
      <c r="I15" s="2594"/>
      <c r="J15" s="56"/>
    </row>
    <row r="16" spans="1:10" s="27" customFormat="1" ht="15">
      <c r="A16" s="36" t="s">
        <v>914</v>
      </c>
      <c r="B16" s="36" t="s">
        <v>159</v>
      </c>
      <c r="C16" s="2594"/>
      <c r="D16" s="2594"/>
      <c r="E16" s="2594"/>
      <c r="F16" s="2594"/>
      <c r="G16" s="2594"/>
      <c r="H16" s="2594"/>
      <c r="I16" s="2594"/>
      <c r="J16" s="56"/>
    </row>
    <row r="17" spans="1:10" s="27" customFormat="1" ht="15">
      <c r="A17" s="36" t="s">
        <v>254</v>
      </c>
      <c r="B17" s="36"/>
      <c r="C17" s="2594"/>
      <c r="D17" s="2594"/>
      <c r="E17" s="2594"/>
      <c r="F17" s="2594"/>
      <c r="G17" s="2594"/>
      <c r="H17" s="2594"/>
      <c r="I17" s="2594"/>
      <c r="J17" s="57"/>
    </row>
    <row r="18" spans="1:10" s="27" customFormat="1" ht="15">
      <c r="A18" s="36" t="s">
        <v>404</v>
      </c>
      <c r="B18" s="36"/>
      <c r="C18" s="2594"/>
      <c r="D18" s="2594"/>
      <c r="E18" s="2594"/>
      <c r="F18" s="2594"/>
      <c r="G18" s="2594"/>
      <c r="H18" s="2594"/>
      <c r="I18" s="2594"/>
      <c r="J18" s="58"/>
    </row>
    <row r="19" spans="1:8" ht="14.25">
      <c r="A19" s="2467" t="s">
        <v>87</v>
      </c>
      <c r="B19" s="2467" t="s">
        <v>89</v>
      </c>
      <c r="C19" s="2467" t="s">
        <v>90</v>
      </c>
      <c r="D19" s="2467"/>
      <c r="E19" s="2467" t="s">
        <v>743</v>
      </c>
      <c r="F19" s="2467"/>
      <c r="G19" s="2467" t="s">
        <v>93</v>
      </c>
      <c r="H19" s="2467"/>
    </row>
    <row r="20" spans="1:8" ht="14.25">
      <c r="A20" s="2467"/>
      <c r="B20" s="2467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8" ht="14.25">
      <c r="A21" s="2472" t="s">
        <v>900</v>
      </c>
      <c r="B21" s="2468" t="s">
        <v>117</v>
      </c>
      <c r="C21" s="2474" t="s">
        <v>267</v>
      </c>
      <c r="D21" s="2474"/>
      <c r="E21" s="2474" t="s">
        <v>267</v>
      </c>
      <c r="F21" s="2474"/>
      <c r="G21" s="2474" t="s">
        <v>267</v>
      </c>
      <c r="H21" s="2474"/>
    </row>
    <row r="22" spans="1:8" ht="14.25">
      <c r="A22" s="2468"/>
      <c r="B22" s="2468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8" ht="14.25">
      <c r="A23" s="2468"/>
      <c r="B23" s="2468"/>
      <c r="C23" s="2470" t="s">
        <v>1043</v>
      </c>
      <c r="D23" s="2470"/>
      <c r="E23" s="2470" t="s">
        <v>270</v>
      </c>
      <c r="F23" s="2470"/>
      <c r="G23" s="2470" t="s">
        <v>270</v>
      </c>
      <c r="H23" s="2470"/>
    </row>
    <row r="24" spans="1:8" ht="14.25">
      <c r="A24" s="2468"/>
      <c r="B24" s="2468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8" ht="14.25">
      <c r="A25" s="2468"/>
      <c r="B25" s="2468"/>
      <c r="C25" s="2470" t="s">
        <v>293</v>
      </c>
      <c r="D25" s="2470"/>
      <c r="E25" s="2470" t="s">
        <v>293</v>
      </c>
      <c r="F25" s="2470"/>
      <c r="G25" s="2470" t="s">
        <v>293</v>
      </c>
      <c r="H25" s="2470"/>
    </row>
    <row r="26" spans="1:8" ht="14.25">
      <c r="A26" s="2468"/>
      <c r="B26" s="2468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8" ht="14.25">
      <c r="A27" s="2473" t="s">
        <v>94</v>
      </c>
      <c r="B27" s="2441" t="s">
        <v>910</v>
      </c>
      <c r="C27" s="2441"/>
      <c r="D27" s="2441"/>
      <c r="E27" s="2441"/>
      <c r="F27" s="2441"/>
      <c r="G27" s="2441"/>
      <c r="H27" s="2441"/>
    </row>
    <row r="28" spans="1:8" ht="14.25">
      <c r="A28" s="2473"/>
      <c r="B28" s="2441" t="s">
        <v>776</v>
      </c>
      <c r="C28" s="2441"/>
      <c r="D28" s="2441"/>
      <c r="E28" s="2441"/>
      <c r="F28" s="2441"/>
      <c r="G28" s="2441"/>
      <c r="H28" s="2441"/>
    </row>
    <row r="29" spans="1:8" ht="14.25">
      <c r="A29" s="2473"/>
      <c r="B29" s="2441" t="s">
        <v>777</v>
      </c>
      <c r="C29" s="2441"/>
      <c r="D29" s="2441"/>
      <c r="E29" s="2441"/>
      <c r="F29" s="2441"/>
      <c r="G29" s="2441"/>
      <c r="H29" s="2441"/>
    </row>
    <row r="30" spans="1:8" ht="14.25">
      <c r="A30" s="2473"/>
      <c r="B30" s="2441" t="s">
        <v>778</v>
      </c>
      <c r="C30" s="2441"/>
      <c r="D30" s="2441"/>
      <c r="E30" s="2441"/>
      <c r="F30" s="2441"/>
      <c r="G30" s="2441"/>
      <c r="H30" s="2441"/>
    </row>
    <row r="31" spans="1:8" ht="14.25">
      <c r="A31" s="2473"/>
      <c r="B31" s="2441" t="s">
        <v>779</v>
      </c>
      <c r="C31" s="2441"/>
      <c r="D31" s="2441"/>
      <c r="E31" s="2441"/>
      <c r="F31" s="2441"/>
      <c r="G31" s="2441"/>
      <c r="H31" s="2441"/>
    </row>
  </sheetData>
  <sheetProtection/>
  <mergeCells count="37">
    <mergeCell ref="A3:J3"/>
    <mergeCell ref="C4:E4"/>
    <mergeCell ref="F4:G4"/>
    <mergeCell ref="H4:I4"/>
    <mergeCell ref="C12:I12"/>
    <mergeCell ref="C13:I13"/>
    <mergeCell ref="J4:J5"/>
    <mergeCell ref="C14:I14"/>
    <mergeCell ref="C15:I15"/>
    <mergeCell ref="C16:I16"/>
    <mergeCell ref="C17:I17"/>
    <mergeCell ref="C18:I18"/>
    <mergeCell ref="C19:D19"/>
    <mergeCell ref="E19:F19"/>
    <mergeCell ref="G19:H19"/>
    <mergeCell ref="C21:D21"/>
    <mergeCell ref="E21:F21"/>
    <mergeCell ref="G21:H21"/>
    <mergeCell ref="C23:D23"/>
    <mergeCell ref="E23:F23"/>
    <mergeCell ref="G23:H23"/>
    <mergeCell ref="C25:D25"/>
    <mergeCell ref="E25:F25"/>
    <mergeCell ref="G25:H25"/>
    <mergeCell ref="B27:H27"/>
    <mergeCell ref="B28:H28"/>
    <mergeCell ref="B29:H29"/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E15" sqref="E15"/>
    </sheetView>
  </sheetViews>
  <sheetFormatPr defaultColWidth="9.00390625" defaultRowHeight="16.5"/>
  <cols>
    <col min="1" max="1" width="20.625" style="1084" customWidth="1"/>
    <col min="2" max="2" width="12.75390625" style="1084" customWidth="1"/>
    <col min="3" max="3" width="10.875" style="1084" customWidth="1"/>
    <col min="4" max="4" width="10.625" style="1085" customWidth="1"/>
    <col min="5" max="5" width="11.125" style="1085" customWidth="1"/>
    <col min="6" max="6" width="11.50390625" style="1085" customWidth="1"/>
    <col min="7" max="7" width="12.00390625" style="1085" bestFit="1" customWidth="1"/>
    <col min="8" max="10" width="12.375" style="1085" bestFit="1" customWidth="1"/>
    <col min="11" max="11" width="10.375" style="1085" bestFit="1" customWidth="1"/>
    <col min="12" max="12" width="12.00390625" style="1085" bestFit="1" customWidth="1"/>
    <col min="13" max="13" width="39.125" style="1084" customWidth="1"/>
    <col min="14" max="14" width="9.00390625" style="1085" bestFit="1" customWidth="1"/>
    <col min="15" max="16384" width="9.00390625" style="1085" customWidth="1"/>
  </cols>
  <sheetData>
    <row r="1" spans="1:13" ht="12" customHeight="1">
      <c r="A1" s="1455" t="s">
        <v>210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</row>
    <row r="2" spans="1:13" ht="12" customHeight="1">
      <c r="A2" s="1456"/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</row>
    <row r="3" spans="1:13" ht="12.75">
      <c r="A3" s="1465" t="s">
        <v>211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  <c r="L3" s="1465"/>
      <c r="M3" s="1465"/>
    </row>
    <row r="4" spans="1:13" ht="12.75">
      <c r="A4" s="1457" t="s">
        <v>212</v>
      </c>
      <c r="B4" s="1457" t="s">
        <v>213</v>
      </c>
      <c r="C4" s="1459" t="s">
        <v>214</v>
      </c>
      <c r="D4" s="1460" t="s">
        <v>89</v>
      </c>
      <c r="E4" s="1466" t="s">
        <v>90</v>
      </c>
      <c r="F4" s="1467"/>
      <c r="G4" s="1467"/>
      <c r="H4" s="1468"/>
      <c r="I4" s="1469" t="s">
        <v>156</v>
      </c>
      <c r="J4" s="1469"/>
      <c r="K4" s="1469" t="s">
        <v>93</v>
      </c>
      <c r="L4" s="1469"/>
      <c r="M4" s="1463" t="s">
        <v>215</v>
      </c>
    </row>
    <row r="5" spans="1:13" ht="12.75">
      <c r="A5" s="1458"/>
      <c r="B5" s="1458"/>
      <c r="C5" s="1458"/>
      <c r="D5" s="1460"/>
      <c r="E5" s="765" t="s">
        <v>95</v>
      </c>
      <c r="F5" s="765" t="s">
        <v>96</v>
      </c>
      <c r="G5" s="765" t="s">
        <v>216</v>
      </c>
      <c r="H5" s="765" t="s">
        <v>97</v>
      </c>
      <c r="I5" s="765" t="s">
        <v>95</v>
      </c>
      <c r="J5" s="765" t="s">
        <v>98</v>
      </c>
      <c r="K5" s="765" t="s">
        <v>95</v>
      </c>
      <c r="L5" s="765" t="s">
        <v>98</v>
      </c>
      <c r="M5" s="1464"/>
    </row>
    <row r="6" spans="1:13" s="1082" customFormat="1" ht="15">
      <c r="A6" s="1033" t="s">
        <v>99</v>
      </c>
      <c r="B6" s="1033" t="s">
        <v>100</v>
      </c>
      <c r="C6" s="1033" t="s">
        <v>217</v>
      </c>
      <c r="D6" s="1033" t="s">
        <v>101</v>
      </c>
      <c r="E6" s="724">
        <v>675</v>
      </c>
      <c r="F6" s="724">
        <v>995</v>
      </c>
      <c r="G6" s="724">
        <v>995</v>
      </c>
      <c r="H6" s="724">
        <v>1320</v>
      </c>
      <c r="I6" s="724">
        <v>878</v>
      </c>
      <c r="J6" s="724">
        <v>1320</v>
      </c>
      <c r="K6" s="724">
        <v>878</v>
      </c>
      <c r="L6" s="724">
        <v>1320</v>
      </c>
      <c r="M6" s="295" t="s">
        <v>218</v>
      </c>
    </row>
    <row r="7" spans="1:13" s="1082" customFormat="1" ht="15">
      <c r="A7" s="1033" t="s">
        <v>99</v>
      </c>
      <c r="B7" s="1033" t="s">
        <v>100</v>
      </c>
      <c r="C7" s="1033" t="s">
        <v>217</v>
      </c>
      <c r="D7" s="1033" t="s">
        <v>101</v>
      </c>
      <c r="E7" s="724">
        <v>675</v>
      </c>
      <c r="F7" s="724">
        <v>995</v>
      </c>
      <c r="G7" s="724">
        <v>995</v>
      </c>
      <c r="H7" s="724">
        <v>1320</v>
      </c>
      <c r="I7" s="724">
        <v>878</v>
      </c>
      <c r="J7" s="724">
        <v>1320</v>
      </c>
      <c r="K7" s="724">
        <v>775</v>
      </c>
      <c r="L7" s="724">
        <v>1190</v>
      </c>
      <c r="M7" s="295" t="s">
        <v>219</v>
      </c>
    </row>
    <row r="8" spans="1:13" s="1082" customFormat="1" ht="15">
      <c r="A8" s="1033" t="s">
        <v>99</v>
      </c>
      <c r="B8" s="1033" t="s">
        <v>100</v>
      </c>
      <c r="C8" s="1033" t="s">
        <v>217</v>
      </c>
      <c r="D8" s="1033" t="s">
        <v>101</v>
      </c>
      <c r="E8" s="724">
        <v>635</v>
      </c>
      <c r="F8" s="724">
        <v>975</v>
      </c>
      <c r="G8" s="724">
        <v>975</v>
      </c>
      <c r="H8" s="724">
        <v>1320</v>
      </c>
      <c r="I8" s="724">
        <v>760</v>
      </c>
      <c r="J8" s="724">
        <v>1180</v>
      </c>
      <c r="K8" s="724">
        <v>760</v>
      </c>
      <c r="L8" s="724">
        <v>1180</v>
      </c>
      <c r="M8" s="295" t="s">
        <v>170</v>
      </c>
    </row>
    <row r="9" spans="1:13" s="1082" customFormat="1" ht="15">
      <c r="A9" s="32" t="s">
        <v>99</v>
      </c>
      <c r="B9" s="32" t="s">
        <v>100</v>
      </c>
      <c r="C9" s="1033" t="s">
        <v>217</v>
      </c>
      <c r="D9" s="1086" t="s">
        <v>101</v>
      </c>
      <c r="E9" s="724">
        <v>825</v>
      </c>
      <c r="F9" s="724">
        <v>1225</v>
      </c>
      <c r="G9" s="724">
        <v>1225</v>
      </c>
      <c r="H9" s="724">
        <v>1400</v>
      </c>
      <c r="I9" s="724">
        <v>925</v>
      </c>
      <c r="J9" s="724">
        <v>1400</v>
      </c>
      <c r="K9" s="724">
        <v>925</v>
      </c>
      <c r="L9" s="724">
        <v>1400</v>
      </c>
      <c r="M9" s="267" t="s">
        <v>103</v>
      </c>
    </row>
    <row r="10" spans="1:13" s="1083" customFormat="1" ht="15">
      <c r="A10" s="765" t="s">
        <v>220</v>
      </c>
      <c r="B10" s="765" t="s">
        <v>221</v>
      </c>
      <c r="C10" s="765" t="s">
        <v>222</v>
      </c>
      <c r="D10" s="765" t="s">
        <v>101</v>
      </c>
      <c r="E10" s="724">
        <v>200</v>
      </c>
      <c r="F10" s="724">
        <v>400</v>
      </c>
      <c r="G10" s="724">
        <v>400</v>
      </c>
      <c r="H10" s="724">
        <v>400</v>
      </c>
      <c r="I10" s="724">
        <v>200</v>
      </c>
      <c r="J10" s="724">
        <v>400</v>
      </c>
      <c r="K10" s="724">
        <v>200</v>
      </c>
      <c r="L10" s="724">
        <v>400</v>
      </c>
      <c r="M10" s="1094" t="s">
        <v>223</v>
      </c>
    </row>
    <row r="11" spans="1:13" s="1083" customFormat="1" ht="15">
      <c r="A11" s="1032" t="s">
        <v>224</v>
      </c>
      <c r="B11" s="1032" t="s">
        <v>225</v>
      </c>
      <c r="C11" s="1032" t="s">
        <v>222</v>
      </c>
      <c r="D11" s="1032" t="s">
        <v>117</v>
      </c>
      <c r="E11" s="724">
        <v>38</v>
      </c>
      <c r="F11" s="724">
        <v>63</v>
      </c>
      <c r="G11" s="724">
        <v>67</v>
      </c>
      <c r="H11" s="724">
        <v>111</v>
      </c>
      <c r="I11" s="724">
        <v>55</v>
      </c>
      <c r="J11" s="724">
        <v>111</v>
      </c>
      <c r="K11" s="724">
        <v>55</v>
      </c>
      <c r="L11" s="724">
        <v>111</v>
      </c>
      <c r="M11" s="1094" t="s">
        <v>223</v>
      </c>
    </row>
    <row r="12" spans="1:13" s="1083" customFormat="1" ht="15">
      <c r="A12" s="1087" t="s">
        <v>226</v>
      </c>
      <c r="B12" s="1087" t="s">
        <v>227</v>
      </c>
      <c r="C12" s="1087" t="s">
        <v>228</v>
      </c>
      <c r="D12" s="1087" t="s">
        <v>117</v>
      </c>
      <c r="E12" s="724">
        <v>50</v>
      </c>
      <c r="F12" s="724">
        <v>100</v>
      </c>
      <c r="G12" s="724">
        <v>100</v>
      </c>
      <c r="H12" s="724">
        <v>100</v>
      </c>
      <c r="I12" s="724" t="s">
        <v>229</v>
      </c>
      <c r="J12" s="724" t="s">
        <v>229</v>
      </c>
      <c r="K12" s="724" t="s">
        <v>229</v>
      </c>
      <c r="L12" s="724" t="s">
        <v>229</v>
      </c>
      <c r="M12" s="834"/>
    </row>
    <row r="13" spans="1:13" s="1083" customFormat="1" ht="15">
      <c r="A13" s="765" t="s">
        <v>188</v>
      </c>
      <c r="B13" s="765" t="s">
        <v>189</v>
      </c>
      <c r="C13" s="765" t="s">
        <v>217</v>
      </c>
      <c r="D13" s="765" t="s">
        <v>117</v>
      </c>
      <c r="E13" s="724">
        <v>35</v>
      </c>
      <c r="F13" s="724">
        <v>35</v>
      </c>
      <c r="G13" s="724">
        <v>35</v>
      </c>
      <c r="H13" s="724">
        <v>35</v>
      </c>
      <c r="I13" s="724">
        <v>35</v>
      </c>
      <c r="J13" s="724">
        <v>35</v>
      </c>
      <c r="K13" s="724">
        <v>35</v>
      </c>
      <c r="L13" s="724">
        <v>35</v>
      </c>
      <c r="M13" s="1094" t="s">
        <v>223</v>
      </c>
    </row>
    <row r="14" spans="1:13" s="1083" customFormat="1" ht="15">
      <c r="A14" s="765" t="s">
        <v>230</v>
      </c>
      <c r="B14" s="765"/>
      <c r="C14" s="765"/>
      <c r="D14" s="765" t="s">
        <v>101</v>
      </c>
      <c r="E14" s="833" t="s">
        <v>229</v>
      </c>
      <c r="F14" s="833" t="s">
        <v>229</v>
      </c>
      <c r="G14" s="833"/>
      <c r="H14" s="833" t="s">
        <v>229</v>
      </c>
      <c r="I14" s="833" t="s">
        <v>229</v>
      </c>
      <c r="J14" s="833" t="s">
        <v>229</v>
      </c>
      <c r="K14" s="724">
        <v>295</v>
      </c>
      <c r="L14" s="724">
        <v>589</v>
      </c>
      <c r="M14" s="1095" t="s">
        <v>231</v>
      </c>
    </row>
    <row r="15" spans="1:14" s="274" customFormat="1" ht="15">
      <c r="A15" s="1001" t="s">
        <v>1115</v>
      </c>
      <c r="B15" s="1001"/>
      <c r="D15" s="1001" t="s">
        <v>1116</v>
      </c>
      <c r="E15" s="1262">
        <f>VLOOKUP(N15,AJUSTMENT!B:C,2,0)</f>
        <v>200</v>
      </c>
      <c r="F15" s="1262">
        <f>2*E15</f>
        <v>400</v>
      </c>
      <c r="G15" s="1262">
        <f>F15</f>
        <v>400</v>
      </c>
      <c r="H15" s="1262">
        <f>F15</f>
        <v>400</v>
      </c>
      <c r="I15" s="1262">
        <v>200</v>
      </c>
      <c r="J15" s="1262">
        <v>400</v>
      </c>
      <c r="K15" s="1262">
        <v>200</v>
      </c>
      <c r="L15" s="1262">
        <v>400</v>
      </c>
      <c r="M15" s="1263" t="s">
        <v>1117</v>
      </c>
      <c r="N15" s="1344" t="s">
        <v>1160</v>
      </c>
    </row>
    <row r="16" spans="1:13" ht="15">
      <c r="A16" s="765" t="s">
        <v>118</v>
      </c>
      <c r="B16" s="765"/>
      <c r="C16" s="765"/>
      <c r="D16" s="765" t="s">
        <v>117</v>
      </c>
      <c r="E16" s="1470" t="s">
        <v>232</v>
      </c>
      <c r="F16" s="1471"/>
      <c r="G16" s="1471"/>
      <c r="H16" s="1471"/>
      <c r="I16" s="1471"/>
      <c r="J16" s="1471"/>
      <c r="K16" s="1471"/>
      <c r="L16" s="1472"/>
      <c r="M16" s="1095" t="s">
        <v>120</v>
      </c>
    </row>
    <row r="17" spans="1:13" ht="12.75">
      <c r="A17" s="1032" t="s">
        <v>107</v>
      </c>
      <c r="B17" s="1032" t="s">
        <v>108</v>
      </c>
      <c r="C17" s="765" t="s">
        <v>217</v>
      </c>
      <c r="D17" s="1032" t="s">
        <v>101</v>
      </c>
      <c r="E17" s="1461" t="s">
        <v>233</v>
      </c>
      <c r="F17" s="1461"/>
      <c r="G17" s="1461"/>
      <c r="H17" s="1461"/>
      <c r="I17" s="1461"/>
      <c r="J17" s="1461"/>
      <c r="K17" s="1461"/>
      <c r="L17" s="1461"/>
      <c r="M17" s="1094" t="s">
        <v>223</v>
      </c>
    </row>
    <row r="18" spans="1:13" ht="25.5">
      <c r="A18" s="765" t="s">
        <v>111</v>
      </c>
      <c r="B18" s="765" t="s">
        <v>112</v>
      </c>
      <c r="C18" s="765" t="s">
        <v>217</v>
      </c>
      <c r="D18" s="765" t="s">
        <v>101</v>
      </c>
      <c r="E18" s="1461" t="s">
        <v>234</v>
      </c>
      <c r="F18" s="1461"/>
      <c r="G18" s="1461"/>
      <c r="H18" s="1461"/>
      <c r="I18" s="1461"/>
      <c r="J18" s="1461"/>
      <c r="K18" s="1461"/>
      <c r="L18" s="1461"/>
      <c r="M18" s="845" t="s">
        <v>235</v>
      </c>
    </row>
    <row r="19" spans="1:13" s="1083" customFormat="1" ht="12.75">
      <c r="A19" s="764" t="s">
        <v>116</v>
      </c>
      <c r="B19" s="1038"/>
      <c r="C19" s="1038"/>
      <c r="D19" s="1038" t="s">
        <v>117</v>
      </c>
      <c r="E19" s="1461" t="s">
        <v>233</v>
      </c>
      <c r="F19" s="1461"/>
      <c r="G19" s="1461"/>
      <c r="H19" s="1461"/>
      <c r="I19" s="1461"/>
      <c r="J19" s="1461"/>
      <c r="K19" s="1461"/>
      <c r="L19" s="1461"/>
      <c r="M19" s="1096"/>
    </row>
    <row r="20" spans="1:13" s="60" customFormat="1" ht="12">
      <c r="A20" s="1437" t="s">
        <v>123</v>
      </c>
      <c r="B20" s="1441" t="s">
        <v>90</v>
      </c>
      <c r="C20" s="1441"/>
      <c r="D20" s="1442"/>
      <c r="E20" s="1442"/>
      <c r="F20" s="1443" t="s">
        <v>124</v>
      </c>
      <c r="G20" s="1462"/>
      <c r="H20" s="1444"/>
      <c r="I20" s="1445" t="s">
        <v>93</v>
      </c>
      <c r="J20" s="1446"/>
      <c r="M20" s="1097"/>
    </row>
    <row r="21" spans="1:13" s="60" customFormat="1" ht="12">
      <c r="A21" s="1395"/>
      <c r="B21" s="774" t="s">
        <v>125</v>
      </c>
      <c r="C21" s="774" t="s">
        <v>126</v>
      </c>
      <c r="D21" s="775" t="s">
        <v>127</v>
      </c>
      <c r="E21" s="775" t="s">
        <v>97</v>
      </c>
      <c r="F21" s="776" t="s">
        <v>95</v>
      </c>
      <c r="G21" s="1088"/>
      <c r="H21" s="777" t="s">
        <v>98</v>
      </c>
      <c r="I21" s="778" t="s">
        <v>95</v>
      </c>
      <c r="J21" s="817" t="s">
        <v>98</v>
      </c>
      <c r="M21" s="1097"/>
    </row>
    <row r="22" spans="1:13" s="60" customFormat="1" ht="12">
      <c r="A22" s="1396" t="s">
        <v>128</v>
      </c>
      <c r="B22" s="779" t="s">
        <v>129</v>
      </c>
      <c r="C22" s="779" t="s">
        <v>129</v>
      </c>
      <c r="D22" s="780" t="s">
        <v>129</v>
      </c>
      <c r="E22" s="780" t="s">
        <v>129</v>
      </c>
      <c r="F22" s="781" t="s">
        <v>129</v>
      </c>
      <c r="G22" s="1089"/>
      <c r="H22" s="782" t="s">
        <v>129</v>
      </c>
      <c r="I22" s="783" t="s">
        <v>130</v>
      </c>
      <c r="J22" s="818" t="s">
        <v>130</v>
      </c>
      <c r="M22" s="1097"/>
    </row>
    <row r="23" spans="1:13" s="60" customFormat="1" ht="12">
      <c r="A23" s="1397"/>
      <c r="B23" s="938" t="s">
        <v>131</v>
      </c>
      <c r="C23" s="938" t="s">
        <v>131</v>
      </c>
      <c r="D23" s="939" t="s">
        <v>131</v>
      </c>
      <c r="E23" s="939" t="s">
        <v>131</v>
      </c>
      <c r="F23" s="940" t="s">
        <v>131</v>
      </c>
      <c r="G23" s="1090"/>
      <c r="H23" s="941" t="s">
        <v>131</v>
      </c>
      <c r="I23" s="942" t="s">
        <v>131</v>
      </c>
      <c r="J23" s="950" t="s">
        <v>131</v>
      </c>
      <c r="M23" s="1097"/>
    </row>
    <row r="24" spans="1:13" s="60" customFormat="1" ht="12">
      <c r="A24" s="1397"/>
      <c r="B24" s="789" t="s">
        <v>132</v>
      </c>
      <c r="C24" s="789" t="s">
        <v>132</v>
      </c>
      <c r="D24" s="790" t="s">
        <v>132</v>
      </c>
      <c r="E24" s="790" t="s">
        <v>132</v>
      </c>
      <c r="F24" s="791" t="s">
        <v>132</v>
      </c>
      <c r="G24" s="799"/>
      <c r="H24" s="792" t="s">
        <v>132</v>
      </c>
      <c r="I24" s="793" t="s">
        <v>133</v>
      </c>
      <c r="J24" s="820" t="s">
        <v>133</v>
      </c>
      <c r="M24" s="1097"/>
    </row>
    <row r="25" spans="1:13" s="60" customFormat="1" ht="12">
      <c r="A25" s="1397"/>
      <c r="B25" s="794">
        <v>85</v>
      </c>
      <c r="C25" s="794">
        <f>B25*2</f>
        <v>170</v>
      </c>
      <c r="D25" s="795">
        <v>200</v>
      </c>
      <c r="E25" s="795">
        <v>230</v>
      </c>
      <c r="F25" s="796">
        <v>150</v>
      </c>
      <c r="G25" s="1091"/>
      <c r="H25" s="797">
        <f>F25*2</f>
        <v>300</v>
      </c>
      <c r="I25" s="798">
        <v>300</v>
      </c>
      <c r="J25" s="821">
        <f>I25*2</f>
        <v>600</v>
      </c>
      <c r="M25" s="1097"/>
    </row>
    <row r="26" spans="1:13" s="60" customFormat="1" ht="12">
      <c r="A26" s="1397"/>
      <c r="B26" s="789" t="s">
        <v>134</v>
      </c>
      <c r="C26" s="789" t="s">
        <v>134</v>
      </c>
      <c r="D26" s="790" t="s">
        <v>134</v>
      </c>
      <c r="E26" s="790" t="s">
        <v>134</v>
      </c>
      <c r="F26" s="791" t="s">
        <v>135</v>
      </c>
      <c r="G26" s="799"/>
      <c r="H26" s="792" t="s">
        <v>135</v>
      </c>
      <c r="I26" s="793" t="s">
        <v>136</v>
      </c>
      <c r="J26" s="820" t="s">
        <v>136</v>
      </c>
      <c r="M26" s="1097"/>
    </row>
    <row r="27" spans="1:13" s="60" customFormat="1" ht="12">
      <c r="A27" s="1397"/>
      <c r="B27" s="794">
        <f aca="true" t="shared" si="0" ref="B27:H27">B25*2</f>
        <v>170</v>
      </c>
      <c r="C27" s="794">
        <f t="shared" si="0"/>
        <v>340</v>
      </c>
      <c r="D27" s="795">
        <f t="shared" si="0"/>
        <v>400</v>
      </c>
      <c r="E27" s="795">
        <f t="shared" si="0"/>
        <v>460</v>
      </c>
      <c r="F27" s="796">
        <f t="shared" si="0"/>
        <v>300</v>
      </c>
      <c r="G27" s="1091"/>
      <c r="H27" s="797">
        <f t="shared" si="0"/>
        <v>600</v>
      </c>
      <c r="I27" s="798">
        <v>500</v>
      </c>
      <c r="J27" s="821">
        <f>I27*2</f>
        <v>1000</v>
      </c>
      <c r="M27" s="1097"/>
    </row>
    <row r="28" spans="1:13" s="60" customFormat="1" ht="12">
      <c r="A28" s="1397"/>
      <c r="B28" s="1402" t="s">
        <v>137</v>
      </c>
      <c r="C28" s="1403"/>
      <c r="D28" s="1403"/>
      <c r="E28" s="1404"/>
      <c r="F28" s="1405" t="s">
        <v>138</v>
      </c>
      <c r="G28" s="1403"/>
      <c r="H28" s="1404"/>
      <c r="I28" s="1410" t="s">
        <v>138</v>
      </c>
      <c r="J28" s="1411"/>
      <c r="M28" s="1097"/>
    </row>
    <row r="29" spans="1:13" s="60" customFormat="1" ht="12">
      <c r="A29" s="1398"/>
      <c r="B29" s="800">
        <f aca="true" t="shared" si="1" ref="B29:H29">B27*2</f>
        <v>340</v>
      </c>
      <c r="C29" s="800">
        <f t="shared" si="1"/>
        <v>680</v>
      </c>
      <c r="D29" s="801">
        <f t="shared" si="1"/>
        <v>800</v>
      </c>
      <c r="E29" s="801">
        <f t="shared" si="1"/>
        <v>920</v>
      </c>
      <c r="F29" s="802">
        <f t="shared" si="1"/>
        <v>600</v>
      </c>
      <c r="G29" s="1092"/>
      <c r="H29" s="803">
        <f t="shared" si="1"/>
        <v>1200</v>
      </c>
      <c r="I29" s="804">
        <v>900</v>
      </c>
      <c r="J29" s="822">
        <f>I29*2</f>
        <v>1800</v>
      </c>
      <c r="M29" s="1097"/>
    </row>
    <row r="30" spans="1:13" s="60" customFormat="1" ht="12">
      <c r="A30" s="1396" t="s">
        <v>139</v>
      </c>
      <c r="B30" s="1412" t="s">
        <v>140</v>
      </c>
      <c r="C30" s="1413"/>
      <c r="D30" s="1413"/>
      <c r="E30" s="1414"/>
      <c r="F30" s="1415" t="s">
        <v>140</v>
      </c>
      <c r="G30" s="1413"/>
      <c r="H30" s="1414"/>
      <c r="I30" s="1415" t="s">
        <v>140</v>
      </c>
      <c r="J30" s="1416"/>
      <c r="M30" s="1097"/>
    </row>
    <row r="31" spans="1:13" s="60" customFormat="1" ht="12">
      <c r="A31" s="1397"/>
      <c r="B31" s="789" t="s">
        <v>129</v>
      </c>
      <c r="C31" s="789" t="s">
        <v>129</v>
      </c>
      <c r="D31" s="790" t="s">
        <v>129</v>
      </c>
      <c r="E31" s="790" t="s">
        <v>129</v>
      </c>
      <c r="F31" s="791" t="s">
        <v>129</v>
      </c>
      <c r="G31" s="799"/>
      <c r="H31" s="792" t="s">
        <v>129</v>
      </c>
      <c r="I31" s="793" t="s">
        <v>130</v>
      </c>
      <c r="J31" s="820" t="s">
        <v>130</v>
      </c>
      <c r="M31" s="1097"/>
    </row>
    <row r="32" spans="1:13" s="60" customFormat="1" ht="12">
      <c r="A32" s="1397"/>
      <c r="B32" s="943">
        <v>100</v>
      </c>
      <c r="C32" s="943">
        <f>B32*2</f>
        <v>200</v>
      </c>
      <c r="D32" s="944">
        <v>230</v>
      </c>
      <c r="E32" s="944">
        <v>260</v>
      </c>
      <c r="F32" s="945">
        <v>200</v>
      </c>
      <c r="G32" s="1093"/>
      <c r="H32" s="946">
        <f>F32*2</f>
        <v>400</v>
      </c>
      <c r="I32" s="947">
        <v>350</v>
      </c>
      <c r="J32" s="951">
        <f>I32*2</f>
        <v>700</v>
      </c>
      <c r="M32" s="1097"/>
    </row>
    <row r="33" spans="1:13" s="60" customFormat="1" ht="12">
      <c r="A33" s="1397"/>
      <c r="B33" s="789" t="s">
        <v>141</v>
      </c>
      <c r="C33" s="789" t="s">
        <v>141</v>
      </c>
      <c r="D33" s="790" t="s">
        <v>141</v>
      </c>
      <c r="E33" s="790" t="s">
        <v>141</v>
      </c>
      <c r="F33" s="791" t="s">
        <v>132</v>
      </c>
      <c r="G33" s="799"/>
      <c r="H33" s="792" t="s">
        <v>132</v>
      </c>
      <c r="I33" s="793" t="s">
        <v>133</v>
      </c>
      <c r="J33" s="820" t="s">
        <v>133</v>
      </c>
      <c r="M33" s="1097"/>
    </row>
    <row r="34" spans="1:13" s="60" customFormat="1" ht="12">
      <c r="A34" s="1397"/>
      <c r="B34" s="794">
        <f aca="true" t="shared" si="2" ref="B34:H34">B32*2</f>
        <v>200</v>
      </c>
      <c r="C34" s="794">
        <f t="shared" si="2"/>
        <v>400</v>
      </c>
      <c r="D34" s="795">
        <f t="shared" si="2"/>
        <v>460</v>
      </c>
      <c r="E34" s="795">
        <f t="shared" si="2"/>
        <v>520</v>
      </c>
      <c r="F34" s="796">
        <f t="shared" si="2"/>
        <v>400</v>
      </c>
      <c r="G34" s="1091"/>
      <c r="H34" s="797">
        <f t="shared" si="2"/>
        <v>800</v>
      </c>
      <c r="I34" s="798">
        <v>600</v>
      </c>
      <c r="J34" s="821">
        <f>I34*2</f>
        <v>1200</v>
      </c>
      <c r="M34" s="1097"/>
    </row>
    <row r="35" spans="1:13" s="60" customFormat="1" ht="12">
      <c r="A35" s="1397"/>
      <c r="B35" s="1402" t="s">
        <v>142</v>
      </c>
      <c r="C35" s="1403"/>
      <c r="D35" s="1403"/>
      <c r="E35" s="1404"/>
      <c r="F35" s="1405" t="s">
        <v>143</v>
      </c>
      <c r="G35" s="1403"/>
      <c r="H35" s="1404"/>
      <c r="I35" s="1405" t="s">
        <v>144</v>
      </c>
      <c r="J35" s="1406"/>
      <c r="M35" s="1097"/>
    </row>
    <row r="36" spans="1:13" s="60" customFormat="1" ht="12">
      <c r="A36" s="1398"/>
      <c r="B36" s="800">
        <f aca="true" t="shared" si="3" ref="B36:H36">B34*2</f>
        <v>400</v>
      </c>
      <c r="C36" s="800">
        <f t="shared" si="3"/>
        <v>800</v>
      </c>
      <c r="D36" s="801">
        <f t="shared" si="3"/>
        <v>920</v>
      </c>
      <c r="E36" s="801">
        <f t="shared" si="3"/>
        <v>1040</v>
      </c>
      <c r="F36" s="802">
        <f t="shared" si="3"/>
        <v>800</v>
      </c>
      <c r="G36" s="1092"/>
      <c r="H36" s="803">
        <f t="shared" si="3"/>
        <v>1600</v>
      </c>
      <c r="I36" s="804">
        <v>1000</v>
      </c>
      <c r="J36" s="822">
        <f>I36*2</f>
        <v>2000</v>
      </c>
      <c r="M36" s="1097"/>
    </row>
    <row r="37" spans="1:13" s="60" customFormat="1" ht="12">
      <c r="A37" s="1399" t="s">
        <v>145</v>
      </c>
      <c r="B37" s="1407" t="s">
        <v>146</v>
      </c>
      <c r="C37" s="1408"/>
      <c r="D37" s="1408"/>
      <c r="E37" s="1408"/>
      <c r="F37" s="1408"/>
      <c r="G37" s="1408"/>
      <c r="H37" s="1408"/>
      <c r="I37" s="1408"/>
      <c r="J37" s="1409"/>
      <c r="M37" s="1097"/>
    </row>
    <row r="38" spans="1:13" s="60" customFormat="1" ht="12">
      <c r="A38" s="1400"/>
      <c r="B38" s="1387" t="s">
        <v>147</v>
      </c>
      <c r="C38" s="1388"/>
      <c r="D38" s="1388"/>
      <c r="E38" s="1388"/>
      <c r="F38" s="1388"/>
      <c r="G38" s="1388"/>
      <c r="H38" s="1388"/>
      <c r="I38" s="1388"/>
      <c r="J38" s="1389"/>
      <c r="M38" s="1097"/>
    </row>
    <row r="39" spans="1:13" s="60" customFormat="1" ht="12">
      <c r="A39" s="1400"/>
      <c r="B39" s="1387" t="s">
        <v>148</v>
      </c>
      <c r="C39" s="1388"/>
      <c r="D39" s="1388"/>
      <c r="E39" s="1388"/>
      <c r="F39" s="1388"/>
      <c r="G39" s="1388"/>
      <c r="H39" s="1388"/>
      <c r="I39" s="1388"/>
      <c r="J39" s="1389"/>
      <c r="M39" s="1097"/>
    </row>
    <row r="40" spans="1:13" s="60" customFormat="1" ht="12">
      <c r="A40" s="1400"/>
      <c r="B40" s="1387" t="s">
        <v>149</v>
      </c>
      <c r="C40" s="1388"/>
      <c r="D40" s="1388"/>
      <c r="E40" s="1388"/>
      <c r="F40" s="1388"/>
      <c r="G40" s="1388"/>
      <c r="H40" s="1388"/>
      <c r="I40" s="1388"/>
      <c r="J40" s="1389"/>
      <c r="M40" s="1097"/>
    </row>
    <row r="41" spans="1:13" s="60" customFormat="1" ht="12">
      <c r="A41" s="1400"/>
      <c r="B41" s="1387" t="s">
        <v>150</v>
      </c>
      <c r="C41" s="1388"/>
      <c r="D41" s="1388"/>
      <c r="E41" s="1388"/>
      <c r="F41" s="1388"/>
      <c r="G41" s="1388"/>
      <c r="H41" s="1388"/>
      <c r="I41" s="1388"/>
      <c r="J41" s="1389"/>
      <c r="M41" s="1097"/>
    </row>
    <row r="42" spans="1:13" s="60" customFormat="1" ht="12">
      <c r="A42" s="1400"/>
      <c r="B42" s="1387" t="s">
        <v>151</v>
      </c>
      <c r="C42" s="1388"/>
      <c r="D42" s="1388"/>
      <c r="E42" s="1388"/>
      <c r="F42" s="1388"/>
      <c r="G42" s="1388"/>
      <c r="H42" s="1388"/>
      <c r="I42" s="1388"/>
      <c r="J42" s="1389"/>
      <c r="M42" s="1097"/>
    </row>
    <row r="43" spans="1:13" s="60" customFormat="1" ht="12">
      <c r="A43" s="1400"/>
      <c r="B43" s="1387" t="s">
        <v>152</v>
      </c>
      <c r="C43" s="1388"/>
      <c r="D43" s="1388"/>
      <c r="E43" s="1388"/>
      <c r="F43" s="1388"/>
      <c r="G43" s="1388"/>
      <c r="H43" s="1388"/>
      <c r="I43" s="1388"/>
      <c r="J43" s="1389"/>
      <c r="M43" s="1097"/>
    </row>
    <row r="44" spans="1:13" s="60" customFormat="1" ht="12">
      <c r="A44" s="1401"/>
      <c r="B44" s="1390" t="s">
        <v>153</v>
      </c>
      <c r="C44" s="1391"/>
      <c r="D44" s="1391"/>
      <c r="E44" s="1391"/>
      <c r="F44" s="1391"/>
      <c r="G44" s="1391"/>
      <c r="H44" s="1391"/>
      <c r="I44" s="1391"/>
      <c r="J44" s="1392"/>
      <c r="M44" s="1097"/>
    </row>
  </sheetData>
  <sheetProtection/>
  <mergeCells count="38">
    <mergeCell ref="M4:M5"/>
    <mergeCell ref="I20:J20"/>
    <mergeCell ref="B28:E28"/>
    <mergeCell ref="F28:H28"/>
    <mergeCell ref="I28:J28"/>
    <mergeCell ref="A3:M3"/>
    <mergeCell ref="E4:H4"/>
    <mergeCell ref="I4:J4"/>
    <mergeCell ref="K4:L4"/>
    <mergeCell ref="E16:L16"/>
    <mergeCell ref="E17:L17"/>
    <mergeCell ref="B42:J42"/>
    <mergeCell ref="B30:E30"/>
    <mergeCell ref="F30:H30"/>
    <mergeCell ref="I30:J30"/>
    <mergeCell ref="B35:E35"/>
    <mergeCell ref="F35:H35"/>
    <mergeCell ref="I35:J35"/>
    <mergeCell ref="D4:D5"/>
    <mergeCell ref="B37:J37"/>
    <mergeCell ref="B38:J38"/>
    <mergeCell ref="B39:J39"/>
    <mergeCell ref="B40:J40"/>
    <mergeCell ref="B41:J41"/>
    <mergeCell ref="E18:L18"/>
    <mergeCell ref="E19:L19"/>
    <mergeCell ref="B20:E20"/>
    <mergeCell ref="F20:H20"/>
    <mergeCell ref="A1:M2"/>
    <mergeCell ref="B43:J43"/>
    <mergeCell ref="B44:J44"/>
    <mergeCell ref="A4:A5"/>
    <mergeCell ref="A20:A21"/>
    <mergeCell ref="A22:A29"/>
    <mergeCell ref="A30:A36"/>
    <mergeCell ref="A37:A44"/>
    <mergeCell ref="B4:B5"/>
    <mergeCell ref="C4:C5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O13" sqref="O13"/>
    </sheetView>
  </sheetViews>
  <sheetFormatPr defaultColWidth="8.75390625" defaultRowHeight="16.5"/>
  <cols>
    <col min="1" max="1" width="16.125" style="28" customWidth="1"/>
    <col min="2" max="2" width="6.375" style="28" bestFit="1" customWidth="1"/>
    <col min="3" max="5" width="8.375" style="28" bestFit="1" customWidth="1"/>
    <col min="6" max="9" width="10.375" style="28" bestFit="1" customWidth="1"/>
    <col min="10" max="10" width="7.375" style="28" bestFit="1" customWidth="1"/>
    <col min="11" max="16384" width="8.75390625" style="28" customWidth="1"/>
  </cols>
  <sheetData>
    <row r="1" spans="1:10" ht="12.75" customHeight="1">
      <c r="A1" s="1385" t="s">
        <v>1044</v>
      </c>
      <c r="B1" s="1385"/>
      <c r="C1" s="1385"/>
      <c r="D1" s="1385"/>
      <c r="E1" s="1385"/>
      <c r="F1" s="1385"/>
      <c r="G1" s="1385"/>
      <c r="H1" s="1385"/>
      <c r="I1" s="1385"/>
      <c r="J1" s="1385"/>
    </row>
    <row r="2" spans="1:10" ht="13.5" customHeight="1">
      <c r="A2" s="2193"/>
      <c r="B2" s="2193"/>
      <c r="C2" s="2193"/>
      <c r="D2" s="2193"/>
      <c r="E2" s="2193"/>
      <c r="F2" s="2193"/>
      <c r="G2" s="2193"/>
      <c r="H2" s="2193"/>
      <c r="I2" s="2193"/>
      <c r="J2" s="2193"/>
    </row>
    <row r="3" spans="1:10" ht="15">
      <c r="A3" s="2475" t="s">
        <v>1045</v>
      </c>
      <c r="B3" s="2476"/>
      <c r="C3" s="2476"/>
      <c r="D3" s="2476"/>
      <c r="E3" s="2476"/>
      <c r="F3" s="2476"/>
      <c r="G3" s="2476"/>
      <c r="H3" s="2476"/>
      <c r="I3" s="2476"/>
      <c r="J3" s="2477"/>
    </row>
    <row r="4" spans="1:10" ht="15">
      <c r="A4" s="2471" t="s">
        <v>87</v>
      </c>
      <c r="B4" s="1393" t="s">
        <v>89</v>
      </c>
      <c r="C4" s="1393" t="s">
        <v>90</v>
      </c>
      <c r="D4" s="1393"/>
      <c r="E4" s="2478"/>
      <c r="F4" s="1393" t="s">
        <v>156</v>
      </c>
      <c r="G4" s="1393"/>
      <c r="H4" s="1393" t="s">
        <v>93</v>
      </c>
      <c r="I4" s="1393"/>
      <c r="J4" s="2469" t="s">
        <v>94</v>
      </c>
    </row>
    <row r="5" spans="1:10" ht="15">
      <c r="A5" s="2471"/>
      <c r="B5" s="139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469"/>
    </row>
    <row r="6" spans="1:10" s="26" customFormat="1" ht="15">
      <c r="A6" s="31" t="s">
        <v>1039</v>
      </c>
      <c r="B6" s="32" t="s">
        <v>101</v>
      </c>
      <c r="C6" s="33">
        <v>0</v>
      </c>
      <c r="D6" s="33">
        <v>0</v>
      </c>
      <c r="E6" s="33">
        <v>0</v>
      </c>
      <c r="F6" s="33">
        <v>700</v>
      </c>
      <c r="G6" s="33">
        <v>700</v>
      </c>
      <c r="H6" s="33">
        <v>450</v>
      </c>
      <c r="I6" s="33">
        <v>450</v>
      </c>
      <c r="J6" s="43"/>
    </row>
    <row r="7" spans="1:10" s="26" customFormat="1" ht="15">
      <c r="A7" s="31" t="s">
        <v>1046</v>
      </c>
      <c r="B7" s="32"/>
      <c r="C7" s="34"/>
      <c r="D7" s="34"/>
      <c r="E7" s="34"/>
      <c r="F7" s="34"/>
      <c r="G7" s="34"/>
      <c r="H7" s="34"/>
      <c r="I7" s="34"/>
      <c r="J7" s="44"/>
    </row>
    <row r="8" spans="1:10" s="26" customFormat="1" ht="15">
      <c r="A8" s="31"/>
      <c r="B8" s="32"/>
      <c r="C8" s="34"/>
      <c r="D8" s="34"/>
      <c r="E8" s="34"/>
      <c r="F8" s="34"/>
      <c r="G8" s="34"/>
      <c r="H8" s="34"/>
      <c r="I8" s="34"/>
      <c r="J8" s="44"/>
    </row>
    <row r="9" spans="1:10" s="26" customFormat="1" ht="15">
      <c r="A9" s="31"/>
      <c r="B9" s="32"/>
      <c r="C9" s="34"/>
      <c r="D9" s="34"/>
      <c r="E9" s="34"/>
      <c r="F9" s="34"/>
      <c r="G9" s="34"/>
      <c r="H9" s="34"/>
      <c r="I9" s="34"/>
      <c r="J9" s="45"/>
    </row>
    <row r="10" spans="1:10" s="26" customFormat="1" ht="15">
      <c r="A10" s="31" t="s">
        <v>1040</v>
      </c>
      <c r="B10" s="32"/>
      <c r="C10" s="34"/>
      <c r="D10" s="34"/>
      <c r="E10" s="34"/>
      <c r="F10" s="34"/>
      <c r="G10" s="34"/>
      <c r="H10" s="34"/>
      <c r="I10" s="34"/>
      <c r="J10" s="45"/>
    </row>
    <row r="11" spans="1:10" s="26" customFormat="1" ht="15">
      <c r="A11" s="31" t="s">
        <v>1041</v>
      </c>
      <c r="B11" s="32"/>
      <c r="C11" s="34"/>
      <c r="D11" s="34"/>
      <c r="E11" s="34"/>
      <c r="F11" s="34"/>
      <c r="G11" s="34"/>
      <c r="H11" s="34"/>
      <c r="I11" s="34"/>
      <c r="J11" s="45"/>
    </row>
    <row r="12" spans="1:10" s="27" customFormat="1" ht="15">
      <c r="A12" s="35" t="s">
        <v>107</v>
      </c>
      <c r="B12" s="36" t="s">
        <v>101</v>
      </c>
      <c r="C12" s="2595" t="s">
        <v>1042</v>
      </c>
      <c r="D12" s="2595"/>
      <c r="E12" s="2595"/>
      <c r="F12" s="2595"/>
      <c r="G12" s="2595"/>
      <c r="H12" s="2595"/>
      <c r="I12" s="2595"/>
      <c r="J12" s="46"/>
    </row>
    <row r="13" spans="1:10" s="27" customFormat="1" ht="15">
      <c r="A13" s="35" t="s">
        <v>111</v>
      </c>
      <c r="B13" s="36" t="s">
        <v>101</v>
      </c>
      <c r="C13" s="2594" t="s">
        <v>693</v>
      </c>
      <c r="D13" s="2594"/>
      <c r="E13" s="2594"/>
      <c r="F13" s="2594"/>
      <c r="G13" s="2594"/>
      <c r="H13" s="2594"/>
      <c r="I13" s="2594"/>
      <c r="J13" s="47"/>
    </row>
    <row r="14" spans="1:10" s="27" customFormat="1" ht="15">
      <c r="A14" s="35" t="s">
        <v>116</v>
      </c>
      <c r="B14" s="36" t="s">
        <v>117</v>
      </c>
      <c r="C14" s="2594" t="s">
        <v>337</v>
      </c>
      <c r="D14" s="2594"/>
      <c r="E14" s="2594"/>
      <c r="F14" s="2594"/>
      <c r="G14" s="2594"/>
      <c r="H14" s="2594"/>
      <c r="I14" s="2594"/>
      <c r="J14" s="47"/>
    </row>
    <row r="15" spans="1:10" s="27" customFormat="1" ht="15">
      <c r="A15" s="35" t="s">
        <v>326</v>
      </c>
      <c r="B15" s="36" t="s">
        <v>117</v>
      </c>
      <c r="C15" s="2594" t="s">
        <v>693</v>
      </c>
      <c r="D15" s="2594"/>
      <c r="E15" s="2594"/>
      <c r="F15" s="2594"/>
      <c r="G15" s="2594"/>
      <c r="H15" s="2594"/>
      <c r="I15" s="2594"/>
      <c r="J15" s="48"/>
    </row>
    <row r="16" spans="1:10" s="27" customFormat="1" ht="15">
      <c r="A16" s="35" t="s">
        <v>914</v>
      </c>
      <c r="B16" s="36" t="s">
        <v>117</v>
      </c>
      <c r="C16" s="2594"/>
      <c r="D16" s="2594"/>
      <c r="E16" s="2594"/>
      <c r="F16" s="2594"/>
      <c r="G16" s="2594"/>
      <c r="H16" s="2594"/>
      <c r="I16" s="2594"/>
      <c r="J16" s="48"/>
    </row>
    <row r="17" spans="1:10" s="27" customFormat="1" ht="15">
      <c r="A17" s="35" t="s">
        <v>254</v>
      </c>
      <c r="B17" s="36"/>
      <c r="C17" s="2594"/>
      <c r="D17" s="2594"/>
      <c r="E17" s="2594"/>
      <c r="F17" s="2594"/>
      <c r="G17" s="2594"/>
      <c r="H17" s="2594"/>
      <c r="I17" s="2594"/>
      <c r="J17" s="49"/>
    </row>
    <row r="18" spans="1:10" s="27" customFormat="1" ht="15">
      <c r="A18" s="37" t="s">
        <v>404</v>
      </c>
      <c r="B18" s="38"/>
      <c r="C18" s="2596"/>
      <c r="D18" s="2596"/>
      <c r="E18" s="2596"/>
      <c r="F18" s="2596"/>
      <c r="G18" s="2596"/>
      <c r="H18" s="2596"/>
      <c r="I18" s="2596"/>
      <c r="J18" s="50"/>
    </row>
    <row r="19" spans="1:8" ht="14.25">
      <c r="A19" s="2466" t="s">
        <v>87</v>
      </c>
      <c r="B19" s="2466" t="s">
        <v>89</v>
      </c>
      <c r="C19" s="2466" t="s">
        <v>90</v>
      </c>
      <c r="D19" s="2466"/>
      <c r="E19" s="2466" t="s">
        <v>743</v>
      </c>
      <c r="F19" s="2466"/>
      <c r="G19" s="2466" t="s">
        <v>93</v>
      </c>
      <c r="H19" s="2466"/>
    </row>
    <row r="20" spans="1:8" ht="14.25">
      <c r="A20" s="2467"/>
      <c r="B20" s="2467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8" ht="14.25">
      <c r="A21" s="2472" t="s">
        <v>900</v>
      </c>
      <c r="B21" s="2468" t="s">
        <v>117</v>
      </c>
      <c r="C21" s="2474" t="s">
        <v>1047</v>
      </c>
      <c r="D21" s="2474"/>
      <c r="E21" s="2474" t="s">
        <v>267</v>
      </c>
      <c r="F21" s="2474"/>
      <c r="G21" s="2474" t="s">
        <v>267</v>
      </c>
      <c r="H21" s="2474"/>
    </row>
    <row r="22" spans="1:8" ht="14.25">
      <c r="A22" s="2468"/>
      <c r="B22" s="2468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8" ht="14.25">
      <c r="A23" s="2468"/>
      <c r="B23" s="2468"/>
      <c r="C23" s="2470" t="s">
        <v>270</v>
      </c>
      <c r="D23" s="2470"/>
      <c r="E23" s="2470" t="s">
        <v>270</v>
      </c>
      <c r="F23" s="2470"/>
      <c r="G23" s="2470" t="s">
        <v>270</v>
      </c>
      <c r="H23" s="2470"/>
    </row>
    <row r="24" spans="1:8" ht="14.25">
      <c r="A24" s="2468"/>
      <c r="B24" s="2468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8" ht="14.25">
      <c r="A25" s="2468"/>
      <c r="B25" s="2468"/>
      <c r="C25" s="2470" t="s">
        <v>293</v>
      </c>
      <c r="D25" s="2470"/>
      <c r="E25" s="2470" t="s">
        <v>293</v>
      </c>
      <c r="F25" s="2470"/>
      <c r="G25" s="2470" t="s">
        <v>293</v>
      </c>
      <c r="H25" s="2470"/>
    </row>
    <row r="26" spans="1:8" ht="14.25">
      <c r="A26" s="2468"/>
      <c r="B26" s="2468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8" ht="14.25">
      <c r="A27" s="2473" t="s">
        <v>94</v>
      </c>
      <c r="B27" s="2441" t="s">
        <v>910</v>
      </c>
      <c r="C27" s="2441"/>
      <c r="D27" s="2441"/>
      <c r="E27" s="2441"/>
      <c r="F27" s="2441"/>
      <c r="G27" s="2441"/>
      <c r="H27" s="2441"/>
    </row>
    <row r="28" spans="1:8" ht="14.25">
      <c r="A28" s="2473"/>
      <c r="B28" s="2441" t="s">
        <v>776</v>
      </c>
      <c r="C28" s="2441"/>
      <c r="D28" s="2441"/>
      <c r="E28" s="2441"/>
      <c r="F28" s="2441"/>
      <c r="G28" s="2441"/>
      <c r="H28" s="2441"/>
    </row>
    <row r="29" spans="1:8" ht="14.25">
      <c r="A29" s="2473"/>
      <c r="B29" s="2441" t="s">
        <v>777</v>
      </c>
      <c r="C29" s="2441"/>
      <c r="D29" s="2441"/>
      <c r="E29" s="2441"/>
      <c r="F29" s="2441"/>
      <c r="G29" s="2441"/>
      <c r="H29" s="2441"/>
    </row>
    <row r="30" spans="1:8" ht="14.25">
      <c r="A30" s="2473"/>
      <c r="B30" s="2441" t="s">
        <v>778</v>
      </c>
      <c r="C30" s="2441"/>
      <c r="D30" s="2441"/>
      <c r="E30" s="2441"/>
      <c r="F30" s="2441"/>
      <c r="G30" s="2441"/>
      <c r="H30" s="2441"/>
    </row>
    <row r="31" spans="1:8" ht="14.25">
      <c r="A31" s="2473"/>
      <c r="B31" s="2441" t="s">
        <v>779</v>
      </c>
      <c r="C31" s="2441"/>
      <c r="D31" s="2441"/>
      <c r="E31" s="2441"/>
      <c r="F31" s="2441"/>
      <c r="G31" s="2441"/>
      <c r="H31" s="2441"/>
    </row>
  </sheetData>
  <sheetProtection/>
  <mergeCells count="37">
    <mergeCell ref="A3:J3"/>
    <mergeCell ref="C4:E4"/>
    <mergeCell ref="F4:G4"/>
    <mergeCell ref="H4:I4"/>
    <mergeCell ref="C12:I12"/>
    <mergeCell ref="C13:I13"/>
    <mergeCell ref="J4:J5"/>
    <mergeCell ref="C14:I14"/>
    <mergeCell ref="C15:I15"/>
    <mergeCell ref="C16:I16"/>
    <mergeCell ref="C17:I17"/>
    <mergeCell ref="C18:I18"/>
    <mergeCell ref="C19:D19"/>
    <mergeCell ref="E19:F19"/>
    <mergeCell ref="G19:H19"/>
    <mergeCell ref="C21:D21"/>
    <mergeCell ref="E21:F21"/>
    <mergeCell ref="G21:H21"/>
    <mergeCell ref="C23:D23"/>
    <mergeCell ref="E23:F23"/>
    <mergeCell ref="G23:H23"/>
    <mergeCell ref="C25:D25"/>
    <mergeCell ref="E25:F25"/>
    <mergeCell ref="G25:H25"/>
    <mergeCell ref="B27:H27"/>
    <mergeCell ref="B28:H28"/>
    <mergeCell ref="B29:H29"/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13" sqref="K13"/>
    </sheetView>
  </sheetViews>
  <sheetFormatPr defaultColWidth="9.00390625" defaultRowHeight="16.5"/>
  <cols>
    <col min="1" max="1" width="25.125" style="4" customWidth="1"/>
    <col min="2" max="2" width="17.125" style="4" bestFit="1" customWidth="1"/>
    <col min="3" max="8" width="17.375" style="4" bestFit="1" customWidth="1"/>
    <col min="9" max="9" width="26.00390625" style="4" customWidth="1"/>
    <col min="10" max="10" width="11.125" style="4" bestFit="1" customWidth="1"/>
    <col min="11" max="11" width="21.625" style="4" customWidth="1"/>
    <col min="12" max="12" width="14.50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1048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">
      <c r="A3" s="1948" t="s">
        <v>1049</v>
      </c>
      <c r="B3" s="1949"/>
      <c r="C3" s="1949"/>
      <c r="D3" s="1949"/>
      <c r="E3" s="1949"/>
      <c r="F3" s="1949"/>
      <c r="G3" s="1949"/>
      <c r="H3" s="1949"/>
      <c r="I3" s="1949"/>
      <c r="J3" s="1949"/>
      <c r="K3" s="1950"/>
    </row>
    <row r="4" spans="1:11" ht="15">
      <c r="A4" s="2116" t="s">
        <v>87</v>
      </c>
      <c r="B4" s="1951" t="s">
        <v>88</v>
      </c>
      <c r="C4" s="1951" t="s">
        <v>89</v>
      </c>
      <c r="D4" s="1951" t="s">
        <v>619</v>
      </c>
      <c r="E4" s="1951"/>
      <c r="F4" s="1951" t="s">
        <v>97</v>
      </c>
      <c r="G4" s="1951" t="s">
        <v>620</v>
      </c>
      <c r="H4" s="1951"/>
      <c r="I4" s="1951" t="s">
        <v>93</v>
      </c>
      <c r="J4" s="1951"/>
      <c r="K4" s="1976" t="s">
        <v>544</v>
      </c>
    </row>
    <row r="5" spans="1:11" ht="15">
      <c r="A5" s="2116"/>
      <c r="B5" s="1951"/>
      <c r="C5" s="1951"/>
      <c r="D5" s="5" t="s">
        <v>95</v>
      </c>
      <c r="E5" s="5" t="s">
        <v>98</v>
      </c>
      <c r="F5" s="1951"/>
      <c r="G5" s="5" t="s">
        <v>95</v>
      </c>
      <c r="H5" s="5" t="s">
        <v>98</v>
      </c>
      <c r="I5" s="5" t="s">
        <v>621</v>
      </c>
      <c r="J5" s="18" t="s">
        <v>622</v>
      </c>
      <c r="K5" s="1976"/>
    </row>
    <row r="6" spans="1:11" s="1" customFormat="1" ht="15">
      <c r="A6" s="6" t="s">
        <v>1050</v>
      </c>
      <c r="B6" s="7" t="s">
        <v>367</v>
      </c>
      <c r="C6" s="7" t="s">
        <v>159</v>
      </c>
      <c r="D6" s="8">
        <v>560</v>
      </c>
      <c r="E6" s="8">
        <v>765</v>
      </c>
      <c r="F6" s="8">
        <v>1005</v>
      </c>
      <c r="G6" s="8">
        <v>650</v>
      </c>
      <c r="H6" s="8">
        <v>845</v>
      </c>
      <c r="I6" s="8">
        <v>690</v>
      </c>
      <c r="J6" s="8">
        <v>880</v>
      </c>
      <c r="K6" s="19"/>
    </row>
    <row r="7" spans="1:11" s="1" customFormat="1" ht="15">
      <c r="A7" s="6" t="s">
        <v>1051</v>
      </c>
      <c r="B7" s="7" t="s">
        <v>367</v>
      </c>
      <c r="C7" s="7" t="s">
        <v>159</v>
      </c>
      <c r="D7" s="8">
        <v>541</v>
      </c>
      <c r="E7" s="8">
        <v>706</v>
      </c>
      <c r="F7" s="8">
        <v>930</v>
      </c>
      <c r="G7" s="8">
        <v>630</v>
      </c>
      <c r="H7" s="8">
        <v>800</v>
      </c>
      <c r="I7" s="8">
        <v>675</v>
      </c>
      <c r="J7" s="8">
        <v>860</v>
      </c>
      <c r="K7" s="19"/>
    </row>
    <row r="8" spans="1:11" s="1" customFormat="1" ht="15">
      <c r="A8" s="6" t="s">
        <v>1052</v>
      </c>
      <c r="B8" s="7" t="s">
        <v>367</v>
      </c>
      <c r="C8" s="7" t="s">
        <v>159</v>
      </c>
      <c r="D8" s="8">
        <v>585</v>
      </c>
      <c r="E8" s="8">
        <v>800</v>
      </c>
      <c r="F8" s="8">
        <v>1050</v>
      </c>
      <c r="G8" s="8">
        <v>670</v>
      </c>
      <c r="H8" s="8">
        <v>895</v>
      </c>
      <c r="I8" s="8">
        <v>720</v>
      </c>
      <c r="J8" s="8">
        <v>915</v>
      </c>
      <c r="K8" s="19"/>
    </row>
    <row r="9" spans="1:11" s="1" customFormat="1" ht="15">
      <c r="A9" s="6" t="s">
        <v>1053</v>
      </c>
      <c r="B9" s="7" t="s">
        <v>370</v>
      </c>
      <c r="C9" s="7" t="s">
        <v>159</v>
      </c>
      <c r="D9" s="2614">
        <v>110</v>
      </c>
      <c r="E9" s="2614"/>
      <c r="F9" s="2614"/>
      <c r="G9" s="2614"/>
      <c r="H9" s="2614"/>
      <c r="I9" s="2614"/>
      <c r="J9" s="2614"/>
      <c r="K9" s="19"/>
    </row>
    <row r="10" spans="1:11" s="1" customFormat="1" ht="15">
      <c r="A10" s="10" t="s">
        <v>1054</v>
      </c>
      <c r="B10" s="11" t="s">
        <v>1055</v>
      </c>
      <c r="C10" s="7" t="s">
        <v>159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24"/>
    </row>
    <row r="11" spans="1:11" s="1" customFormat="1" ht="15">
      <c r="A11" s="10" t="s">
        <v>1056</v>
      </c>
      <c r="B11" s="11"/>
      <c r="C11" s="7" t="s">
        <v>159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21">
        <v>10</v>
      </c>
      <c r="J11" s="8">
        <v>10</v>
      </c>
      <c r="K11" s="24"/>
    </row>
    <row r="12" spans="1:11" s="1" customFormat="1" ht="15">
      <c r="A12" s="10" t="s">
        <v>1057</v>
      </c>
      <c r="B12" s="11" t="s">
        <v>1057</v>
      </c>
      <c r="C12" s="7" t="s">
        <v>159</v>
      </c>
      <c r="D12" s="2614">
        <v>10</v>
      </c>
      <c r="E12" s="2614"/>
      <c r="F12" s="2614"/>
      <c r="G12" s="2614"/>
      <c r="H12" s="2614"/>
      <c r="I12" s="2614"/>
      <c r="J12" s="2614"/>
      <c r="K12" s="19"/>
    </row>
    <row r="13" spans="1:12" s="2" customFormat="1" ht="16.5">
      <c r="A13" s="12"/>
      <c r="B13" s="13"/>
      <c r="C13" s="22"/>
      <c r="D13" s="23"/>
      <c r="E13" s="23"/>
      <c r="F13" s="23"/>
      <c r="G13" s="23"/>
      <c r="H13" s="23"/>
      <c r="I13" s="23"/>
      <c r="J13" s="23"/>
      <c r="K13" s="25"/>
      <c r="L13" s="20"/>
    </row>
    <row r="14" spans="1:9" s="3" customFormat="1" ht="23.25">
      <c r="A14" s="2120" t="s">
        <v>1058</v>
      </c>
      <c r="B14" s="2121"/>
      <c r="C14" s="2121"/>
      <c r="D14" s="2121"/>
      <c r="E14" s="2121"/>
      <c r="F14" s="2121"/>
      <c r="G14" s="2121"/>
      <c r="H14" s="2121"/>
      <c r="I14" s="2122"/>
    </row>
    <row r="15" spans="1:9" s="3" customFormat="1" ht="15.75">
      <c r="A15" s="1887" t="s">
        <v>634</v>
      </c>
      <c r="B15" s="1890" t="s">
        <v>619</v>
      </c>
      <c r="C15" s="1891"/>
      <c r="D15" s="1892"/>
      <c r="E15" s="1840" t="s">
        <v>620</v>
      </c>
      <c r="F15" s="1840"/>
      <c r="G15" s="1840" t="s">
        <v>457</v>
      </c>
      <c r="H15" s="1840"/>
      <c r="I15" s="1844" t="s">
        <v>145</v>
      </c>
    </row>
    <row r="16" spans="1:9" s="3" customFormat="1" ht="15.75">
      <c r="A16" s="1888"/>
      <c r="B16" s="14" t="s">
        <v>95</v>
      </c>
      <c r="C16" s="14" t="s">
        <v>98</v>
      </c>
      <c r="D16" s="14" t="s">
        <v>458</v>
      </c>
      <c r="E16" s="14" t="s">
        <v>95</v>
      </c>
      <c r="F16" s="14" t="s">
        <v>98</v>
      </c>
      <c r="G16" s="14" t="s">
        <v>95</v>
      </c>
      <c r="H16" s="14" t="s">
        <v>98</v>
      </c>
      <c r="I16" s="1845"/>
    </row>
    <row r="17" spans="1:9" s="3" customFormat="1" ht="15.75">
      <c r="A17" s="2609" t="s">
        <v>1059</v>
      </c>
      <c r="B17" s="2597" t="s">
        <v>1060</v>
      </c>
      <c r="C17" s="2598"/>
      <c r="D17" s="2598"/>
      <c r="E17" s="2598"/>
      <c r="F17" s="2598"/>
      <c r="G17" s="2598"/>
      <c r="H17" s="2599"/>
      <c r="I17" s="2615"/>
    </row>
    <row r="18" spans="1:9" s="3" customFormat="1" ht="15.75">
      <c r="A18" s="2610"/>
      <c r="B18" s="2600"/>
      <c r="C18" s="2601"/>
      <c r="D18" s="2601"/>
      <c r="E18" s="2601"/>
      <c r="F18" s="2601"/>
      <c r="G18" s="2601"/>
      <c r="H18" s="2602"/>
      <c r="I18" s="2616"/>
    </row>
    <row r="19" spans="1:9" s="3" customFormat="1" ht="15.75">
      <c r="A19" s="2611" t="s">
        <v>987</v>
      </c>
      <c r="B19" s="1831" t="s">
        <v>1061</v>
      </c>
      <c r="C19" s="1832"/>
      <c r="D19" s="1833"/>
      <c r="E19" s="1848" t="s">
        <v>1061</v>
      </c>
      <c r="F19" s="1848"/>
      <c r="G19" s="1848" t="s">
        <v>1062</v>
      </c>
      <c r="H19" s="1848"/>
      <c r="I19" s="1838"/>
    </row>
    <row r="20" spans="1:9" s="3" customFormat="1" ht="16.5" customHeight="1">
      <c r="A20" s="2612"/>
      <c r="B20" s="15" t="s">
        <v>131</v>
      </c>
      <c r="C20" s="15" t="s">
        <v>131</v>
      </c>
      <c r="D20" s="15" t="s">
        <v>131</v>
      </c>
      <c r="E20" s="15" t="s">
        <v>131</v>
      </c>
      <c r="F20" s="15" t="s">
        <v>131</v>
      </c>
      <c r="G20" s="15" t="s">
        <v>131</v>
      </c>
      <c r="H20" s="15" t="s">
        <v>131</v>
      </c>
      <c r="I20" s="1838"/>
    </row>
    <row r="21" spans="1:9" s="3" customFormat="1" ht="16.5" customHeight="1">
      <c r="A21" s="2612"/>
      <c r="B21" s="1831" t="s">
        <v>1063</v>
      </c>
      <c r="C21" s="1832"/>
      <c r="D21" s="1833"/>
      <c r="E21" s="1848" t="s">
        <v>1064</v>
      </c>
      <c r="F21" s="1848"/>
      <c r="G21" s="1848" t="s">
        <v>472</v>
      </c>
      <c r="H21" s="1848"/>
      <c r="I21" s="1838"/>
    </row>
    <row r="22" spans="1:9" s="3" customFormat="1" ht="16.5" customHeight="1">
      <c r="A22" s="2612"/>
      <c r="B22" s="16">
        <v>90</v>
      </c>
      <c r="C22" s="16">
        <v>180</v>
      </c>
      <c r="D22" s="16">
        <v>235</v>
      </c>
      <c r="E22" s="17">
        <v>200</v>
      </c>
      <c r="F22" s="17">
        <v>400</v>
      </c>
      <c r="G22" s="17">
        <v>165</v>
      </c>
      <c r="H22" s="17">
        <v>330</v>
      </c>
      <c r="I22" s="1838"/>
    </row>
    <row r="23" spans="1:9" s="3" customFormat="1" ht="16.5" customHeight="1">
      <c r="A23" s="2612"/>
      <c r="B23" s="1831" t="s">
        <v>1065</v>
      </c>
      <c r="C23" s="1832"/>
      <c r="D23" s="1833"/>
      <c r="E23" s="1848" t="s">
        <v>1066</v>
      </c>
      <c r="F23" s="1848"/>
      <c r="G23" s="1848" t="s">
        <v>1067</v>
      </c>
      <c r="H23" s="1848"/>
      <c r="I23" s="1838"/>
    </row>
    <row r="24" spans="1:9" s="3" customFormat="1" ht="16.5" customHeight="1">
      <c r="A24" s="2612"/>
      <c r="B24" s="16">
        <v>140</v>
      </c>
      <c r="C24" s="16">
        <v>280</v>
      </c>
      <c r="D24" s="16">
        <v>365</v>
      </c>
      <c r="E24" s="17">
        <v>200</v>
      </c>
      <c r="F24" s="17">
        <v>400</v>
      </c>
      <c r="G24" s="17">
        <v>260</v>
      </c>
      <c r="H24" s="17">
        <v>520</v>
      </c>
      <c r="I24" s="1847"/>
    </row>
    <row r="25" spans="1:9" s="3" customFormat="1" ht="16.5" customHeight="1">
      <c r="A25" s="2612"/>
      <c r="B25" s="1831" t="s">
        <v>1068</v>
      </c>
      <c r="C25" s="1832"/>
      <c r="D25" s="1833"/>
      <c r="E25" s="1848" t="s">
        <v>1068</v>
      </c>
      <c r="F25" s="1848"/>
      <c r="G25" s="1848" t="s">
        <v>1069</v>
      </c>
      <c r="H25" s="1848"/>
      <c r="I25" s="1838"/>
    </row>
    <row r="26" spans="1:9" s="3" customFormat="1" ht="17.25" customHeight="1">
      <c r="A26" s="2613"/>
      <c r="B26" s="16">
        <v>175</v>
      </c>
      <c r="C26" s="16">
        <v>350</v>
      </c>
      <c r="D26" s="16">
        <v>455</v>
      </c>
      <c r="E26" s="17">
        <v>200</v>
      </c>
      <c r="F26" s="17">
        <v>400</v>
      </c>
      <c r="G26" s="17">
        <v>285</v>
      </c>
      <c r="H26" s="17">
        <v>570</v>
      </c>
      <c r="I26" s="1839"/>
    </row>
    <row r="27" spans="1:9" s="3" customFormat="1" ht="15.75">
      <c r="A27" s="1859"/>
      <c r="B27" s="2603" t="s">
        <v>1070</v>
      </c>
      <c r="C27" s="2604"/>
      <c r="D27" s="2604"/>
      <c r="E27" s="2604"/>
      <c r="F27" s="2604"/>
      <c r="G27" s="2604"/>
      <c r="H27" s="2604"/>
      <c r="I27" s="2605"/>
    </row>
    <row r="28" spans="1:9" s="3" customFormat="1" ht="15.75">
      <c r="A28" s="1859"/>
      <c r="B28" s="2603" t="s">
        <v>1071</v>
      </c>
      <c r="C28" s="2604"/>
      <c r="D28" s="2604"/>
      <c r="E28" s="2604"/>
      <c r="F28" s="2604"/>
      <c r="G28" s="2604"/>
      <c r="H28" s="2604"/>
      <c r="I28" s="2605"/>
    </row>
    <row r="29" spans="1:9" s="3" customFormat="1" ht="15.75">
      <c r="A29" s="1859"/>
      <c r="B29" s="1863" t="s">
        <v>777</v>
      </c>
      <c r="C29" s="1864"/>
      <c r="D29" s="1864"/>
      <c r="E29" s="1864"/>
      <c r="F29" s="1864"/>
      <c r="G29" s="1864"/>
      <c r="H29" s="1864"/>
      <c r="I29" s="1865"/>
    </row>
    <row r="30" spans="1:9" s="3" customFormat="1" ht="15.75">
      <c r="A30" s="1859"/>
      <c r="B30" s="1863" t="s">
        <v>1072</v>
      </c>
      <c r="C30" s="1864"/>
      <c r="D30" s="1864"/>
      <c r="E30" s="1864"/>
      <c r="F30" s="1864"/>
      <c r="G30" s="1864"/>
      <c r="H30" s="1864"/>
      <c r="I30" s="1865"/>
    </row>
    <row r="31" spans="1:9" s="3" customFormat="1" ht="15.75">
      <c r="A31" s="1859"/>
      <c r="B31" s="1863" t="s">
        <v>1073</v>
      </c>
      <c r="C31" s="1864"/>
      <c r="D31" s="1864"/>
      <c r="E31" s="1864"/>
      <c r="F31" s="1864"/>
      <c r="G31" s="1864"/>
      <c r="H31" s="1864"/>
      <c r="I31" s="1865"/>
    </row>
    <row r="32" spans="1:9" s="3" customFormat="1" ht="15.75">
      <c r="A32" s="1859"/>
      <c r="B32" s="1863" t="s">
        <v>1074</v>
      </c>
      <c r="C32" s="1864"/>
      <c r="D32" s="1864"/>
      <c r="E32" s="1864"/>
      <c r="F32" s="1864"/>
      <c r="G32" s="1864"/>
      <c r="H32" s="1864"/>
      <c r="I32" s="1865"/>
    </row>
    <row r="33" spans="1:9" s="3" customFormat="1" ht="15.75">
      <c r="A33" s="1859"/>
      <c r="B33" s="1869" t="s">
        <v>1075</v>
      </c>
      <c r="C33" s="1870"/>
      <c r="D33" s="1870"/>
      <c r="E33" s="1870"/>
      <c r="F33" s="1870"/>
      <c r="G33" s="1870"/>
      <c r="H33" s="1870"/>
      <c r="I33" s="1871"/>
    </row>
    <row r="34" spans="1:9" s="3" customFormat="1" ht="15.75">
      <c r="A34" s="1859"/>
      <c r="B34" s="2606" t="s">
        <v>1076</v>
      </c>
      <c r="C34" s="2607"/>
      <c r="D34" s="2607"/>
      <c r="E34" s="2607"/>
      <c r="F34" s="2607"/>
      <c r="G34" s="2607"/>
      <c r="H34" s="2607"/>
      <c r="I34" s="2608"/>
    </row>
  </sheetData>
  <sheetProtection/>
  <mergeCells count="45">
    <mergeCell ref="F4:F5"/>
    <mergeCell ref="K4:K5"/>
    <mergeCell ref="E19:F19"/>
    <mergeCell ref="G19:H19"/>
    <mergeCell ref="I15:I16"/>
    <mergeCell ref="I17:I18"/>
    <mergeCell ref="I19:I24"/>
    <mergeCell ref="A3:K3"/>
    <mergeCell ref="D4:E4"/>
    <mergeCell ref="G4:H4"/>
    <mergeCell ref="I4:J4"/>
    <mergeCell ref="D9:J9"/>
    <mergeCell ref="E21:F21"/>
    <mergeCell ref="G21:H21"/>
    <mergeCell ref="D12:J12"/>
    <mergeCell ref="B4:B5"/>
    <mergeCell ref="C4:C5"/>
    <mergeCell ref="B23:D23"/>
    <mergeCell ref="E23:F23"/>
    <mergeCell ref="G23:H23"/>
    <mergeCell ref="A14:I14"/>
    <mergeCell ref="B15:D15"/>
    <mergeCell ref="E15:F15"/>
    <mergeCell ref="G15:H15"/>
    <mergeCell ref="B19:D19"/>
    <mergeCell ref="B34:I34"/>
    <mergeCell ref="A4:A5"/>
    <mergeCell ref="A15:A16"/>
    <mergeCell ref="A17:A18"/>
    <mergeCell ref="A19:A26"/>
    <mergeCell ref="A27:A34"/>
    <mergeCell ref="B25:D25"/>
    <mergeCell ref="E25:F25"/>
    <mergeCell ref="G25:H25"/>
    <mergeCell ref="B27:I27"/>
    <mergeCell ref="A1:K2"/>
    <mergeCell ref="B17:H18"/>
    <mergeCell ref="B30:I30"/>
    <mergeCell ref="B31:I31"/>
    <mergeCell ref="B32:I32"/>
    <mergeCell ref="B33:I33"/>
    <mergeCell ref="B28:I28"/>
    <mergeCell ref="B29:I29"/>
    <mergeCell ref="I25:I26"/>
    <mergeCell ref="B21:D21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9" sqref="A9"/>
    </sheetView>
  </sheetViews>
  <sheetFormatPr defaultColWidth="9.00390625" defaultRowHeight="16.5"/>
  <cols>
    <col min="1" max="1" width="26.625" style="4" customWidth="1"/>
    <col min="2" max="2" width="17.125" style="4" bestFit="1" customWidth="1"/>
    <col min="3" max="3" width="11.00390625" style="4" customWidth="1"/>
    <col min="4" max="4" width="14.25390625" style="4" customWidth="1"/>
    <col min="5" max="5" width="14.125" style="4" customWidth="1"/>
    <col min="6" max="6" width="14.375" style="4" customWidth="1"/>
    <col min="7" max="7" width="14.625" style="4" customWidth="1"/>
    <col min="8" max="8" width="14.125" style="4" customWidth="1"/>
    <col min="9" max="9" width="13.125" style="4" customWidth="1"/>
    <col min="10" max="10" width="10.625" style="4" customWidth="1"/>
    <col min="11" max="11" width="53.625" style="4" customWidth="1"/>
    <col min="12" max="12" width="14.50390625" style="4" bestFit="1" customWidth="1"/>
    <col min="13" max="13" width="9.00390625" style="4" bestFit="1" customWidth="1"/>
    <col min="14" max="16384" width="9.00390625" style="4" customWidth="1"/>
  </cols>
  <sheetData>
    <row r="1" spans="1:11" ht="12.75" customHeight="1">
      <c r="A1" s="1962" t="s">
        <v>1077</v>
      </c>
      <c r="B1" s="1962"/>
      <c r="C1" s="1962"/>
      <c r="D1" s="1962"/>
      <c r="E1" s="1962"/>
      <c r="F1" s="1962"/>
      <c r="G1" s="1962"/>
      <c r="H1" s="1962"/>
      <c r="I1" s="1962"/>
      <c r="J1" s="1962"/>
      <c r="K1" s="1962"/>
    </row>
    <row r="2" spans="1:11" ht="13.5" customHeight="1">
      <c r="A2" s="1963"/>
      <c r="B2" s="1963"/>
      <c r="C2" s="1963"/>
      <c r="D2" s="1963"/>
      <c r="E2" s="1963"/>
      <c r="F2" s="1963"/>
      <c r="G2" s="1963"/>
      <c r="H2" s="1963"/>
      <c r="I2" s="1963"/>
      <c r="J2" s="1963"/>
      <c r="K2" s="1963"/>
    </row>
    <row r="3" spans="1:11" ht="15">
      <c r="A3" s="1948" t="s">
        <v>1049</v>
      </c>
      <c r="B3" s="1949"/>
      <c r="C3" s="1949"/>
      <c r="D3" s="1949"/>
      <c r="E3" s="1949"/>
      <c r="F3" s="1949"/>
      <c r="G3" s="1949"/>
      <c r="H3" s="1949"/>
      <c r="I3" s="1949"/>
      <c r="J3" s="1949"/>
      <c r="K3" s="1950"/>
    </row>
    <row r="4" spans="1:11" ht="15">
      <c r="A4" s="2116" t="s">
        <v>87</v>
      </c>
      <c r="B4" s="1951" t="s">
        <v>88</v>
      </c>
      <c r="C4" s="1951" t="s">
        <v>89</v>
      </c>
      <c r="D4" s="1951" t="s">
        <v>619</v>
      </c>
      <c r="E4" s="1951"/>
      <c r="F4" s="1951" t="s">
        <v>97</v>
      </c>
      <c r="G4" s="1951" t="s">
        <v>620</v>
      </c>
      <c r="H4" s="1951"/>
      <c r="I4" s="1951" t="s">
        <v>93</v>
      </c>
      <c r="J4" s="1951"/>
      <c r="K4" s="1976" t="s">
        <v>544</v>
      </c>
    </row>
    <row r="5" spans="1:11" ht="15">
      <c r="A5" s="2116"/>
      <c r="B5" s="1951"/>
      <c r="C5" s="1951"/>
      <c r="D5" s="5" t="s">
        <v>95</v>
      </c>
      <c r="E5" s="5" t="s">
        <v>98</v>
      </c>
      <c r="F5" s="1951"/>
      <c r="G5" s="5" t="s">
        <v>95</v>
      </c>
      <c r="H5" s="5" t="s">
        <v>98</v>
      </c>
      <c r="I5" s="5" t="s">
        <v>621</v>
      </c>
      <c r="J5" s="18" t="s">
        <v>622</v>
      </c>
      <c r="K5" s="1976"/>
    </row>
    <row r="6" spans="1:11" s="1" customFormat="1" ht="15">
      <c r="A6" s="6" t="s">
        <v>1078</v>
      </c>
      <c r="B6" s="7" t="s">
        <v>1079</v>
      </c>
      <c r="C6" s="7" t="s">
        <v>159</v>
      </c>
      <c r="D6" s="8">
        <v>500</v>
      </c>
      <c r="E6" s="8">
        <v>630</v>
      </c>
      <c r="F6" s="8">
        <v>820</v>
      </c>
      <c r="G6" s="8">
        <v>610</v>
      </c>
      <c r="H6" s="8">
        <v>750</v>
      </c>
      <c r="I6" s="8">
        <v>650</v>
      </c>
      <c r="J6" s="8">
        <v>790</v>
      </c>
      <c r="K6" s="19"/>
    </row>
    <row r="7" spans="1:11" s="1" customFormat="1" ht="15">
      <c r="A7" s="6" t="s">
        <v>1080</v>
      </c>
      <c r="B7" s="7" t="s">
        <v>1079</v>
      </c>
      <c r="C7" s="7" t="s">
        <v>159</v>
      </c>
      <c r="D7" s="8">
        <v>500</v>
      </c>
      <c r="E7" s="8">
        <v>630</v>
      </c>
      <c r="F7" s="8">
        <v>820</v>
      </c>
      <c r="G7" s="8">
        <v>610</v>
      </c>
      <c r="H7" s="8">
        <v>750</v>
      </c>
      <c r="I7" s="8">
        <v>650</v>
      </c>
      <c r="J7" s="8">
        <v>810</v>
      </c>
      <c r="K7" s="19"/>
    </row>
    <row r="8" spans="1:11" s="1" customFormat="1" ht="15">
      <c r="A8" s="6" t="s">
        <v>1081</v>
      </c>
      <c r="B8" s="7" t="s">
        <v>1079</v>
      </c>
      <c r="C8" s="7" t="s">
        <v>159</v>
      </c>
      <c r="D8" s="8">
        <v>530</v>
      </c>
      <c r="E8" s="8">
        <v>700</v>
      </c>
      <c r="F8" s="8">
        <v>910</v>
      </c>
      <c r="G8" s="8">
        <v>630</v>
      </c>
      <c r="H8" s="8">
        <v>760</v>
      </c>
      <c r="I8" s="8">
        <v>690</v>
      </c>
      <c r="J8" s="8">
        <v>880</v>
      </c>
      <c r="K8" s="19"/>
    </row>
    <row r="9" spans="1:12" s="274" customFormat="1" ht="15">
      <c r="A9" s="1001" t="s">
        <v>1115</v>
      </c>
      <c r="B9" s="1264"/>
      <c r="C9" s="1001" t="s">
        <v>1116</v>
      </c>
      <c r="D9" s="1262">
        <f>VLOOKUP(L9,AJUSTMENT!B:C,2,0)</f>
        <v>200</v>
      </c>
      <c r="E9" s="1262">
        <f>2*D9</f>
        <v>400</v>
      </c>
      <c r="F9" s="1262">
        <v>400</v>
      </c>
      <c r="G9" s="1262">
        <v>200</v>
      </c>
      <c r="H9" s="1262">
        <v>400</v>
      </c>
      <c r="I9" s="1262">
        <v>200</v>
      </c>
      <c r="J9" s="1262">
        <v>400</v>
      </c>
      <c r="K9" s="1263" t="s">
        <v>1117</v>
      </c>
      <c r="L9" s="1344" t="s">
        <v>1160</v>
      </c>
    </row>
    <row r="10" spans="1:11" s="1" customFormat="1" ht="15">
      <c r="A10" s="6" t="s">
        <v>1082</v>
      </c>
      <c r="B10" s="7" t="s">
        <v>330</v>
      </c>
      <c r="C10" s="7" t="s">
        <v>159</v>
      </c>
      <c r="D10" s="2623">
        <v>110</v>
      </c>
      <c r="E10" s="2624"/>
      <c r="F10" s="2624"/>
      <c r="G10" s="2624"/>
      <c r="H10" s="2624"/>
      <c r="I10" s="2624"/>
      <c r="J10" s="2625"/>
      <c r="K10" s="19"/>
    </row>
    <row r="11" spans="1:11" s="1" customFormat="1" ht="15">
      <c r="A11" s="6" t="s">
        <v>1083</v>
      </c>
      <c r="B11" s="9" t="s">
        <v>1084</v>
      </c>
      <c r="C11" s="9"/>
      <c r="D11" s="2627">
        <v>5</v>
      </c>
      <c r="E11" s="2628"/>
      <c r="F11" s="2628"/>
      <c r="G11" s="2628"/>
      <c r="H11" s="2628"/>
      <c r="I11" s="2628"/>
      <c r="J11" s="2629"/>
      <c r="K11" s="19"/>
    </row>
    <row r="12" spans="1:11" s="1" customFormat="1" ht="15">
      <c r="A12" s="10" t="s">
        <v>1057</v>
      </c>
      <c r="B12" s="11" t="s">
        <v>1057</v>
      </c>
      <c r="C12" s="7" t="s">
        <v>159</v>
      </c>
      <c r="D12" s="2623">
        <v>10</v>
      </c>
      <c r="E12" s="2624"/>
      <c r="F12" s="2624"/>
      <c r="G12" s="2624"/>
      <c r="H12" s="2624"/>
      <c r="I12" s="2624"/>
      <c r="J12" s="2625"/>
      <c r="K12" s="19"/>
    </row>
    <row r="13" spans="1:11" s="1" customFormat="1" ht="15">
      <c r="A13" s="10" t="s">
        <v>1085</v>
      </c>
      <c r="B13" s="11"/>
      <c r="C13" s="7" t="s">
        <v>159</v>
      </c>
      <c r="D13" s="2626">
        <v>30</v>
      </c>
      <c r="E13" s="2626"/>
      <c r="F13" s="2626"/>
      <c r="G13" s="2626"/>
      <c r="H13" s="2626"/>
      <c r="I13" s="2626"/>
      <c r="J13" s="2626"/>
      <c r="K13" s="1279" t="s">
        <v>655</v>
      </c>
    </row>
    <row r="14" spans="1:12" s="2" customFormat="1" ht="16.5">
      <c r="A14" s="12" t="s">
        <v>1086</v>
      </c>
      <c r="B14" s="13"/>
      <c r="C14" s="7" t="s">
        <v>159</v>
      </c>
      <c r="D14" s="2626">
        <v>30</v>
      </c>
      <c r="E14" s="2626"/>
      <c r="F14" s="2626"/>
      <c r="G14" s="2626"/>
      <c r="H14" s="2626"/>
      <c r="I14" s="2626"/>
      <c r="J14" s="2626"/>
      <c r="K14" s="1279" t="s">
        <v>655</v>
      </c>
      <c r="L14" s="20"/>
    </row>
    <row r="15" spans="1:9" s="3" customFormat="1" ht="23.25">
      <c r="A15" s="2120" t="s">
        <v>1087</v>
      </c>
      <c r="B15" s="2121"/>
      <c r="C15" s="2121"/>
      <c r="D15" s="2121"/>
      <c r="E15" s="2121"/>
      <c r="F15" s="2121"/>
      <c r="G15" s="2121"/>
      <c r="H15" s="2121"/>
      <c r="I15" s="2122"/>
    </row>
    <row r="16" spans="1:9" s="3" customFormat="1" ht="15.75">
      <c r="A16" s="1887" t="s">
        <v>634</v>
      </c>
      <c r="B16" s="1890" t="s">
        <v>619</v>
      </c>
      <c r="C16" s="1891"/>
      <c r="D16" s="1892"/>
      <c r="E16" s="1840" t="s">
        <v>620</v>
      </c>
      <c r="F16" s="1840"/>
      <c r="G16" s="1840" t="s">
        <v>457</v>
      </c>
      <c r="H16" s="1840"/>
      <c r="I16" s="1844" t="s">
        <v>145</v>
      </c>
    </row>
    <row r="17" spans="1:9" s="3" customFormat="1" ht="15.75">
      <c r="A17" s="1888"/>
      <c r="B17" s="14" t="s">
        <v>95</v>
      </c>
      <c r="C17" s="14" t="s">
        <v>98</v>
      </c>
      <c r="D17" s="14" t="s">
        <v>458</v>
      </c>
      <c r="E17" s="14" t="s">
        <v>95</v>
      </c>
      <c r="F17" s="14" t="s">
        <v>98</v>
      </c>
      <c r="G17" s="14" t="s">
        <v>95</v>
      </c>
      <c r="H17" s="14" t="s">
        <v>98</v>
      </c>
      <c r="I17" s="1845"/>
    </row>
    <row r="18" spans="1:9" s="3" customFormat="1" ht="15.75">
      <c r="A18" s="1887" t="s">
        <v>634</v>
      </c>
      <c r="B18" s="1890" t="s">
        <v>619</v>
      </c>
      <c r="C18" s="1891"/>
      <c r="D18" s="1892"/>
      <c r="E18" s="1840" t="s">
        <v>620</v>
      </c>
      <c r="F18" s="1840"/>
      <c r="G18" s="1840" t="s">
        <v>457</v>
      </c>
      <c r="H18" s="1840"/>
      <c r="I18" s="1844" t="s">
        <v>145</v>
      </c>
    </row>
    <row r="19" spans="1:9" s="3" customFormat="1" ht="15.75">
      <c r="A19" s="1888"/>
      <c r="B19" s="14" t="s">
        <v>95</v>
      </c>
      <c r="C19" s="14" t="s">
        <v>98</v>
      </c>
      <c r="D19" s="14" t="s">
        <v>458</v>
      </c>
      <c r="E19" s="14" t="s">
        <v>95</v>
      </c>
      <c r="F19" s="14" t="s">
        <v>98</v>
      </c>
      <c r="G19" s="14" t="s">
        <v>95</v>
      </c>
      <c r="H19" s="14" t="s">
        <v>98</v>
      </c>
      <c r="I19" s="1845"/>
    </row>
    <row r="20" spans="1:9" s="3" customFormat="1" ht="15.75">
      <c r="A20" s="2609" t="s">
        <v>1059</v>
      </c>
      <c r="B20" s="2617" t="s">
        <v>1088</v>
      </c>
      <c r="C20" s="2618"/>
      <c r="D20" s="2618"/>
      <c r="E20" s="2618"/>
      <c r="F20" s="2618"/>
      <c r="G20" s="2618"/>
      <c r="H20" s="2619"/>
      <c r="I20" s="2615"/>
    </row>
    <row r="21" spans="1:9" s="3" customFormat="1" ht="98.25" customHeight="1">
      <c r="A21" s="2610"/>
      <c r="B21" s="2620"/>
      <c r="C21" s="2621"/>
      <c r="D21" s="2621"/>
      <c r="E21" s="2621"/>
      <c r="F21" s="2621"/>
      <c r="G21" s="2621"/>
      <c r="H21" s="2622"/>
      <c r="I21" s="2616"/>
    </row>
    <row r="22" spans="1:9" s="3" customFormat="1" ht="15.75">
      <c r="A22" s="2611" t="s">
        <v>1089</v>
      </c>
      <c r="B22" s="1831" t="s">
        <v>1061</v>
      </c>
      <c r="C22" s="1832"/>
      <c r="D22" s="1833"/>
      <c r="E22" s="1848" t="s">
        <v>1047</v>
      </c>
      <c r="F22" s="1848"/>
      <c r="G22" s="1848" t="s">
        <v>1047</v>
      </c>
      <c r="H22" s="1848"/>
      <c r="I22" s="1838"/>
    </row>
    <row r="23" spans="1:9" s="3" customFormat="1" ht="16.5" customHeight="1">
      <c r="A23" s="2612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1838"/>
    </row>
    <row r="24" spans="1:9" s="3" customFormat="1" ht="16.5" customHeight="1">
      <c r="A24" s="2612"/>
      <c r="B24" s="1831" t="s">
        <v>465</v>
      </c>
      <c r="C24" s="1832"/>
      <c r="D24" s="1833"/>
      <c r="E24" s="1848" t="s">
        <v>639</v>
      </c>
      <c r="F24" s="1848"/>
      <c r="G24" s="1848" t="s">
        <v>1090</v>
      </c>
      <c r="H24" s="1848"/>
      <c r="I24" s="1838"/>
    </row>
    <row r="25" spans="1:9" s="3" customFormat="1" ht="17.25" customHeight="1">
      <c r="A25" s="2613"/>
      <c r="B25" s="16">
        <v>90</v>
      </c>
      <c r="C25" s="16">
        <v>180</v>
      </c>
      <c r="D25" s="16">
        <v>235</v>
      </c>
      <c r="E25" s="17">
        <v>200</v>
      </c>
      <c r="F25" s="17">
        <v>400</v>
      </c>
      <c r="G25" s="17">
        <v>165</v>
      </c>
      <c r="H25" s="17">
        <v>330</v>
      </c>
      <c r="I25" s="1839"/>
    </row>
    <row r="26" spans="1:9" s="3" customFormat="1" ht="15.75">
      <c r="A26" s="1859"/>
      <c r="B26" s="2603" t="s">
        <v>1070</v>
      </c>
      <c r="C26" s="2604"/>
      <c r="D26" s="2604"/>
      <c r="E26" s="2604"/>
      <c r="F26" s="2604"/>
      <c r="G26" s="2604"/>
      <c r="H26" s="2604"/>
      <c r="I26" s="2605"/>
    </row>
    <row r="27" spans="1:9" s="3" customFormat="1" ht="15.75">
      <c r="A27" s="1859"/>
      <c r="B27" s="2603" t="s">
        <v>1071</v>
      </c>
      <c r="C27" s="2604"/>
      <c r="D27" s="2604"/>
      <c r="E27" s="2604"/>
      <c r="F27" s="2604"/>
      <c r="G27" s="2604"/>
      <c r="H27" s="2604"/>
      <c r="I27" s="2605"/>
    </row>
    <row r="28" spans="1:9" s="3" customFormat="1" ht="15.75">
      <c r="A28" s="1859"/>
      <c r="B28" s="1863" t="s">
        <v>777</v>
      </c>
      <c r="C28" s="1864"/>
      <c r="D28" s="1864"/>
      <c r="E28" s="1864"/>
      <c r="F28" s="1864"/>
      <c r="G28" s="1864"/>
      <c r="H28" s="1864"/>
      <c r="I28" s="1865"/>
    </row>
    <row r="29" spans="1:9" s="3" customFormat="1" ht="15.75">
      <c r="A29" s="1859"/>
      <c r="B29" s="1863" t="s">
        <v>1072</v>
      </c>
      <c r="C29" s="1864"/>
      <c r="D29" s="1864"/>
      <c r="E29" s="1864"/>
      <c r="F29" s="1864"/>
      <c r="G29" s="1864"/>
      <c r="H29" s="1864"/>
      <c r="I29" s="1865"/>
    </row>
    <row r="30" spans="1:9" s="3" customFormat="1" ht="15.75">
      <c r="A30" s="1859"/>
      <c r="B30" s="1863" t="s">
        <v>1073</v>
      </c>
      <c r="C30" s="1864"/>
      <c r="D30" s="1864"/>
      <c r="E30" s="1864"/>
      <c r="F30" s="1864"/>
      <c r="G30" s="1864"/>
      <c r="H30" s="1864"/>
      <c r="I30" s="1865"/>
    </row>
    <row r="31" spans="1:9" s="3" customFormat="1" ht="15.75">
      <c r="A31" s="1859"/>
      <c r="B31" s="1863" t="s">
        <v>1074</v>
      </c>
      <c r="C31" s="1864"/>
      <c r="D31" s="1864"/>
      <c r="E31" s="1864"/>
      <c r="F31" s="1864"/>
      <c r="G31" s="1864"/>
      <c r="H31" s="1864"/>
      <c r="I31" s="1865"/>
    </row>
    <row r="32" spans="1:9" s="3" customFormat="1" ht="15.75">
      <c r="A32" s="1859"/>
      <c r="B32" s="1869" t="s">
        <v>1075</v>
      </c>
      <c r="C32" s="1870"/>
      <c r="D32" s="1870"/>
      <c r="E32" s="1870"/>
      <c r="F32" s="1870"/>
      <c r="G32" s="1870"/>
      <c r="H32" s="1870"/>
      <c r="I32" s="1871"/>
    </row>
    <row r="33" spans="1:9" s="3" customFormat="1" ht="16.5" customHeight="1">
      <c r="A33" s="1859"/>
      <c r="B33" s="2606" t="s">
        <v>1076</v>
      </c>
      <c r="C33" s="2607"/>
      <c r="D33" s="2607"/>
      <c r="E33" s="2607"/>
      <c r="F33" s="2607"/>
      <c r="G33" s="2607"/>
      <c r="H33" s="2607"/>
      <c r="I33" s="2608"/>
    </row>
  </sheetData>
  <sheetProtection/>
  <mergeCells count="47">
    <mergeCell ref="K4:K5"/>
    <mergeCell ref="I24:I25"/>
    <mergeCell ref="B16:D16"/>
    <mergeCell ref="E16:F16"/>
    <mergeCell ref="G16:H16"/>
    <mergeCell ref="A3:K3"/>
    <mergeCell ref="D4:E4"/>
    <mergeCell ref="G4:H4"/>
    <mergeCell ref="I4:J4"/>
    <mergeCell ref="D10:J10"/>
    <mergeCell ref="D11:J11"/>
    <mergeCell ref="B18:D18"/>
    <mergeCell ref="E18:F18"/>
    <mergeCell ref="G18:H18"/>
    <mergeCell ref="B22:D22"/>
    <mergeCell ref="E22:F22"/>
    <mergeCell ref="G22:H22"/>
    <mergeCell ref="A4:A5"/>
    <mergeCell ref="A16:A17"/>
    <mergeCell ref="A18:A19"/>
    <mergeCell ref="A20:A21"/>
    <mergeCell ref="A22:A25"/>
    <mergeCell ref="B24:D24"/>
    <mergeCell ref="D12:J12"/>
    <mergeCell ref="D13:J13"/>
    <mergeCell ref="D14:J14"/>
    <mergeCell ref="A15:I15"/>
    <mergeCell ref="B29:I29"/>
    <mergeCell ref="B30:I30"/>
    <mergeCell ref="B31:I31"/>
    <mergeCell ref="B32:I32"/>
    <mergeCell ref="B33:I33"/>
    <mergeCell ref="E24:F24"/>
    <mergeCell ref="G24:H24"/>
    <mergeCell ref="B26:I26"/>
    <mergeCell ref="B27:I27"/>
    <mergeCell ref="B28:I28"/>
    <mergeCell ref="A1:K2"/>
    <mergeCell ref="B20:H21"/>
    <mergeCell ref="A26:A33"/>
    <mergeCell ref="B4:B5"/>
    <mergeCell ref="C4:C5"/>
    <mergeCell ref="F4:F5"/>
    <mergeCell ref="I16:I17"/>
    <mergeCell ref="I18:I19"/>
    <mergeCell ref="I20:I21"/>
    <mergeCell ref="I22:I23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32" sqref="J32"/>
    </sheetView>
  </sheetViews>
  <sheetFormatPr defaultColWidth="9.00390625" defaultRowHeight="16.5"/>
  <cols>
    <col min="1" max="1" width="32.125" style="0" bestFit="1" customWidth="1"/>
    <col min="2" max="2" width="16.375" style="0" bestFit="1" customWidth="1"/>
    <col min="3" max="4" width="12.75390625" style="0" bestFit="1" customWidth="1"/>
    <col min="5" max="7" width="13.00390625" style="0" bestFit="1" customWidth="1"/>
    <col min="8" max="8" width="13.875" style="0" bestFit="1" customWidth="1"/>
    <col min="9" max="10" width="13.00390625" style="0" bestFit="1" customWidth="1"/>
    <col min="11" max="11" width="54.125" style="0" customWidth="1"/>
    <col min="12" max="12" width="4.125" style="0" bestFit="1" customWidth="1"/>
  </cols>
  <sheetData>
    <row r="1" spans="1:11" ht="16.5">
      <c r="A1" s="2657" t="s">
        <v>1139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</row>
    <row r="2" spans="1:11" ht="17.25" thickBot="1">
      <c r="A2" s="2658"/>
      <c r="B2" s="2658"/>
      <c r="C2" s="2658"/>
      <c r="D2" s="2658"/>
      <c r="E2" s="2658"/>
      <c r="F2" s="2658"/>
      <c r="G2" s="2658"/>
      <c r="H2" s="2658"/>
      <c r="I2" s="2658"/>
      <c r="J2" s="2658"/>
      <c r="K2" s="2658"/>
    </row>
    <row r="3" spans="1:11" ht="16.5">
      <c r="A3" s="2665" t="s">
        <v>1140</v>
      </c>
      <c r="B3" s="2666"/>
      <c r="C3" s="2666"/>
      <c r="D3" s="2666"/>
      <c r="E3" s="2666"/>
      <c r="F3" s="2666"/>
      <c r="G3" s="2666"/>
      <c r="H3" s="2666"/>
      <c r="I3" s="2666"/>
      <c r="J3" s="2666"/>
      <c r="K3" s="2667"/>
    </row>
    <row r="4" spans="1:11" ht="16.5">
      <c r="A4" s="2668" t="s">
        <v>87</v>
      </c>
      <c r="B4" s="2664" t="s">
        <v>88</v>
      </c>
      <c r="C4" s="2664" t="s">
        <v>89</v>
      </c>
      <c r="D4" s="2664" t="s">
        <v>619</v>
      </c>
      <c r="E4" s="2664"/>
      <c r="F4" s="2664" t="s">
        <v>97</v>
      </c>
      <c r="G4" s="2664" t="s">
        <v>620</v>
      </c>
      <c r="H4" s="2664"/>
      <c r="I4" s="2664" t="s">
        <v>93</v>
      </c>
      <c r="J4" s="2664"/>
      <c r="K4" s="2659" t="s">
        <v>544</v>
      </c>
    </row>
    <row r="5" spans="1:11" ht="16.5">
      <c r="A5" s="2668"/>
      <c r="B5" s="2664"/>
      <c r="C5" s="2664"/>
      <c r="D5" s="1316" t="s">
        <v>95</v>
      </c>
      <c r="E5" s="1316" t="s">
        <v>98</v>
      </c>
      <c r="F5" s="2664"/>
      <c r="G5" s="1316" t="s">
        <v>95</v>
      </c>
      <c r="H5" s="1316" t="s">
        <v>98</v>
      </c>
      <c r="I5" s="1316" t="s">
        <v>621</v>
      </c>
      <c r="J5" s="1330" t="s">
        <v>622</v>
      </c>
      <c r="K5" s="2659"/>
    </row>
    <row r="6" spans="1:12" s="28" customFormat="1" ht="15">
      <c r="A6" s="1333" t="s">
        <v>1129</v>
      </c>
      <c r="B6" s="1331" t="s">
        <v>367</v>
      </c>
      <c r="C6" s="1331" t="s">
        <v>159</v>
      </c>
      <c r="D6" s="1329">
        <v>150</v>
      </c>
      <c r="E6" s="1329">
        <v>220</v>
      </c>
      <c r="F6" s="1329">
        <v>280</v>
      </c>
      <c r="G6" s="1329">
        <v>225</v>
      </c>
      <c r="H6" s="1329">
        <v>330</v>
      </c>
      <c r="I6" s="1329">
        <v>225</v>
      </c>
      <c r="J6" s="1329">
        <v>330</v>
      </c>
      <c r="K6" s="1334"/>
      <c r="L6" s="1317"/>
    </row>
    <row r="7" spans="1:12" s="28" customFormat="1" ht="15">
      <c r="A7" s="1333" t="s">
        <v>1130</v>
      </c>
      <c r="B7" s="1331" t="s">
        <v>370</v>
      </c>
      <c r="C7" s="1331" t="s">
        <v>159</v>
      </c>
      <c r="D7" s="2669" t="s">
        <v>1131</v>
      </c>
      <c r="E7" s="2669"/>
      <c r="F7" s="2669"/>
      <c r="G7" s="2669"/>
      <c r="H7" s="2669"/>
      <c r="I7" s="2669"/>
      <c r="J7" s="2669"/>
      <c r="K7" s="1334"/>
      <c r="L7" s="1317"/>
    </row>
    <row r="8" spans="1:12" s="28" customFormat="1" ht="15">
      <c r="A8" s="1333" t="s">
        <v>1132</v>
      </c>
      <c r="B8" s="1331" t="s">
        <v>377</v>
      </c>
      <c r="C8" s="1331" t="s">
        <v>159</v>
      </c>
      <c r="D8" s="1329">
        <v>120</v>
      </c>
      <c r="E8" s="1329">
        <v>240</v>
      </c>
      <c r="F8" s="1329">
        <v>240</v>
      </c>
      <c r="G8" s="1329">
        <v>120</v>
      </c>
      <c r="H8" s="1329">
        <v>240</v>
      </c>
      <c r="I8" s="1329">
        <v>120</v>
      </c>
      <c r="J8" s="1329">
        <v>240</v>
      </c>
      <c r="K8" s="1334"/>
      <c r="L8" s="1317"/>
    </row>
    <row r="9" spans="1:12" s="28" customFormat="1" ht="15">
      <c r="A9" s="1335" t="s">
        <v>1133</v>
      </c>
      <c r="B9" s="1328"/>
      <c r="C9" s="1331" t="s">
        <v>159</v>
      </c>
      <c r="D9" s="1329">
        <v>15</v>
      </c>
      <c r="E9" s="1329">
        <v>20</v>
      </c>
      <c r="F9" s="1329">
        <v>20</v>
      </c>
      <c r="G9" s="1329">
        <v>15</v>
      </c>
      <c r="H9" s="1329">
        <v>20</v>
      </c>
      <c r="I9" s="1329">
        <v>15</v>
      </c>
      <c r="J9" s="1329">
        <v>20</v>
      </c>
      <c r="K9" s="1336"/>
      <c r="L9" s="1317"/>
    </row>
    <row r="10" spans="1:12" s="28" customFormat="1" ht="16.5">
      <c r="A10" s="1320" t="s">
        <v>162</v>
      </c>
      <c r="B10" s="1318" t="s">
        <v>393</v>
      </c>
      <c r="C10" s="1319" t="s">
        <v>159</v>
      </c>
      <c r="D10" s="1337">
        <f>VLOOKUP(L10,AJUSTMENT!B:C,2,0)</f>
        <v>120</v>
      </c>
      <c r="E10" s="1337">
        <f>D10*2</f>
        <v>240</v>
      </c>
      <c r="F10" s="1337">
        <f>2*D10</f>
        <v>240</v>
      </c>
      <c r="G10" s="1337">
        <f aca="true" t="shared" si="0" ref="G10:H12">D10</f>
        <v>120</v>
      </c>
      <c r="H10" s="1337">
        <f t="shared" si="0"/>
        <v>240</v>
      </c>
      <c r="I10" s="1337">
        <f aca="true" t="shared" si="1" ref="I10:J12">D10*1.5</f>
        <v>180</v>
      </c>
      <c r="J10" s="1337">
        <f t="shared" si="1"/>
        <v>360</v>
      </c>
      <c r="K10" s="1324" t="s">
        <v>631</v>
      </c>
      <c r="L10" s="1325" t="s">
        <v>82</v>
      </c>
    </row>
    <row r="11" spans="1:12" s="28" customFormat="1" ht="16.5">
      <c r="A11" s="1320" t="s">
        <v>162</v>
      </c>
      <c r="B11" s="1318" t="s">
        <v>393</v>
      </c>
      <c r="C11" s="1319" t="s">
        <v>159</v>
      </c>
      <c r="D11" s="1337">
        <f>VLOOKUP(L11,AJUSTMENT!B:C,2,0)</f>
        <v>145</v>
      </c>
      <c r="E11" s="1337">
        <f>D11*2</f>
        <v>290</v>
      </c>
      <c r="F11" s="1337">
        <f>2*D11</f>
        <v>290</v>
      </c>
      <c r="G11" s="1337">
        <f t="shared" si="0"/>
        <v>145</v>
      </c>
      <c r="H11" s="1337">
        <f t="shared" si="0"/>
        <v>290</v>
      </c>
      <c r="I11" s="1337">
        <f t="shared" si="1"/>
        <v>217.5</v>
      </c>
      <c r="J11" s="1337">
        <f t="shared" si="1"/>
        <v>435</v>
      </c>
      <c r="K11" s="1324" t="s">
        <v>632</v>
      </c>
      <c r="L11" s="1325" t="s">
        <v>83</v>
      </c>
    </row>
    <row r="12" spans="1:12" s="28" customFormat="1" ht="17.25" thickBot="1">
      <c r="A12" s="1321" t="s">
        <v>162</v>
      </c>
      <c r="B12" s="1322" t="s">
        <v>393</v>
      </c>
      <c r="C12" s="1323" t="s">
        <v>159</v>
      </c>
      <c r="D12" s="1326">
        <f>VLOOKUP(L12,AJUSTMENT!B:C,2,0)</f>
        <v>160</v>
      </c>
      <c r="E12" s="1326">
        <f>D12*2</f>
        <v>320</v>
      </c>
      <c r="F12" s="1326">
        <f>2*D12</f>
        <v>320</v>
      </c>
      <c r="G12" s="1326">
        <f t="shared" si="0"/>
        <v>160</v>
      </c>
      <c r="H12" s="1326">
        <f t="shared" si="0"/>
        <v>320</v>
      </c>
      <c r="I12" s="1326">
        <f t="shared" si="1"/>
        <v>240</v>
      </c>
      <c r="J12" s="1326">
        <f t="shared" si="1"/>
        <v>480</v>
      </c>
      <c r="K12" s="1327" t="s">
        <v>633</v>
      </c>
      <c r="L12" s="1325" t="s">
        <v>84</v>
      </c>
    </row>
    <row r="13" spans="1:9" s="1350" customFormat="1" ht="22.5" thickBot="1" thickTop="1">
      <c r="A13" s="2660" t="s">
        <v>1171</v>
      </c>
      <c r="B13" s="2661"/>
      <c r="C13" s="2661"/>
      <c r="D13" s="2661"/>
      <c r="E13" s="2661"/>
      <c r="F13" s="2661"/>
      <c r="G13" s="2661"/>
      <c r="H13" s="2661"/>
      <c r="I13" s="2662"/>
    </row>
    <row r="14" spans="1:9" s="1350" customFormat="1" ht="15.75">
      <c r="A14" s="2663" t="s">
        <v>1172</v>
      </c>
      <c r="B14" s="2641" t="s">
        <v>1173</v>
      </c>
      <c r="C14" s="2642" t="s">
        <v>1174</v>
      </c>
      <c r="D14" s="2643"/>
      <c r="E14" s="2644"/>
      <c r="F14" s="2641" t="s">
        <v>1175</v>
      </c>
      <c r="G14" s="2641"/>
      <c r="H14" s="2641" t="s">
        <v>1176</v>
      </c>
      <c r="I14" s="2645"/>
    </row>
    <row r="15" spans="1:9" s="1350" customFormat="1" ht="15.75">
      <c r="A15" s="2663"/>
      <c r="B15" s="2641"/>
      <c r="C15" s="1351" t="s">
        <v>1177</v>
      </c>
      <c r="D15" s="1351" t="s">
        <v>1178</v>
      </c>
      <c r="E15" s="1351" t="s">
        <v>1179</v>
      </c>
      <c r="F15" s="1351" t="s">
        <v>1177</v>
      </c>
      <c r="G15" s="1351" t="s">
        <v>1178</v>
      </c>
      <c r="H15" s="1351" t="s">
        <v>1177</v>
      </c>
      <c r="I15" s="1352" t="s">
        <v>1178</v>
      </c>
    </row>
    <row r="16" spans="1:9" s="1350" customFormat="1" ht="15.75">
      <c r="A16" s="2670" t="s">
        <v>1180</v>
      </c>
      <c r="B16" s="2646" t="s">
        <v>159</v>
      </c>
      <c r="C16" s="2649" t="s">
        <v>1181</v>
      </c>
      <c r="D16" s="2650"/>
      <c r="E16" s="2651"/>
      <c r="F16" s="2649" t="s">
        <v>460</v>
      </c>
      <c r="G16" s="2651"/>
      <c r="H16" s="2649" t="s">
        <v>460</v>
      </c>
      <c r="I16" s="2652"/>
    </row>
    <row r="17" spans="1:9" s="1350" customFormat="1" ht="15.75">
      <c r="A17" s="2671"/>
      <c r="B17" s="2647"/>
      <c r="C17" s="1353" t="s">
        <v>1214</v>
      </c>
      <c r="D17" s="1353" t="s">
        <v>1214</v>
      </c>
      <c r="E17" s="1353" t="s">
        <v>1214</v>
      </c>
      <c r="F17" s="1353" t="s">
        <v>1214</v>
      </c>
      <c r="G17" s="1353" t="s">
        <v>1214</v>
      </c>
      <c r="H17" s="1353" t="s">
        <v>1214</v>
      </c>
      <c r="I17" s="1354" t="s">
        <v>1214</v>
      </c>
    </row>
    <row r="18" spans="1:9" s="1350" customFormat="1" ht="15.75">
      <c r="A18" s="2671"/>
      <c r="B18" s="2647"/>
      <c r="C18" s="2653" t="s">
        <v>1215</v>
      </c>
      <c r="D18" s="2653"/>
      <c r="E18" s="2653"/>
      <c r="F18" s="2654" t="s">
        <v>1216</v>
      </c>
      <c r="G18" s="2655"/>
      <c r="H18" s="2654" t="s">
        <v>462</v>
      </c>
      <c r="I18" s="2673"/>
    </row>
    <row r="19" spans="1:9" s="1350" customFormat="1" ht="15.75">
      <c r="A19" s="2671"/>
      <c r="B19" s="2647"/>
      <c r="C19" s="1355">
        <v>8</v>
      </c>
      <c r="D19" s="1355">
        <v>16</v>
      </c>
      <c r="E19" s="1355">
        <v>20</v>
      </c>
      <c r="F19" s="1355">
        <v>20</v>
      </c>
      <c r="G19" s="1355">
        <v>40</v>
      </c>
      <c r="H19" s="1355">
        <v>30</v>
      </c>
      <c r="I19" s="1356">
        <v>60</v>
      </c>
    </row>
    <row r="20" spans="1:9" s="1350" customFormat="1" ht="15.75">
      <c r="A20" s="2671"/>
      <c r="B20" s="2647"/>
      <c r="C20" s="2653" t="s">
        <v>1217</v>
      </c>
      <c r="D20" s="2653"/>
      <c r="E20" s="2653"/>
      <c r="F20" s="2653" t="s">
        <v>1202</v>
      </c>
      <c r="G20" s="2653"/>
      <c r="H20" s="2653" t="s">
        <v>1202</v>
      </c>
      <c r="I20" s="2656"/>
    </row>
    <row r="21" spans="1:9" s="1350" customFormat="1" ht="16.5" thickBot="1">
      <c r="A21" s="2672"/>
      <c r="B21" s="2648"/>
      <c r="C21" s="1357">
        <v>16</v>
      </c>
      <c r="D21" s="1357">
        <v>32</v>
      </c>
      <c r="E21" s="1357">
        <v>40</v>
      </c>
      <c r="F21" s="1357">
        <v>40</v>
      </c>
      <c r="G21" s="1357">
        <v>80</v>
      </c>
      <c r="H21" s="1357">
        <v>50</v>
      </c>
      <c r="I21" s="1358">
        <v>100</v>
      </c>
    </row>
    <row r="22" spans="1:9" s="1350" customFormat="1" ht="15.75" thickBot="1">
      <c r="A22" s="1359"/>
      <c r="B22" s="1360"/>
      <c r="C22" s="1360"/>
      <c r="D22" s="1360"/>
      <c r="E22" s="1360"/>
      <c r="F22" s="1360"/>
      <c r="G22" s="1360"/>
      <c r="H22" s="1360"/>
      <c r="I22" s="1361"/>
    </row>
    <row r="23" spans="1:9" s="1350" customFormat="1" ht="15">
      <c r="A23" s="2630" t="s">
        <v>1218</v>
      </c>
      <c r="B23" s="2674" t="s">
        <v>1219</v>
      </c>
      <c r="C23" s="2675"/>
      <c r="D23" s="2675"/>
      <c r="E23" s="2675"/>
      <c r="F23" s="2675"/>
      <c r="G23" s="2675"/>
      <c r="H23" s="2675"/>
      <c r="I23" s="2676"/>
    </row>
    <row r="24" spans="1:9" s="1350" customFormat="1" ht="15">
      <c r="A24" s="2631"/>
      <c r="B24" s="2635" t="s">
        <v>1220</v>
      </c>
      <c r="C24" s="2636"/>
      <c r="D24" s="2636"/>
      <c r="E24" s="2636"/>
      <c r="F24" s="2636"/>
      <c r="G24" s="2636"/>
      <c r="H24" s="2636"/>
      <c r="I24" s="2637"/>
    </row>
    <row r="25" spans="1:9" s="1350" customFormat="1" ht="15">
      <c r="A25" s="2632"/>
      <c r="B25" s="2635" t="s">
        <v>1221</v>
      </c>
      <c r="C25" s="2636"/>
      <c r="D25" s="2636"/>
      <c r="E25" s="2636"/>
      <c r="F25" s="2636"/>
      <c r="G25" s="2636"/>
      <c r="H25" s="2636"/>
      <c r="I25" s="2637"/>
    </row>
    <row r="26" spans="1:9" s="1350" customFormat="1" ht="15">
      <c r="A26" s="2632"/>
      <c r="B26" s="2635" t="s">
        <v>1222</v>
      </c>
      <c r="C26" s="2636"/>
      <c r="D26" s="2636"/>
      <c r="E26" s="2636"/>
      <c r="F26" s="2636"/>
      <c r="G26" s="2636"/>
      <c r="H26" s="2636"/>
      <c r="I26" s="2637"/>
    </row>
    <row r="27" spans="1:9" s="1350" customFormat="1" ht="15">
      <c r="A27" s="2632"/>
      <c r="B27" s="2635" t="s">
        <v>1223</v>
      </c>
      <c r="C27" s="2636"/>
      <c r="D27" s="2636"/>
      <c r="E27" s="2636"/>
      <c r="F27" s="2636"/>
      <c r="G27" s="2636"/>
      <c r="H27" s="2636"/>
      <c r="I27" s="2637"/>
    </row>
    <row r="28" spans="1:9" s="1350" customFormat="1" ht="15">
      <c r="A28" s="2632"/>
      <c r="B28" s="2635" t="s">
        <v>1224</v>
      </c>
      <c r="C28" s="2636"/>
      <c r="D28" s="2636"/>
      <c r="E28" s="2636"/>
      <c r="F28" s="2636"/>
      <c r="G28" s="2636"/>
      <c r="H28" s="2636"/>
      <c r="I28" s="2637"/>
    </row>
    <row r="29" spans="1:9" s="1350" customFormat="1" ht="15">
      <c r="A29" s="2632"/>
      <c r="B29" s="2635" t="s">
        <v>1225</v>
      </c>
      <c r="C29" s="2636"/>
      <c r="D29" s="2636"/>
      <c r="E29" s="2636"/>
      <c r="F29" s="2636"/>
      <c r="G29" s="2636"/>
      <c r="H29" s="2636"/>
      <c r="I29" s="2637"/>
    </row>
    <row r="30" spans="1:9" s="1350" customFormat="1" ht="15">
      <c r="A30" s="2633"/>
      <c r="B30" s="2635" t="s">
        <v>1226</v>
      </c>
      <c r="C30" s="2636"/>
      <c r="D30" s="2636"/>
      <c r="E30" s="2636"/>
      <c r="F30" s="2636"/>
      <c r="G30" s="2636"/>
      <c r="H30" s="2636"/>
      <c r="I30" s="2637"/>
    </row>
    <row r="31" spans="1:9" s="1350" customFormat="1" ht="18" customHeight="1" thickBot="1">
      <c r="A31" s="2634"/>
      <c r="B31" s="2638" t="s">
        <v>1227</v>
      </c>
      <c r="C31" s="2639"/>
      <c r="D31" s="2639"/>
      <c r="E31" s="2639"/>
      <c r="F31" s="2639"/>
      <c r="G31" s="2639"/>
      <c r="H31" s="2639"/>
      <c r="I31" s="2640"/>
    </row>
    <row r="32" ht="17.25" thickTop="1"/>
  </sheetData>
  <sheetProtection/>
  <mergeCells count="38">
    <mergeCell ref="B24:I24"/>
    <mergeCell ref="B25:I25"/>
    <mergeCell ref="B26:I26"/>
    <mergeCell ref="B27:I27"/>
    <mergeCell ref="I4:J4"/>
    <mergeCell ref="D7:J7"/>
    <mergeCell ref="D4:E4"/>
    <mergeCell ref="A16:A21"/>
    <mergeCell ref="H18:I18"/>
    <mergeCell ref="B23:I23"/>
    <mergeCell ref="A1:K2"/>
    <mergeCell ref="K4:K5"/>
    <mergeCell ref="A13:I13"/>
    <mergeCell ref="A14:A15"/>
    <mergeCell ref="B4:B5"/>
    <mergeCell ref="C4:C5"/>
    <mergeCell ref="A3:K3"/>
    <mergeCell ref="A4:A5"/>
    <mergeCell ref="F4:F5"/>
    <mergeCell ref="G4:H4"/>
    <mergeCell ref="C16:E16"/>
    <mergeCell ref="F16:G16"/>
    <mergeCell ref="H16:I16"/>
    <mergeCell ref="C18:E18"/>
    <mergeCell ref="F18:G18"/>
    <mergeCell ref="C20:E20"/>
    <mergeCell ref="F20:G20"/>
    <mergeCell ref="H20:I20"/>
    <mergeCell ref="A23:A31"/>
    <mergeCell ref="B28:I28"/>
    <mergeCell ref="B29:I29"/>
    <mergeCell ref="B30:I30"/>
    <mergeCell ref="B31:I31"/>
    <mergeCell ref="B14:B15"/>
    <mergeCell ref="C14:E14"/>
    <mergeCell ref="F14:G14"/>
    <mergeCell ref="H14:I14"/>
    <mergeCell ref="B16:B21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21" sqref="L21"/>
    </sheetView>
  </sheetViews>
  <sheetFormatPr defaultColWidth="9.00390625" defaultRowHeight="16.5"/>
  <cols>
    <col min="1" max="1" width="33.25390625" style="0" bestFit="1" customWidth="1"/>
    <col min="2" max="2" width="16.375" style="0" bestFit="1" customWidth="1"/>
    <col min="3" max="7" width="12.75390625" style="0" bestFit="1" customWidth="1"/>
    <col min="8" max="8" width="13.875" style="0" bestFit="1" customWidth="1"/>
    <col min="9" max="9" width="13.00390625" style="0" bestFit="1" customWidth="1"/>
    <col min="10" max="10" width="10.25390625" style="0" bestFit="1" customWidth="1"/>
    <col min="11" max="11" width="8.875" style="0" bestFit="1" customWidth="1"/>
  </cols>
  <sheetData>
    <row r="1" spans="1:11" ht="16.5">
      <c r="A1" s="2657" t="s">
        <v>1134</v>
      </c>
      <c r="B1" s="2657"/>
      <c r="C1" s="2657"/>
      <c r="D1" s="2657"/>
      <c r="E1" s="2657"/>
      <c r="F1" s="2657"/>
      <c r="G1" s="2657"/>
      <c r="H1" s="2657"/>
      <c r="I1" s="2657"/>
      <c r="J1" s="2657"/>
      <c r="K1" s="2657"/>
    </row>
    <row r="2" spans="1:11" ht="17.25" thickBot="1">
      <c r="A2" s="2658"/>
      <c r="B2" s="2658"/>
      <c r="C2" s="2658"/>
      <c r="D2" s="2658"/>
      <c r="E2" s="2658"/>
      <c r="F2" s="2658"/>
      <c r="G2" s="2658"/>
      <c r="H2" s="2658"/>
      <c r="I2" s="2658"/>
      <c r="J2" s="2658"/>
      <c r="K2" s="2658"/>
    </row>
    <row r="3" spans="1:11" ht="16.5">
      <c r="A3" s="2665" t="s">
        <v>1142</v>
      </c>
      <c r="B3" s="2666"/>
      <c r="C3" s="2666"/>
      <c r="D3" s="2666"/>
      <c r="E3" s="2666"/>
      <c r="F3" s="2666"/>
      <c r="G3" s="2666"/>
      <c r="H3" s="2666"/>
      <c r="I3" s="2666"/>
      <c r="J3" s="2666"/>
      <c r="K3" s="2667"/>
    </row>
    <row r="4" spans="1:11" ht="16.5">
      <c r="A4" s="2668" t="s">
        <v>87</v>
      </c>
      <c r="B4" s="2664" t="s">
        <v>88</v>
      </c>
      <c r="C4" s="2664" t="s">
        <v>89</v>
      </c>
      <c r="D4" s="2664" t="s">
        <v>619</v>
      </c>
      <c r="E4" s="2664"/>
      <c r="F4" s="2664" t="s">
        <v>97</v>
      </c>
      <c r="G4" s="2664" t="s">
        <v>620</v>
      </c>
      <c r="H4" s="2664"/>
      <c r="I4" s="2664" t="s">
        <v>93</v>
      </c>
      <c r="J4" s="2664"/>
      <c r="K4" s="2659" t="s">
        <v>544</v>
      </c>
    </row>
    <row r="5" spans="1:11" ht="16.5">
      <c r="A5" s="2668"/>
      <c r="B5" s="2664"/>
      <c r="C5" s="2664"/>
      <c r="D5" s="1316" t="s">
        <v>95</v>
      </c>
      <c r="E5" s="1316" t="s">
        <v>98</v>
      </c>
      <c r="F5" s="2664"/>
      <c r="G5" s="1316" t="s">
        <v>95</v>
      </c>
      <c r="H5" s="1316" t="s">
        <v>98</v>
      </c>
      <c r="I5" s="1316" t="s">
        <v>621</v>
      </c>
      <c r="J5" s="1330" t="s">
        <v>622</v>
      </c>
      <c r="K5" s="2659"/>
    </row>
    <row r="6" spans="1:11" ht="16.5">
      <c r="A6" s="1333" t="s">
        <v>1135</v>
      </c>
      <c r="B6" s="1331" t="s">
        <v>1079</v>
      </c>
      <c r="C6" s="1331" t="s">
        <v>117</v>
      </c>
      <c r="D6" s="1329">
        <v>150</v>
      </c>
      <c r="E6" s="1329">
        <v>220</v>
      </c>
      <c r="F6" s="1329">
        <v>280</v>
      </c>
      <c r="G6" s="1329">
        <v>225</v>
      </c>
      <c r="H6" s="1329">
        <v>330</v>
      </c>
      <c r="I6" s="1329">
        <v>225</v>
      </c>
      <c r="J6" s="1329">
        <v>330</v>
      </c>
      <c r="K6" s="1334"/>
    </row>
    <row r="7" spans="1:11" ht="16.5">
      <c r="A7" s="1333" t="s">
        <v>1136</v>
      </c>
      <c r="B7" s="1331" t="s">
        <v>370</v>
      </c>
      <c r="C7" s="1331" t="s">
        <v>117</v>
      </c>
      <c r="D7" s="2699">
        <v>60</v>
      </c>
      <c r="E7" s="2700"/>
      <c r="F7" s="2700"/>
      <c r="G7" s="2700"/>
      <c r="H7" s="2700"/>
      <c r="I7" s="2700"/>
      <c r="J7" s="2701"/>
      <c r="K7" s="1334"/>
    </row>
    <row r="8" spans="1:11" ht="16.5">
      <c r="A8" s="1328" t="s">
        <v>1137</v>
      </c>
      <c r="B8" s="1328"/>
      <c r="C8" s="1331" t="s">
        <v>117</v>
      </c>
      <c r="D8" s="2702">
        <v>8</v>
      </c>
      <c r="E8" s="2703"/>
      <c r="F8" s="2703"/>
      <c r="G8" s="2703"/>
      <c r="H8" s="2703"/>
      <c r="I8" s="2703"/>
      <c r="J8" s="2704"/>
      <c r="K8" s="1336"/>
    </row>
    <row r="9" spans="1:11" ht="18" thickBot="1">
      <c r="A9" s="1339" t="s">
        <v>1138</v>
      </c>
      <c r="B9" s="1332"/>
      <c r="C9" s="1331" t="s">
        <v>117</v>
      </c>
      <c r="D9" s="2706">
        <v>40</v>
      </c>
      <c r="E9" s="2707"/>
      <c r="F9" s="2707"/>
      <c r="G9" s="2707"/>
      <c r="H9" s="2707"/>
      <c r="I9" s="2707"/>
      <c r="J9" s="2708"/>
      <c r="K9" s="1338"/>
    </row>
    <row r="10" spans="1:9" s="1350" customFormat="1" ht="21.75" thickBot="1">
      <c r="A10" s="2693" t="s">
        <v>1182</v>
      </c>
      <c r="B10" s="2694"/>
      <c r="C10" s="2694"/>
      <c r="D10" s="2694"/>
      <c r="E10" s="2694"/>
      <c r="F10" s="2694"/>
      <c r="G10" s="2694"/>
      <c r="H10" s="2694"/>
      <c r="I10" s="2695"/>
    </row>
    <row r="11" spans="1:9" s="1350" customFormat="1" ht="15.75">
      <c r="A11" s="2696" t="s">
        <v>1183</v>
      </c>
      <c r="B11" s="2697" t="s">
        <v>1184</v>
      </c>
      <c r="C11" s="2642" t="s">
        <v>1185</v>
      </c>
      <c r="D11" s="2643"/>
      <c r="E11" s="2644"/>
      <c r="F11" s="2697" t="s">
        <v>1186</v>
      </c>
      <c r="G11" s="2697"/>
      <c r="H11" s="2697" t="s">
        <v>457</v>
      </c>
      <c r="I11" s="2698"/>
    </row>
    <row r="12" spans="1:9" s="1350" customFormat="1" ht="15.75">
      <c r="A12" s="2663"/>
      <c r="B12" s="2641"/>
      <c r="C12" s="1351" t="s">
        <v>1187</v>
      </c>
      <c r="D12" s="1351" t="s">
        <v>1188</v>
      </c>
      <c r="E12" s="1351" t="s">
        <v>1189</v>
      </c>
      <c r="F12" s="1351" t="s">
        <v>1190</v>
      </c>
      <c r="G12" s="1351" t="s">
        <v>1178</v>
      </c>
      <c r="H12" s="1351" t="s">
        <v>1177</v>
      </c>
      <c r="I12" s="1352" t="s">
        <v>1178</v>
      </c>
    </row>
    <row r="13" spans="1:9" s="1350" customFormat="1" ht="15.75">
      <c r="A13" s="2670" t="s">
        <v>1191</v>
      </c>
      <c r="B13" s="2646" t="s">
        <v>1192</v>
      </c>
      <c r="C13" s="2649" t="s">
        <v>1193</v>
      </c>
      <c r="D13" s="2650"/>
      <c r="E13" s="2651"/>
      <c r="F13" s="2649" t="s">
        <v>460</v>
      </c>
      <c r="G13" s="2651"/>
      <c r="H13" s="2649" t="s">
        <v>460</v>
      </c>
      <c r="I13" s="2652"/>
    </row>
    <row r="14" spans="1:9" s="1350" customFormat="1" ht="15.75">
      <c r="A14" s="2671"/>
      <c r="B14" s="2647"/>
      <c r="C14" s="1353" t="s">
        <v>1194</v>
      </c>
      <c r="D14" s="1353" t="s">
        <v>1194</v>
      </c>
      <c r="E14" s="1353" t="s">
        <v>1194</v>
      </c>
      <c r="F14" s="1353" t="s">
        <v>1194</v>
      </c>
      <c r="G14" s="1353" t="s">
        <v>1194</v>
      </c>
      <c r="H14" s="1353" t="s">
        <v>1194</v>
      </c>
      <c r="I14" s="1354" t="s">
        <v>1194</v>
      </c>
    </row>
    <row r="15" spans="1:9" s="1350" customFormat="1" ht="15.75">
      <c r="A15" s="2671"/>
      <c r="B15" s="2647"/>
      <c r="C15" s="2653" t="s">
        <v>1195</v>
      </c>
      <c r="D15" s="2653"/>
      <c r="E15" s="2653"/>
      <c r="F15" s="2654" t="s">
        <v>1196</v>
      </c>
      <c r="G15" s="2655"/>
      <c r="H15" s="2654" t="s">
        <v>462</v>
      </c>
      <c r="I15" s="2673"/>
    </row>
    <row r="16" spans="1:9" s="1350" customFormat="1" ht="15.75">
      <c r="A16" s="2671"/>
      <c r="B16" s="2647"/>
      <c r="C16" s="1355">
        <v>8</v>
      </c>
      <c r="D16" s="1355">
        <v>16</v>
      </c>
      <c r="E16" s="1355">
        <v>20</v>
      </c>
      <c r="F16" s="1355">
        <v>20</v>
      </c>
      <c r="G16" s="1355">
        <v>40</v>
      </c>
      <c r="H16" s="1355">
        <v>30</v>
      </c>
      <c r="I16" s="1356">
        <v>60</v>
      </c>
    </row>
    <row r="17" spans="1:9" s="1350" customFormat="1" ht="15.75">
      <c r="A17" s="2671"/>
      <c r="B17" s="2647"/>
      <c r="C17" s="2653" t="s">
        <v>1197</v>
      </c>
      <c r="D17" s="2653"/>
      <c r="E17" s="2653"/>
      <c r="F17" s="2653" t="s">
        <v>1198</v>
      </c>
      <c r="G17" s="2653"/>
      <c r="H17" s="2653" t="s">
        <v>1198</v>
      </c>
      <c r="I17" s="2656"/>
    </row>
    <row r="18" spans="1:9" s="1350" customFormat="1" ht="16.5" thickBot="1">
      <c r="A18" s="2705"/>
      <c r="B18" s="2692"/>
      <c r="C18" s="1362">
        <v>16</v>
      </c>
      <c r="D18" s="1362">
        <v>32</v>
      </c>
      <c r="E18" s="1362">
        <v>40</v>
      </c>
      <c r="F18" s="1362">
        <v>40</v>
      </c>
      <c r="G18" s="1362">
        <v>80</v>
      </c>
      <c r="H18" s="1362">
        <v>50</v>
      </c>
      <c r="I18" s="1363">
        <v>100</v>
      </c>
    </row>
    <row r="19" spans="1:9" s="1350" customFormat="1" ht="19.5" customHeight="1" thickTop="1">
      <c r="A19" s="2677" t="s">
        <v>1199</v>
      </c>
      <c r="B19" s="2680" t="s">
        <v>1200</v>
      </c>
      <c r="C19" s="2683" t="s">
        <v>268</v>
      </c>
      <c r="D19" s="2684"/>
      <c r="E19" s="2685"/>
      <c r="F19" s="2683" t="s">
        <v>1201</v>
      </c>
      <c r="G19" s="2685"/>
      <c r="H19" s="2683" t="s">
        <v>460</v>
      </c>
      <c r="I19" s="2686"/>
    </row>
    <row r="20" spans="1:9" s="1350" customFormat="1" ht="15.75">
      <c r="A20" s="2678"/>
      <c r="B20" s="2681"/>
      <c r="C20" s="1355">
        <v>8</v>
      </c>
      <c r="D20" s="1355">
        <v>16</v>
      </c>
      <c r="E20" s="1355">
        <v>20</v>
      </c>
      <c r="F20" s="1355">
        <v>20</v>
      </c>
      <c r="G20" s="1355">
        <v>40</v>
      </c>
      <c r="H20" s="1355">
        <v>30</v>
      </c>
      <c r="I20" s="1356">
        <v>60</v>
      </c>
    </row>
    <row r="21" spans="1:9" s="1350" customFormat="1" ht="15.75">
      <c r="A21" s="2678"/>
      <c r="B21" s="2681"/>
      <c r="C21" s="2687" t="s">
        <v>1202</v>
      </c>
      <c r="D21" s="2688"/>
      <c r="E21" s="2689"/>
      <c r="F21" s="2689" t="s">
        <v>1203</v>
      </c>
      <c r="G21" s="2690"/>
      <c r="H21" s="2689" t="s">
        <v>722</v>
      </c>
      <c r="I21" s="2691"/>
    </row>
    <row r="22" spans="1:9" s="1350" customFormat="1" ht="16.5" thickBot="1">
      <c r="A22" s="2679"/>
      <c r="B22" s="2682"/>
      <c r="C22" s="1357">
        <v>16</v>
      </c>
      <c r="D22" s="1357">
        <v>32</v>
      </c>
      <c r="E22" s="1357">
        <v>40</v>
      </c>
      <c r="F22" s="1364">
        <v>40</v>
      </c>
      <c r="G22" s="1364">
        <v>80</v>
      </c>
      <c r="H22" s="1364">
        <v>50</v>
      </c>
      <c r="I22" s="1365">
        <v>100</v>
      </c>
    </row>
    <row r="23" spans="1:9" s="1350" customFormat="1" ht="15.75" thickBot="1">
      <c r="A23" s="1366"/>
      <c r="B23" s="1367"/>
      <c r="C23" s="1367"/>
      <c r="D23" s="1367"/>
      <c r="E23" s="1367"/>
      <c r="F23" s="1367"/>
      <c r="G23" s="1367"/>
      <c r="H23" s="1367"/>
      <c r="I23" s="1368"/>
    </row>
    <row r="24" spans="1:9" s="1350" customFormat="1" ht="15">
      <c r="A24" s="2630" t="s">
        <v>1204</v>
      </c>
      <c r="B24" s="2674" t="s">
        <v>1205</v>
      </c>
      <c r="C24" s="2675"/>
      <c r="D24" s="2675"/>
      <c r="E24" s="2675"/>
      <c r="F24" s="2675"/>
      <c r="G24" s="2675"/>
      <c r="H24" s="2675"/>
      <c r="I24" s="2676"/>
    </row>
    <row r="25" spans="1:9" s="1350" customFormat="1" ht="15">
      <c r="A25" s="2631"/>
      <c r="B25" s="2635" t="s">
        <v>1206</v>
      </c>
      <c r="C25" s="2636"/>
      <c r="D25" s="2636"/>
      <c r="E25" s="2636"/>
      <c r="F25" s="2636"/>
      <c r="G25" s="2636"/>
      <c r="H25" s="2636"/>
      <c r="I25" s="2637"/>
    </row>
    <row r="26" spans="1:9" s="1350" customFormat="1" ht="15">
      <c r="A26" s="2632"/>
      <c r="B26" s="2635" t="s">
        <v>1207</v>
      </c>
      <c r="C26" s="2636"/>
      <c r="D26" s="2636"/>
      <c r="E26" s="2636"/>
      <c r="F26" s="2636"/>
      <c r="G26" s="2636"/>
      <c r="H26" s="2636"/>
      <c r="I26" s="2637"/>
    </row>
    <row r="27" spans="1:9" s="1350" customFormat="1" ht="15">
      <c r="A27" s="2632"/>
      <c r="B27" s="2635" t="s">
        <v>1208</v>
      </c>
      <c r="C27" s="2636"/>
      <c r="D27" s="2636"/>
      <c r="E27" s="2636"/>
      <c r="F27" s="2636"/>
      <c r="G27" s="2636"/>
      <c r="H27" s="2636"/>
      <c r="I27" s="2637"/>
    </row>
    <row r="28" spans="1:9" s="1350" customFormat="1" ht="15">
      <c r="A28" s="2632"/>
      <c r="B28" s="2635" t="s">
        <v>1209</v>
      </c>
      <c r="C28" s="2636"/>
      <c r="D28" s="2636"/>
      <c r="E28" s="2636"/>
      <c r="F28" s="2636"/>
      <c r="G28" s="2636"/>
      <c r="H28" s="2636"/>
      <c r="I28" s="2637"/>
    </row>
    <row r="29" spans="1:9" s="1350" customFormat="1" ht="15">
      <c r="A29" s="2632"/>
      <c r="B29" s="2635" t="s">
        <v>1210</v>
      </c>
      <c r="C29" s="2636"/>
      <c r="D29" s="2636"/>
      <c r="E29" s="2636"/>
      <c r="F29" s="2636"/>
      <c r="G29" s="2636"/>
      <c r="H29" s="2636"/>
      <c r="I29" s="2637"/>
    </row>
    <row r="30" spans="1:9" s="1350" customFormat="1" ht="15">
      <c r="A30" s="2632"/>
      <c r="B30" s="2635" t="s">
        <v>1211</v>
      </c>
      <c r="C30" s="2636"/>
      <c r="D30" s="2636"/>
      <c r="E30" s="2636"/>
      <c r="F30" s="2636"/>
      <c r="G30" s="2636"/>
      <c r="H30" s="2636"/>
      <c r="I30" s="2637"/>
    </row>
    <row r="31" spans="1:9" s="1350" customFormat="1" ht="15">
      <c r="A31" s="2633"/>
      <c r="B31" s="2635" t="s">
        <v>1212</v>
      </c>
      <c r="C31" s="2636"/>
      <c r="D31" s="2636"/>
      <c r="E31" s="2636"/>
      <c r="F31" s="2636"/>
      <c r="G31" s="2636"/>
      <c r="H31" s="2636"/>
      <c r="I31" s="2637"/>
    </row>
    <row r="32" spans="1:9" s="1350" customFormat="1" ht="18" customHeight="1" thickBot="1">
      <c r="A32" s="2634"/>
      <c r="B32" s="2638" t="s">
        <v>1213</v>
      </c>
      <c r="C32" s="2639"/>
      <c r="D32" s="2639"/>
      <c r="E32" s="2639"/>
      <c r="F32" s="2639"/>
      <c r="G32" s="2639"/>
      <c r="H32" s="2639"/>
      <c r="I32" s="2640"/>
    </row>
    <row r="33" ht="17.25" thickTop="1"/>
  </sheetData>
  <sheetProtection/>
  <mergeCells count="48">
    <mergeCell ref="B27:I27"/>
    <mergeCell ref="B28:I28"/>
    <mergeCell ref="D9:J9"/>
    <mergeCell ref="D7:J7"/>
    <mergeCell ref="D8:J8"/>
    <mergeCell ref="A13:A18"/>
    <mergeCell ref="B24:I24"/>
    <mergeCell ref="B25:I25"/>
    <mergeCell ref="B26:I26"/>
    <mergeCell ref="A1:K2"/>
    <mergeCell ref="K4:K5"/>
    <mergeCell ref="A3:K3"/>
    <mergeCell ref="A4:A5"/>
    <mergeCell ref="B4:B5"/>
    <mergeCell ref="C4:C5"/>
    <mergeCell ref="D4:E4"/>
    <mergeCell ref="G4:H4"/>
    <mergeCell ref="I4:J4"/>
    <mergeCell ref="F4:F5"/>
    <mergeCell ref="C17:E17"/>
    <mergeCell ref="F17:G17"/>
    <mergeCell ref="H17:I17"/>
    <mergeCell ref="A10:I10"/>
    <mergeCell ref="A11:A12"/>
    <mergeCell ref="B11:B12"/>
    <mergeCell ref="C11:E11"/>
    <mergeCell ref="F11:G11"/>
    <mergeCell ref="H11:I11"/>
    <mergeCell ref="C21:E21"/>
    <mergeCell ref="F21:G21"/>
    <mergeCell ref="H21:I21"/>
    <mergeCell ref="B13:B18"/>
    <mergeCell ref="C13:E13"/>
    <mergeCell ref="F13:G13"/>
    <mergeCell ref="H13:I13"/>
    <mergeCell ref="C15:E15"/>
    <mergeCell ref="F15:G15"/>
    <mergeCell ref="H15:I15"/>
    <mergeCell ref="A24:A32"/>
    <mergeCell ref="B29:I29"/>
    <mergeCell ref="B30:I30"/>
    <mergeCell ref="B31:I31"/>
    <mergeCell ref="B32:I32"/>
    <mergeCell ref="A19:A22"/>
    <mergeCell ref="B19:B22"/>
    <mergeCell ref="C19:E19"/>
    <mergeCell ref="F19:G19"/>
    <mergeCell ref="H19:I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workbookViewId="0" topLeftCell="A1">
      <selection activeCell="K36" sqref="K36"/>
    </sheetView>
  </sheetViews>
  <sheetFormatPr defaultColWidth="9.00390625" defaultRowHeight="16.5"/>
  <cols>
    <col min="1" max="1" width="23.75390625" style="1066" customWidth="1"/>
    <col min="2" max="7" width="13.375" style="1066" bestFit="1" customWidth="1"/>
    <col min="8" max="8" width="13.375" style="443" bestFit="1" customWidth="1"/>
    <col min="9" max="10" width="13.375" style="1066" bestFit="1" customWidth="1"/>
    <col min="11" max="11" width="48.125" style="1066" customWidth="1"/>
    <col min="12" max="12" width="9.00390625" style="1066" bestFit="1" customWidth="1"/>
    <col min="13" max="16384" width="9.00390625" style="1066" customWidth="1"/>
  </cols>
  <sheetData>
    <row r="1" spans="1:11" ht="16.5">
      <c r="A1" s="1473" t="s">
        <v>236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</row>
    <row r="2" spans="1:11" ht="16.5">
      <c r="A2" s="1474"/>
      <c r="B2" s="1474"/>
      <c r="C2" s="1474"/>
      <c r="D2" s="1474"/>
      <c r="E2" s="1474"/>
      <c r="F2" s="1474"/>
      <c r="G2" s="1474"/>
      <c r="H2" s="1474"/>
      <c r="I2" s="1474"/>
      <c r="J2" s="1474"/>
      <c r="K2" s="1474"/>
    </row>
    <row r="3" spans="1:11" ht="16.5">
      <c r="A3" s="1511" t="s">
        <v>237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</row>
    <row r="4" spans="1:11" s="1061" customFormat="1" ht="16.5">
      <c r="A4" s="1481" t="s">
        <v>87</v>
      </c>
      <c r="B4" s="1481" t="s">
        <v>89</v>
      </c>
      <c r="C4" s="1512" t="s">
        <v>90</v>
      </c>
      <c r="D4" s="1513"/>
      <c r="E4" s="1514"/>
      <c r="F4" s="1481" t="s">
        <v>156</v>
      </c>
      <c r="G4" s="1481"/>
      <c r="H4" s="445"/>
      <c r="I4" s="1481" t="s">
        <v>93</v>
      </c>
      <c r="J4" s="1481"/>
      <c r="K4" s="1481" t="s">
        <v>94</v>
      </c>
    </row>
    <row r="5" spans="1:11" s="1061" customFormat="1" ht="16.5">
      <c r="A5" s="1481"/>
      <c r="B5" s="1481"/>
      <c r="C5" s="1067" t="s">
        <v>95</v>
      </c>
      <c r="D5" s="1067" t="s">
        <v>98</v>
      </c>
      <c r="E5" s="1067" t="s">
        <v>127</v>
      </c>
      <c r="F5" s="1067" t="s">
        <v>95</v>
      </c>
      <c r="G5" s="1067" t="s">
        <v>98</v>
      </c>
      <c r="H5" s="445" t="s">
        <v>97</v>
      </c>
      <c r="I5" s="1067" t="s">
        <v>95</v>
      </c>
      <c r="J5" s="1067" t="s">
        <v>98</v>
      </c>
      <c r="K5" s="1481"/>
    </row>
    <row r="6" spans="1:11" s="1061" customFormat="1" ht="16.5">
      <c r="A6" s="1068" t="s">
        <v>99</v>
      </c>
      <c r="B6" s="1068" t="s">
        <v>159</v>
      </c>
      <c r="C6" s="868">
        <v>825</v>
      </c>
      <c r="D6" s="868">
        <v>1225</v>
      </c>
      <c r="E6" s="868">
        <v>1225</v>
      </c>
      <c r="F6" s="868">
        <v>925</v>
      </c>
      <c r="G6" s="868">
        <v>1400</v>
      </c>
      <c r="H6" s="868" t="s">
        <v>238</v>
      </c>
      <c r="I6" s="868">
        <v>925</v>
      </c>
      <c r="J6" s="868">
        <v>1400</v>
      </c>
      <c r="K6" s="1076"/>
    </row>
    <row r="7" spans="1:11" s="1061" customFormat="1" ht="16.5">
      <c r="A7" s="1068" t="s">
        <v>239</v>
      </c>
      <c r="B7" s="1068" t="s">
        <v>159</v>
      </c>
      <c r="C7" s="868">
        <v>600</v>
      </c>
      <c r="D7" s="868">
        <v>1200</v>
      </c>
      <c r="E7" s="868">
        <v>1200</v>
      </c>
      <c r="F7" s="868">
        <v>600</v>
      </c>
      <c r="G7" s="868">
        <v>1200</v>
      </c>
      <c r="H7" s="868">
        <v>1200</v>
      </c>
      <c r="I7" s="868">
        <v>600</v>
      </c>
      <c r="J7" s="868">
        <v>1200</v>
      </c>
      <c r="K7" s="1076" t="s">
        <v>240</v>
      </c>
    </row>
    <row r="8" spans="1:11" s="1061" customFormat="1" ht="16.5">
      <c r="A8" s="1069" t="s">
        <v>241</v>
      </c>
      <c r="B8" s="1068" t="s">
        <v>159</v>
      </c>
      <c r="C8" s="868">
        <v>80</v>
      </c>
      <c r="D8" s="868">
        <v>160</v>
      </c>
      <c r="E8" s="868">
        <v>160</v>
      </c>
      <c r="F8" s="868">
        <v>80</v>
      </c>
      <c r="G8" s="868">
        <v>160</v>
      </c>
      <c r="H8" s="868">
        <v>160</v>
      </c>
      <c r="I8" s="868">
        <v>160</v>
      </c>
      <c r="J8" s="868">
        <v>160</v>
      </c>
      <c r="K8" s="1076" t="s">
        <v>242</v>
      </c>
    </row>
    <row r="9" spans="1:11" s="1061" customFormat="1" ht="16.5">
      <c r="A9" s="1068" t="s">
        <v>243</v>
      </c>
      <c r="B9" s="1068" t="s">
        <v>159</v>
      </c>
      <c r="C9" s="868">
        <v>10</v>
      </c>
      <c r="D9" s="868">
        <v>20</v>
      </c>
      <c r="E9" s="868">
        <v>20</v>
      </c>
      <c r="F9" s="868">
        <v>10</v>
      </c>
      <c r="G9" s="868">
        <v>20</v>
      </c>
      <c r="H9" s="868">
        <v>20</v>
      </c>
      <c r="I9" s="868">
        <v>10</v>
      </c>
      <c r="J9" s="868">
        <v>20</v>
      </c>
      <c r="K9" s="1076" t="s">
        <v>242</v>
      </c>
    </row>
    <row r="10" spans="1:12" s="1062" customFormat="1" ht="16.5">
      <c r="A10" s="1070" t="s">
        <v>162</v>
      </c>
      <c r="B10" s="1070" t="s">
        <v>159</v>
      </c>
      <c r="C10" s="137">
        <f>VLOOKUP(L10,AJUSTMENT!B:C,2,0)</f>
        <v>160</v>
      </c>
      <c r="D10" s="935">
        <f>C10*2</f>
        <v>320</v>
      </c>
      <c r="E10" s="935">
        <f>C10*2</f>
        <v>320</v>
      </c>
      <c r="F10" s="935">
        <f aca="true" t="shared" si="0" ref="F10:H12">C10</f>
        <v>160</v>
      </c>
      <c r="G10" s="935">
        <f t="shared" si="0"/>
        <v>320</v>
      </c>
      <c r="H10" s="935">
        <f t="shared" si="0"/>
        <v>320</v>
      </c>
      <c r="I10" s="935">
        <f aca="true" t="shared" si="1" ref="I10:J12">C10*1.5</f>
        <v>240</v>
      </c>
      <c r="J10" s="935">
        <f t="shared" si="1"/>
        <v>480</v>
      </c>
      <c r="K10" s="1077" t="s">
        <v>163</v>
      </c>
      <c r="L10" s="1078" t="s">
        <v>84</v>
      </c>
    </row>
    <row r="11" spans="1:12" s="1062" customFormat="1" ht="16.5">
      <c r="A11" s="1070" t="s">
        <v>162</v>
      </c>
      <c r="B11" s="1070" t="s">
        <v>159</v>
      </c>
      <c r="C11" s="137">
        <f>VLOOKUP(L11,AJUSTMENT!B:C,2,0)</f>
        <v>145</v>
      </c>
      <c r="D11" s="935">
        <f>C11*2</f>
        <v>290</v>
      </c>
      <c r="E11" s="935">
        <f>C11*2</f>
        <v>290</v>
      </c>
      <c r="F11" s="935">
        <f t="shared" si="0"/>
        <v>145</v>
      </c>
      <c r="G11" s="935">
        <f t="shared" si="0"/>
        <v>290</v>
      </c>
      <c r="H11" s="935">
        <f t="shared" si="0"/>
        <v>290</v>
      </c>
      <c r="I11" s="935">
        <f>C11*1.5</f>
        <v>217.5</v>
      </c>
      <c r="J11" s="935">
        <f>D11*1.5</f>
        <v>435</v>
      </c>
      <c r="K11" s="1077" t="s">
        <v>244</v>
      </c>
      <c r="L11" s="1078" t="s">
        <v>83</v>
      </c>
    </row>
    <row r="12" spans="1:12" s="1062" customFormat="1" ht="16.5">
      <c r="A12" s="1070" t="s">
        <v>162</v>
      </c>
      <c r="B12" s="1070" t="s">
        <v>159</v>
      </c>
      <c r="C12" s="137">
        <f>VLOOKUP(L12,AJUSTMENT!B:C,2,0)</f>
        <v>115</v>
      </c>
      <c r="D12" s="935">
        <f>C12*2</f>
        <v>230</v>
      </c>
      <c r="E12" s="935">
        <f>C12*2</f>
        <v>230</v>
      </c>
      <c r="F12" s="935">
        <f t="shared" si="0"/>
        <v>115</v>
      </c>
      <c r="G12" s="935">
        <f t="shared" si="0"/>
        <v>230</v>
      </c>
      <c r="H12" s="935">
        <f t="shared" si="0"/>
        <v>230</v>
      </c>
      <c r="I12" s="935">
        <f t="shared" si="1"/>
        <v>172.5</v>
      </c>
      <c r="J12" s="935">
        <f t="shared" si="1"/>
        <v>345</v>
      </c>
      <c r="K12" s="1077" t="s">
        <v>245</v>
      </c>
      <c r="L12" s="1078" t="s">
        <v>81</v>
      </c>
    </row>
    <row r="13" spans="1:11" s="1063" customFormat="1" ht="16.5">
      <c r="A13" s="1068" t="s">
        <v>166</v>
      </c>
      <c r="B13" s="1068" t="s">
        <v>159</v>
      </c>
      <c r="C13" s="1071">
        <v>70</v>
      </c>
      <c r="D13" s="1071">
        <v>140</v>
      </c>
      <c r="E13" s="1071">
        <v>140</v>
      </c>
      <c r="F13" s="1071">
        <v>70</v>
      </c>
      <c r="G13" s="1071">
        <v>140</v>
      </c>
      <c r="H13" s="1071">
        <v>140</v>
      </c>
      <c r="I13" s="1071">
        <v>105</v>
      </c>
      <c r="J13" s="1071">
        <v>210</v>
      </c>
      <c r="K13" s="1079" t="s">
        <v>246</v>
      </c>
    </row>
    <row r="14" spans="1:11" s="1064" customFormat="1" ht="16.5">
      <c r="A14" s="1072" t="s">
        <v>169</v>
      </c>
      <c r="B14" s="1072" t="s">
        <v>159</v>
      </c>
      <c r="C14" s="1071">
        <v>100</v>
      </c>
      <c r="D14" s="1071">
        <v>200</v>
      </c>
      <c r="E14" s="1071">
        <v>200</v>
      </c>
      <c r="F14" s="1071">
        <v>100</v>
      </c>
      <c r="G14" s="1071">
        <v>200</v>
      </c>
      <c r="H14" s="1071">
        <v>200</v>
      </c>
      <c r="I14" s="1071">
        <v>100</v>
      </c>
      <c r="J14" s="1071">
        <v>200</v>
      </c>
      <c r="K14" s="1080" t="s">
        <v>170</v>
      </c>
    </row>
    <row r="15" spans="1:11" s="1061" customFormat="1" ht="16.5">
      <c r="A15" s="1068" t="s">
        <v>191</v>
      </c>
      <c r="B15" s="1068" t="s">
        <v>159</v>
      </c>
      <c r="C15" s="868">
        <v>30</v>
      </c>
      <c r="D15" s="868">
        <v>30</v>
      </c>
      <c r="E15" s="868">
        <v>30</v>
      </c>
      <c r="F15" s="868">
        <v>30</v>
      </c>
      <c r="G15" s="868">
        <v>30</v>
      </c>
      <c r="H15" s="868">
        <v>30</v>
      </c>
      <c r="I15" s="868">
        <v>30</v>
      </c>
      <c r="J15" s="868">
        <v>30</v>
      </c>
      <c r="K15" s="1076" t="s">
        <v>242</v>
      </c>
    </row>
    <row r="16" spans="1:11" s="1061" customFormat="1" ht="16.5">
      <c r="A16" s="1068" t="s">
        <v>171</v>
      </c>
      <c r="B16" s="1068" t="s">
        <v>159</v>
      </c>
      <c r="C16" s="1515" t="s">
        <v>247</v>
      </c>
      <c r="D16" s="1515"/>
      <c r="E16" s="1515"/>
      <c r="F16" s="1515"/>
      <c r="G16" s="1515"/>
      <c r="H16" s="1515"/>
      <c r="I16" s="1515"/>
      <c r="J16" s="1515"/>
      <c r="K16" s="1076" t="s">
        <v>242</v>
      </c>
    </row>
    <row r="17" spans="1:11" s="1061" customFormat="1" ht="16.5">
      <c r="A17" s="1073" t="s">
        <v>107</v>
      </c>
      <c r="B17" s="1068" t="s">
        <v>159</v>
      </c>
      <c r="C17" s="868">
        <v>40</v>
      </c>
      <c r="D17" s="868">
        <v>80</v>
      </c>
      <c r="E17" s="868">
        <v>80</v>
      </c>
      <c r="F17" s="868">
        <v>40</v>
      </c>
      <c r="G17" s="868">
        <v>80</v>
      </c>
      <c r="H17" s="868"/>
      <c r="I17" s="868">
        <v>40</v>
      </c>
      <c r="J17" s="868">
        <v>80</v>
      </c>
      <c r="K17" s="1076" t="s">
        <v>242</v>
      </c>
    </row>
    <row r="18" spans="1:11" s="1065" customFormat="1" ht="16.5">
      <c r="A18" s="1074" t="s">
        <v>203</v>
      </c>
      <c r="B18" s="1075" t="s">
        <v>159</v>
      </c>
      <c r="C18" s="1516" t="s">
        <v>184</v>
      </c>
      <c r="D18" s="1517"/>
      <c r="E18" s="1517"/>
      <c r="F18" s="1517"/>
      <c r="G18" s="1517"/>
      <c r="H18" s="1517"/>
      <c r="I18" s="1517"/>
      <c r="J18" s="1518"/>
      <c r="K18" s="1081"/>
    </row>
    <row r="19" spans="1:9" s="125" customFormat="1" ht="13.5">
      <c r="A19" s="1482" t="s">
        <v>123</v>
      </c>
      <c r="B19" s="1503" t="s">
        <v>90</v>
      </c>
      <c r="C19" s="1503"/>
      <c r="D19" s="1504"/>
      <c r="E19" s="1504"/>
      <c r="F19" s="1505" t="s">
        <v>124</v>
      </c>
      <c r="G19" s="1506"/>
      <c r="H19" s="1507" t="s">
        <v>93</v>
      </c>
      <c r="I19" s="1508"/>
    </row>
    <row r="20" spans="1:9" s="125" customFormat="1" ht="13.5">
      <c r="A20" s="1483"/>
      <c r="B20" s="875" t="s">
        <v>125</v>
      </c>
      <c r="C20" s="875" t="s">
        <v>126</v>
      </c>
      <c r="D20" s="876" t="s">
        <v>127</v>
      </c>
      <c r="E20" s="876" t="s">
        <v>97</v>
      </c>
      <c r="F20" s="877" t="s">
        <v>95</v>
      </c>
      <c r="G20" s="878" t="s">
        <v>98</v>
      </c>
      <c r="H20" s="879" t="s">
        <v>95</v>
      </c>
      <c r="I20" s="921" t="s">
        <v>98</v>
      </c>
    </row>
    <row r="21" spans="1:9" s="125" customFormat="1" ht="13.5">
      <c r="A21" s="1484" t="s">
        <v>128</v>
      </c>
      <c r="B21" s="880" t="s">
        <v>129</v>
      </c>
      <c r="C21" s="880" t="s">
        <v>129</v>
      </c>
      <c r="D21" s="881" t="s">
        <v>129</v>
      </c>
      <c r="E21" s="881" t="s">
        <v>129</v>
      </c>
      <c r="F21" s="882" t="s">
        <v>129</v>
      </c>
      <c r="G21" s="883" t="s">
        <v>129</v>
      </c>
      <c r="H21" s="884" t="s">
        <v>130</v>
      </c>
      <c r="I21" s="922" t="s">
        <v>130</v>
      </c>
    </row>
    <row r="22" spans="1:9" s="125" customFormat="1" ht="13.5">
      <c r="A22" s="1485"/>
      <c r="B22" s="885" t="s">
        <v>131</v>
      </c>
      <c r="C22" s="885" t="s">
        <v>131</v>
      </c>
      <c r="D22" s="886" t="s">
        <v>131</v>
      </c>
      <c r="E22" s="886" t="s">
        <v>131</v>
      </c>
      <c r="F22" s="887" t="s">
        <v>131</v>
      </c>
      <c r="G22" s="888" t="s">
        <v>131</v>
      </c>
      <c r="H22" s="889" t="s">
        <v>131</v>
      </c>
      <c r="I22" s="923" t="s">
        <v>131</v>
      </c>
    </row>
    <row r="23" spans="1:9" s="125" customFormat="1" ht="13.5">
      <c r="A23" s="1485"/>
      <c r="B23" s="890" t="s">
        <v>132</v>
      </c>
      <c r="C23" s="890" t="s">
        <v>132</v>
      </c>
      <c r="D23" s="891" t="s">
        <v>132</v>
      </c>
      <c r="E23" s="891" t="s">
        <v>132</v>
      </c>
      <c r="F23" s="892" t="s">
        <v>132</v>
      </c>
      <c r="G23" s="893" t="s">
        <v>132</v>
      </c>
      <c r="H23" s="894" t="s">
        <v>133</v>
      </c>
      <c r="I23" s="924" t="s">
        <v>133</v>
      </c>
    </row>
    <row r="24" spans="1:9" s="125" customFormat="1" ht="13.5">
      <c r="A24" s="1485"/>
      <c r="B24" s="895">
        <v>85</v>
      </c>
      <c r="C24" s="895">
        <f>B24*2</f>
        <v>170</v>
      </c>
      <c r="D24" s="896">
        <v>200</v>
      </c>
      <c r="E24" s="896">
        <v>230</v>
      </c>
      <c r="F24" s="897">
        <v>150</v>
      </c>
      <c r="G24" s="898">
        <f>F24*2</f>
        <v>300</v>
      </c>
      <c r="H24" s="899">
        <v>300</v>
      </c>
      <c r="I24" s="925">
        <f>H24*2</f>
        <v>600</v>
      </c>
    </row>
    <row r="25" spans="1:9" s="125" customFormat="1" ht="13.5">
      <c r="A25" s="1485"/>
      <c r="B25" s="890" t="s">
        <v>134</v>
      </c>
      <c r="C25" s="890" t="s">
        <v>134</v>
      </c>
      <c r="D25" s="891" t="s">
        <v>134</v>
      </c>
      <c r="E25" s="891" t="s">
        <v>134</v>
      </c>
      <c r="F25" s="892" t="s">
        <v>135</v>
      </c>
      <c r="G25" s="893" t="s">
        <v>135</v>
      </c>
      <c r="H25" s="894" t="s">
        <v>136</v>
      </c>
      <c r="I25" s="924" t="s">
        <v>136</v>
      </c>
    </row>
    <row r="26" spans="1:9" s="125" customFormat="1" ht="13.5">
      <c r="A26" s="1485"/>
      <c r="B26" s="895">
        <f aca="true" t="shared" si="2" ref="B26:G26">B24*2</f>
        <v>170</v>
      </c>
      <c r="C26" s="895">
        <f t="shared" si="2"/>
        <v>340</v>
      </c>
      <c r="D26" s="896">
        <f t="shared" si="2"/>
        <v>400</v>
      </c>
      <c r="E26" s="896">
        <f t="shared" si="2"/>
        <v>460</v>
      </c>
      <c r="F26" s="897">
        <f t="shared" si="2"/>
        <v>300</v>
      </c>
      <c r="G26" s="898">
        <f t="shared" si="2"/>
        <v>600</v>
      </c>
      <c r="H26" s="899">
        <v>500</v>
      </c>
      <c r="I26" s="925">
        <f>H26*2</f>
        <v>1000</v>
      </c>
    </row>
    <row r="27" spans="1:9" s="125" customFormat="1" ht="13.5">
      <c r="A27" s="1485"/>
      <c r="B27" s="1498" t="s">
        <v>137</v>
      </c>
      <c r="C27" s="1499"/>
      <c r="D27" s="1499"/>
      <c r="E27" s="1500"/>
      <c r="F27" s="1501" t="s">
        <v>138</v>
      </c>
      <c r="G27" s="1500"/>
      <c r="H27" s="1509" t="s">
        <v>138</v>
      </c>
      <c r="I27" s="1510"/>
    </row>
    <row r="28" spans="1:9" s="125" customFormat="1" ht="13.5">
      <c r="A28" s="1486"/>
      <c r="B28" s="900">
        <f aca="true" t="shared" si="3" ref="B28:G28">B26*2</f>
        <v>340</v>
      </c>
      <c r="C28" s="900">
        <f t="shared" si="3"/>
        <v>680</v>
      </c>
      <c r="D28" s="901">
        <f t="shared" si="3"/>
        <v>800</v>
      </c>
      <c r="E28" s="901">
        <f t="shared" si="3"/>
        <v>920</v>
      </c>
      <c r="F28" s="902">
        <f t="shared" si="3"/>
        <v>600</v>
      </c>
      <c r="G28" s="903">
        <f t="shared" si="3"/>
        <v>1200</v>
      </c>
      <c r="H28" s="904">
        <v>900</v>
      </c>
      <c r="I28" s="926">
        <f>H28*2</f>
        <v>1800</v>
      </c>
    </row>
    <row r="29" spans="1:9" s="125" customFormat="1" ht="13.5">
      <c r="A29" s="1484" t="s">
        <v>139</v>
      </c>
      <c r="B29" s="1493" t="s">
        <v>140</v>
      </c>
      <c r="C29" s="1494"/>
      <c r="D29" s="1494"/>
      <c r="E29" s="1495"/>
      <c r="F29" s="1496" t="s">
        <v>140</v>
      </c>
      <c r="G29" s="1495"/>
      <c r="H29" s="1496" t="s">
        <v>140</v>
      </c>
      <c r="I29" s="1497"/>
    </row>
    <row r="30" spans="1:9" s="125" customFormat="1" ht="13.5">
      <c r="A30" s="1485"/>
      <c r="B30" s="890" t="s">
        <v>129</v>
      </c>
      <c r="C30" s="890" t="s">
        <v>129</v>
      </c>
      <c r="D30" s="891" t="s">
        <v>129</v>
      </c>
      <c r="E30" s="891" t="s">
        <v>129</v>
      </c>
      <c r="F30" s="892" t="s">
        <v>129</v>
      </c>
      <c r="G30" s="893" t="s">
        <v>129</v>
      </c>
      <c r="H30" s="894" t="s">
        <v>130</v>
      </c>
      <c r="I30" s="924" t="s">
        <v>130</v>
      </c>
    </row>
    <row r="31" spans="1:9" s="125" customFormat="1" ht="13.5">
      <c r="A31" s="1485"/>
      <c r="B31" s="905">
        <v>100</v>
      </c>
      <c r="C31" s="905">
        <f>B31*2</f>
        <v>200</v>
      </c>
      <c r="D31" s="906">
        <v>230</v>
      </c>
      <c r="E31" s="906">
        <v>260</v>
      </c>
      <c r="F31" s="907">
        <v>200</v>
      </c>
      <c r="G31" s="908">
        <f>F31*2</f>
        <v>400</v>
      </c>
      <c r="H31" s="909">
        <v>350</v>
      </c>
      <c r="I31" s="927">
        <f>H31*2</f>
        <v>700</v>
      </c>
    </row>
    <row r="32" spans="1:9" s="125" customFormat="1" ht="13.5">
      <c r="A32" s="1485"/>
      <c r="B32" s="890" t="s">
        <v>141</v>
      </c>
      <c r="C32" s="890" t="s">
        <v>141</v>
      </c>
      <c r="D32" s="891" t="s">
        <v>141</v>
      </c>
      <c r="E32" s="891" t="s">
        <v>141</v>
      </c>
      <c r="F32" s="892" t="s">
        <v>132</v>
      </c>
      <c r="G32" s="893" t="s">
        <v>132</v>
      </c>
      <c r="H32" s="894" t="s">
        <v>133</v>
      </c>
      <c r="I32" s="924" t="s">
        <v>133</v>
      </c>
    </row>
    <row r="33" spans="1:9" s="125" customFormat="1" ht="13.5">
      <c r="A33" s="1485"/>
      <c r="B33" s="895">
        <f aca="true" t="shared" si="4" ref="B33:G33">B31*2</f>
        <v>200</v>
      </c>
      <c r="C33" s="895">
        <f t="shared" si="4"/>
        <v>400</v>
      </c>
      <c r="D33" s="896">
        <f t="shared" si="4"/>
        <v>460</v>
      </c>
      <c r="E33" s="896">
        <f t="shared" si="4"/>
        <v>520</v>
      </c>
      <c r="F33" s="897">
        <f t="shared" si="4"/>
        <v>400</v>
      </c>
      <c r="G33" s="898">
        <f t="shared" si="4"/>
        <v>800</v>
      </c>
      <c r="H33" s="899">
        <v>600</v>
      </c>
      <c r="I33" s="925">
        <f>H33*2</f>
        <v>1200</v>
      </c>
    </row>
    <row r="34" spans="1:9" s="125" customFormat="1" ht="13.5">
      <c r="A34" s="1485"/>
      <c r="B34" s="1498" t="s">
        <v>142</v>
      </c>
      <c r="C34" s="1499"/>
      <c r="D34" s="1499"/>
      <c r="E34" s="1500"/>
      <c r="F34" s="1501" t="s">
        <v>143</v>
      </c>
      <c r="G34" s="1500"/>
      <c r="H34" s="1501" t="s">
        <v>144</v>
      </c>
      <c r="I34" s="1502"/>
    </row>
    <row r="35" spans="1:9" s="125" customFormat="1" ht="13.5">
      <c r="A35" s="1486"/>
      <c r="B35" s="900">
        <f aca="true" t="shared" si="5" ref="B35:G35">B33*2</f>
        <v>400</v>
      </c>
      <c r="C35" s="900">
        <f t="shared" si="5"/>
        <v>800</v>
      </c>
      <c r="D35" s="901">
        <f t="shared" si="5"/>
        <v>920</v>
      </c>
      <c r="E35" s="901">
        <f t="shared" si="5"/>
        <v>1040</v>
      </c>
      <c r="F35" s="902">
        <f t="shared" si="5"/>
        <v>800</v>
      </c>
      <c r="G35" s="903">
        <f t="shared" si="5"/>
        <v>1600</v>
      </c>
      <c r="H35" s="904">
        <v>1000</v>
      </c>
      <c r="I35" s="926">
        <f>H35*2</f>
        <v>2000</v>
      </c>
    </row>
    <row r="36" spans="1:9" s="125" customFormat="1" ht="13.5">
      <c r="A36" s="1487" t="s">
        <v>145</v>
      </c>
      <c r="B36" s="1490" t="s">
        <v>146</v>
      </c>
      <c r="C36" s="1491"/>
      <c r="D36" s="1491"/>
      <c r="E36" s="1491"/>
      <c r="F36" s="1491"/>
      <c r="G36" s="1491"/>
      <c r="H36" s="1491"/>
      <c r="I36" s="1492"/>
    </row>
    <row r="37" spans="1:9" s="125" customFormat="1" ht="13.5">
      <c r="A37" s="1488"/>
      <c r="B37" s="1475" t="s">
        <v>147</v>
      </c>
      <c r="C37" s="1476"/>
      <c r="D37" s="1476"/>
      <c r="E37" s="1476"/>
      <c r="F37" s="1476"/>
      <c r="G37" s="1476"/>
      <c r="H37" s="1476"/>
      <c r="I37" s="1477"/>
    </row>
    <row r="38" spans="1:9" s="125" customFormat="1" ht="13.5">
      <c r="A38" s="1488"/>
      <c r="B38" s="1475" t="s">
        <v>148</v>
      </c>
      <c r="C38" s="1476"/>
      <c r="D38" s="1476"/>
      <c r="E38" s="1476"/>
      <c r="F38" s="1476"/>
      <c r="G38" s="1476"/>
      <c r="H38" s="1476"/>
      <c r="I38" s="1477"/>
    </row>
    <row r="39" spans="1:9" s="125" customFormat="1" ht="13.5">
      <c r="A39" s="1488"/>
      <c r="B39" s="1475" t="s">
        <v>149</v>
      </c>
      <c r="C39" s="1476"/>
      <c r="D39" s="1476"/>
      <c r="E39" s="1476"/>
      <c r="F39" s="1476"/>
      <c r="G39" s="1476"/>
      <c r="H39" s="1476"/>
      <c r="I39" s="1477"/>
    </row>
    <row r="40" spans="1:9" s="125" customFormat="1" ht="13.5">
      <c r="A40" s="1488"/>
      <c r="B40" s="1475" t="s">
        <v>150</v>
      </c>
      <c r="C40" s="1476"/>
      <c r="D40" s="1476"/>
      <c r="E40" s="1476"/>
      <c r="F40" s="1476"/>
      <c r="G40" s="1476"/>
      <c r="H40" s="1476"/>
      <c r="I40" s="1477"/>
    </row>
    <row r="41" spans="1:9" s="125" customFormat="1" ht="13.5">
      <c r="A41" s="1488"/>
      <c r="B41" s="1475" t="s">
        <v>151</v>
      </c>
      <c r="C41" s="1476"/>
      <c r="D41" s="1476"/>
      <c r="E41" s="1476"/>
      <c r="F41" s="1476"/>
      <c r="G41" s="1476"/>
      <c r="H41" s="1476"/>
      <c r="I41" s="1477"/>
    </row>
    <row r="42" spans="1:9" s="125" customFormat="1" ht="13.5">
      <c r="A42" s="1488"/>
      <c r="B42" s="1475" t="s">
        <v>152</v>
      </c>
      <c r="C42" s="1476"/>
      <c r="D42" s="1476"/>
      <c r="E42" s="1476"/>
      <c r="F42" s="1476"/>
      <c r="G42" s="1476"/>
      <c r="H42" s="1476"/>
      <c r="I42" s="1477"/>
    </row>
    <row r="43" spans="1:9" s="125" customFormat="1" ht="13.5">
      <c r="A43" s="1489"/>
      <c r="B43" s="1478" t="s">
        <v>153</v>
      </c>
      <c r="C43" s="1479"/>
      <c r="D43" s="1479"/>
      <c r="E43" s="1479"/>
      <c r="F43" s="1479"/>
      <c r="G43" s="1479"/>
      <c r="H43" s="1479"/>
      <c r="I43" s="1480"/>
    </row>
  </sheetData>
  <sheetProtection/>
  <mergeCells count="34">
    <mergeCell ref="A3:K3"/>
    <mergeCell ref="C4:E4"/>
    <mergeCell ref="F4:G4"/>
    <mergeCell ref="I4:J4"/>
    <mergeCell ref="C16:J16"/>
    <mergeCell ref="C18:J18"/>
    <mergeCell ref="K4:K5"/>
    <mergeCell ref="H34:I34"/>
    <mergeCell ref="B19:E19"/>
    <mergeCell ref="F19:G19"/>
    <mergeCell ref="H19:I19"/>
    <mergeCell ref="B27:E27"/>
    <mergeCell ref="F27:G27"/>
    <mergeCell ref="H27:I27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A1:K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K35" sqref="K35"/>
    </sheetView>
  </sheetViews>
  <sheetFormatPr defaultColWidth="8.75390625" defaultRowHeight="16.5"/>
  <cols>
    <col min="1" max="1" width="23.50390625" style="28" customWidth="1"/>
    <col min="2" max="2" width="10.00390625" style="28" customWidth="1"/>
    <col min="3" max="3" width="9.375" style="28" bestFit="1" customWidth="1"/>
    <col min="4" max="4" width="9.875" style="28" customWidth="1"/>
    <col min="5" max="5" width="15.625" style="28" bestFit="1" customWidth="1"/>
    <col min="6" max="6" width="12.75390625" style="28" bestFit="1" customWidth="1"/>
    <col min="7" max="7" width="10.375" style="28" bestFit="1" customWidth="1"/>
    <col min="8" max="10" width="12.25390625" style="28" bestFit="1" customWidth="1"/>
    <col min="11" max="11" width="10.375" style="28" bestFit="1" customWidth="1"/>
    <col min="12" max="12" width="12.00390625" style="28" bestFit="1" customWidth="1"/>
    <col min="13" max="13" width="15.625" style="28" bestFit="1" customWidth="1"/>
    <col min="14" max="14" width="12.25390625" style="28" bestFit="1" customWidth="1"/>
    <col min="15" max="15" width="26.625" style="28" customWidth="1"/>
    <col min="16" max="16384" width="8.75390625" style="28" customWidth="1"/>
  </cols>
  <sheetData>
    <row r="1" spans="1:15" s="688" customFormat="1" ht="18.75" thickBot="1">
      <c r="A1" s="1455" t="s">
        <v>210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</row>
    <row r="2" spans="1:15" s="688" customFormat="1" ht="12.75">
      <c r="A2" s="1569" t="s">
        <v>248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1"/>
    </row>
    <row r="3" spans="1:15" s="688" customFormat="1" ht="12.75">
      <c r="A3" s="1528" t="s">
        <v>87</v>
      </c>
      <c r="B3" s="1459" t="s">
        <v>249</v>
      </c>
      <c r="C3" s="1459" t="s">
        <v>214</v>
      </c>
      <c r="D3" s="1469" t="s">
        <v>89</v>
      </c>
      <c r="E3" s="1572" t="s">
        <v>90</v>
      </c>
      <c r="F3" s="1522"/>
      <c r="G3" s="1522"/>
      <c r="H3" s="1523"/>
      <c r="I3" s="1460" t="s">
        <v>91</v>
      </c>
      <c r="J3" s="1460"/>
      <c r="K3" s="1572" t="s">
        <v>124</v>
      </c>
      <c r="L3" s="1523"/>
      <c r="M3" s="1460" t="s">
        <v>93</v>
      </c>
      <c r="N3" s="1460"/>
      <c r="O3" s="1524" t="s">
        <v>94</v>
      </c>
    </row>
    <row r="4" spans="1:15" s="688" customFormat="1" ht="12.75">
      <c r="A4" s="1529"/>
      <c r="B4" s="1458"/>
      <c r="C4" s="1458"/>
      <c r="D4" s="1469"/>
      <c r="E4" s="767" t="s">
        <v>95</v>
      </c>
      <c r="F4" s="767" t="s">
        <v>157</v>
      </c>
      <c r="G4" s="767" t="s">
        <v>216</v>
      </c>
      <c r="H4" s="765" t="s">
        <v>97</v>
      </c>
      <c r="I4" s="767" t="s">
        <v>95</v>
      </c>
      <c r="J4" s="767" t="s">
        <v>98</v>
      </c>
      <c r="K4" s="767" t="s">
        <v>95</v>
      </c>
      <c r="L4" s="767" t="s">
        <v>98</v>
      </c>
      <c r="M4" s="767" t="s">
        <v>95</v>
      </c>
      <c r="N4" s="767" t="s">
        <v>98</v>
      </c>
      <c r="O4" s="1524"/>
    </row>
    <row r="5" spans="1:15" s="1031" customFormat="1" ht="15">
      <c r="A5" s="1281" t="s">
        <v>99</v>
      </c>
      <c r="B5" s="954" t="s">
        <v>100</v>
      </c>
      <c r="C5" s="954" t="s">
        <v>217</v>
      </c>
      <c r="D5" s="954" t="s">
        <v>101</v>
      </c>
      <c r="E5" s="724">
        <v>635</v>
      </c>
      <c r="F5" s="724">
        <v>975</v>
      </c>
      <c r="G5" s="724">
        <v>975</v>
      </c>
      <c r="H5" s="724">
        <v>1320</v>
      </c>
      <c r="I5" s="724">
        <v>760</v>
      </c>
      <c r="J5" s="724">
        <v>1180</v>
      </c>
      <c r="K5" s="724">
        <v>760</v>
      </c>
      <c r="L5" s="724">
        <v>1180</v>
      </c>
      <c r="M5" s="724">
        <v>760</v>
      </c>
      <c r="N5" s="724">
        <v>1180</v>
      </c>
      <c r="O5" s="1282" t="s">
        <v>250</v>
      </c>
    </row>
    <row r="6" spans="1:15" s="846" customFormat="1" ht="15">
      <c r="A6" s="1283" t="s">
        <v>220</v>
      </c>
      <c r="B6" s="765" t="s">
        <v>221</v>
      </c>
      <c r="C6" s="765" t="s">
        <v>222</v>
      </c>
      <c r="D6" s="765" t="s">
        <v>101</v>
      </c>
      <c r="E6" s="724">
        <v>200</v>
      </c>
      <c r="F6" s="724">
        <v>400</v>
      </c>
      <c r="G6" s="724">
        <v>400</v>
      </c>
      <c r="H6" s="724">
        <v>400</v>
      </c>
      <c r="I6" s="724">
        <v>200</v>
      </c>
      <c r="J6" s="724">
        <v>400</v>
      </c>
      <c r="K6" s="724">
        <v>200</v>
      </c>
      <c r="L6" s="724">
        <v>400</v>
      </c>
      <c r="M6" s="724">
        <v>200</v>
      </c>
      <c r="N6" s="724">
        <v>400</v>
      </c>
      <c r="O6" s="1284"/>
    </row>
    <row r="7" spans="1:15" s="846" customFormat="1" ht="15">
      <c r="A7" s="1285" t="s">
        <v>224</v>
      </c>
      <c r="B7" s="1032" t="s">
        <v>225</v>
      </c>
      <c r="C7" s="1032" t="s">
        <v>222</v>
      </c>
      <c r="D7" s="1032" t="s">
        <v>117</v>
      </c>
      <c r="E7" s="724">
        <v>38</v>
      </c>
      <c r="F7" s="724">
        <v>63</v>
      </c>
      <c r="G7" s="724">
        <v>67</v>
      </c>
      <c r="H7" s="724">
        <v>111</v>
      </c>
      <c r="I7" s="724">
        <v>55</v>
      </c>
      <c r="J7" s="724">
        <v>111</v>
      </c>
      <c r="K7" s="724">
        <v>55</v>
      </c>
      <c r="L7" s="724">
        <v>111</v>
      </c>
      <c r="M7" s="724">
        <v>55</v>
      </c>
      <c r="N7" s="724">
        <v>111</v>
      </c>
      <c r="O7" s="1286"/>
    </row>
    <row r="8" spans="1:15" s="1031" customFormat="1" ht="15">
      <c r="A8" s="1287" t="s">
        <v>169</v>
      </c>
      <c r="B8" s="1033" t="s">
        <v>169</v>
      </c>
      <c r="C8" s="1033" t="s">
        <v>217</v>
      </c>
      <c r="D8" s="1033" t="s">
        <v>251</v>
      </c>
      <c r="E8" s="535">
        <v>200</v>
      </c>
      <c r="F8" s="535">
        <v>400</v>
      </c>
      <c r="G8" s="535">
        <v>400</v>
      </c>
      <c r="H8" s="535">
        <v>400</v>
      </c>
      <c r="I8" s="535">
        <v>200</v>
      </c>
      <c r="J8" s="535">
        <v>400</v>
      </c>
      <c r="K8" s="535">
        <v>200</v>
      </c>
      <c r="L8" s="535">
        <v>400</v>
      </c>
      <c r="M8" s="535">
        <v>200</v>
      </c>
      <c r="N8" s="535">
        <v>400</v>
      </c>
      <c r="O8" s="1288"/>
    </row>
    <row r="9" spans="1:15" s="1031" customFormat="1" ht="15">
      <c r="A9" s="1287" t="s">
        <v>252</v>
      </c>
      <c r="B9" s="1033" t="s">
        <v>253</v>
      </c>
      <c r="C9" s="1033" t="s">
        <v>217</v>
      </c>
      <c r="D9" s="1033" t="s">
        <v>117</v>
      </c>
      <c r="E9" s="535">
        <v>30</v>
      </c>
      <c r="F9" s="535">
        <v>60</v>
      </c>
      <c r="G9" s="535">
        <v>60</v>
      </c>
      <c r="H9" s="535">
        <v>60</v>
      </c>
      <c r="I9" s="535">
        <v>30</v>
      </c>
      <c r="J9" s="535">
        <v>60</v>
      </c>
      <c r="K9" s="535">
        <v>30</v>
      </c>
      <c r="L9" s="535">
        <v>60</v>
      </c>
      <c r="M9" s="535">
        <v>30</v>
      </c>
      <c r="N9" s="535">
        <v>60</v>
      </c>
      <c r="O9" s="1288"/>
    </row>
    <row r="10" spans="1:15" s="688" customFormat="1" ht="12.75">
      <c r="A10" s="1285" t="s">
        <v>254</v>
      </c>
      <c r="B10" s="1032" t="s">
        <v>255</v>
      </c>
      <c r="C10" s="765" t="s">
        <v>217</v>
      </c>
      <c r="D10" s="1032" t="s">
        <v>117</v>
      </c>
      <c r="E10" s="1566" t="s">
        <v>256</v>
      </c>
      <c r="F10" s="1567"/>
      <c r="G10" s="1567"/>
      <c r="H10" s="1567"/>
      <c r="I10" s="1567"/>
      <c r="J10" s="1567"/>
      <c r="K10" s="1567"/>
      <c r="L10" s="1567"/>
      <c r="M10" s="1567"/>
      <c r="N10" s="1568"/>
      <c r="O10" s="1289"/>
    </row>
    <row r="11" spans="1:15" s="952" customFormat="1" ht="12.75">
      <c r="A11" s="1290" t="s">
        <v>257</v>
      </c>
      <c r="B11" s="1034"/>
      <c r="C11" s="1035"/>
      <c r="D11" s="1034"/>
      <c r="E11" s="1036"/>
      <c r="F11" s="1037"/>
      <c r="G11" s="1037"/>
      <c r="H11" s="1037"/>
      <c r="I11" s="1037"/>
      <c r="J11" s="1037"/>
      <c r="K11" s="1037"/>
      <c r="L11" s="1037"/>
      <c r="M11" s="1037">
        <v>600</v>
      </c>
      <c r="N11" s="1054">
        <v>1200</v>
      </c>
      <c r="O11" s="1291" t="s">
        <v>258</v>
      </c>
    </row>
    <row r="12" spans="1:15" s="688" customFormat="1" ht="15">
      <c r="A12" s="1283" t="s">
        <v>188</v>
      </c>
      <c r="B12" s="765" t="s">
        <v>189</v>
      </c>
      <c r="C12" s="765" t="s">
        <v>217</v>
      </c>
      <c r="D12" s="765" t="s">
        <v>117</v>
      </c>
      <c r="E12" s="724">
        <v>35</v>
      </c>
      <c r="F12" s="724">
        <v>35</v>
      </c>
      <c r="G12" s="724">
        <v>35</v>
      </c>
      <c r="H12" s="724">
        <v>35</v>
      </c>
      <c r="I12" s="724">
        <v>35</v>
      </c>
      <c r="J12" s="724">
        <v>35</v>
      </c>
      <c r="K12" s="724">
        <v>35</v>
      </c>
      <c r="L12" s="724">
        <v>35</v>
      </c>
      <c r="M12" s="724">
        <v>35</v>
      </c>
      <c r="N12" s="724">
        <v>35</v>
      </c>
      <c r="O12" s="1292"/>
    </row>
    <row r="13" spans="1:15" s="688" customFormat="1" ht="15">
      <c r="A13" s="1283" t="s">
        <v>230</v>
      </c>
      <c r="B13" s="765"/>
      <c r="C13" s="765" t="s">
        <v>217</v>
      </c>
      <c r="D13" s="765" t="s">
        <v>101</v>
      </c>
      <c r="E13" s="724" t="s">
        <v>229</v>
      </c>
      <c r="F13" s="724" t="s">
        <v>229</v>
      </c>
      <c r="G13" s="724"/>
      <c r="H13" s="724" t="s">
        <v>229</v>
      </c>
      <c r="I13" s="724" t="s">
        <v>229</v>
      </c>
      <c r="J13" s="724" t="s">
        <v>229</v>
      </c>
      <c r="K13" s="724"/>
      <c r="L13" s="724"/>
      <c r="M13" s="724">
        <v>295</v>
      </c>
      <c r="N13" s="724">
        <v>589</v>
      </c>
      <c r="O13" s="1293" t="s">
        <v>231</v>
      </c>
    </row>
    <row r="14" spans="1:15" s="688" customFormat="1" ht="15">
      <c r="A14" s="1283" t="s">
        <v>118</v>
      </c>
      <c r="B14" s="765"/>
      <c r="C14" s="765" t="s">
        <v>217</v>
      </c>
      <c r="D14" s="765" t="s">
        <v>117</v>
      </c>
      <c r="E14" s="1470" t="s">
        <v>232</v>
      </c>
      <c r="F14" s="1471"/>
      <c r="G14" s="1471"/>
      <c r="H14" s="1471"/>
      <c r="I14" s="1471"/>
      <c r="J14" s="1471"/>
      <c r="K14" s="1471"/>
      <c r="L14" s="1471"/>
      <c r="M14" s="1471"/>
      <c r="N14" s="1472"/>
      <c r="O14" s="1293" t="s">
        <v>259</v>
      </c>
    </row>
    <row r="15" spans="1:15" s="688" customFormat="1" ht="12.75">
      <c r="A15" s="1285" t="s">
        <v>260</v>
      </c>
      <c r="B15" s="1032" t="s">
        <v>108</v>
      </c>
      <c r="C15" s="765" t="s">
        <v>217</v>
      </c>
      <c r="D15" s="1032" t="s">
        <v>101</v>
      </c>
      <c r="E15" s="1461" t="s">
        <v>261</v>
      </c>
      <c r="F15" s="1461"/>
      <c r="G15" s="1461"/>
      <c r="H15" s="1461"/>
      <c r="I15" s="1461"/>
      <c r="J15" s="1461"/>
      <c r="K15" s="1461"/>
      <c r="L15" s="1461"/>
      <c r="M15" s="1461"/>
      <c r="N15" s="1461"/>
      <c r="O15" s="1294"/>
    </row>
    <row r="16" spans="1:15" s="846" customFormat="1" ht="12.75">
      <c r="A16" s="1283" t="s">
        <v>111</v>
      </c>
      <c r="B16" s="765" t="s">
        <v>112</v>
      </c>
      <c r="C16" s="765" t="s">
        <v>217</v>
      </c>
      <c r="D16" s="765" t="s">
        <v>101</v>
      </c>
      <c r="E16" s="1461" t="s">
        <v>262</v>
      </c>
      <c r="F16" s="1461"/>
      <c r="G16" s="1461"/>
      <c r="H16" s="1461"/>
      <c r="I16" s="1461"/>
      <c r="J16" s="1461"/>
      <c r="K16" s="1461"/>
      <c r="L16" s="1461"/>
      <c r="M16" s="1461"/>
      <c r="N16" s="1461"/>
      <c r="O16" s="1295"/>
    </row>
    <row r="17" spans="1:15" s="846" customFormat="1" ht="12.75">
      <c r="A17" s="1296" t="s">
        <v>263</v>
      </c>
      <c r="B17" s="764" t="s">
        <v>264</v>
      </c>
      <c r="C17" s="765" t="s">
        <v>217</v>
      </c>
      <c r="D17" s="1038" t="s">
        <v>117</v>
      </c>
      <c r="E17" s="1461" t="s">
        <v>265</v>
      </c>
      <c r="F17" s="1461"/>
      <c r="G17" s="1461"/>
      <c r="H17" s="1461"/>
      <c r="I17" s="1461"/>
      <c r="J17" s="1461"/>
      <c r="K17" s="1461"/>
      <c r="L17" s="1461"/>
      <c r="M17" s="1461"/>
      <c r="N17" s="1461"/>
      <c r="O17" s="1297"/>
    </row>
    <row r="18" spans="1:15" ht="14.25">
      <c r="A18" s="1530" t="s">
        <v>266</v>
      </c>
      <c r="B18" s="1038"/>
      <c r="C18" s="1038"/>
      <c r="D18" s="1563" t="s">
        <v>117</v>
      </c>
      <c r="E18" s="1039" t="s">
        <v>95</v>
      </c>
      <c r="F18" s="1039" t="s">
        <v>98</v>
      </c>
      <c r="G18" s="1039"/>
      <c r="H18" s="1039" t="s">
        <v>127</v>
      </c>
      <c r="I18" s="1039" t="s">
        <v>95</v>
      </c>
      <c r="J18" s="1039" t="s">
        <v>98</v>
      </c>
      <c r="K18" s="1039"/>
      <c r="L18" s="1039"/>
      <c r="M18" s="1039" t="s">
        <v>95</v>
      </c>
      <c r="N18" s="1039" t="s">
        <v>98</v>
      </c>
      <c r="O18" s="1298" t="s">
        <v>180</v>
      </c>
    </row>
    <row r="19" spans="1:15" s="26" customFormat="1" ht="14.25">
      <c r="A19" s="1531"/>
      <c r="B19" s="1040"/>
      <c r="C19" s="1040"/>
      <c r="D19" s="1564"/>
      <c r="E19" s="1278" t="s">
        <v>267</v>
      </c>
      <c r="F19" s="1278" t="s">
        <v>267</v>
      </c>
      <c r="G19" s="1278"/>
      <c r="H19" s="1278" t="s">
        <v>268</v>
      </c>
      <c r="I19" s="1278" t="s">
        <v>268</v>
      </c>
      <c r="J19" s="1278" t="s">
        <v>268</v>
      </c>
      <c r="K19" s="1278"/>
      <c r="L19" s="1278"/>
      <c r="M19" s="1278" t="s">
        <v>268</v>
      </c>
      <c r="N19" s="1278" t="s">
        <v>268</v>
      </c>
      <c r="O19" s="1299" t="s">
        <v>269</v>
      </c>
    </row>
    <row r="20" spans="1:15" s="59" customFormat="1" ht="14.25">
      <c r="A20" s="1531"/>
      <c r="B20" s="1041"/>
      <c r="C20" s="1042"/>
      <c r="D20" s="1564"/>
      <c r="E20" s="833" t="s">
        <v>270</v>
      </c>
      <c r="F20" s="833" t="s">
        <v>270</v>
      </c>
      <c r="G20" s="833"/>
      <c r="H20" s="833" t="s">
        <v>271</v>
      </c>
      <c r="I20" s="833" t="s">
        <v>272</v>
      </c>
      <c r="J20" s="833" t="s">
        <v>272</v>
      </c>
      <c r="K20" s="833"/>
      <c r="L20" s="833"/>
      <c r="M20" s="833" t="s">
        <v>273</v>
      </c>
      <c r="N20" s="833" t="s">
        <v>273</v>
      </c>
      <c r="O20" s="1300" t="s">
        <v>180</v>
      </c>
    </row>
    <row r="21" spans="1:15" ht="14.25">
      <c r="A21" s="1531"/>
      <c r="B21" s="1041"/>
      <c r="C21" s="1041"/>
      <c r="D21" s="1564"/>
      <c r="E21" s="833">
        <v>60</v>
      </c>
      <c r="F21" s="833">
        <v>120</v>
      </c>
      <c r="G21" s="833"/>
      <c r="H21" s="833">
        <v>150</v>
      </c>
      <c r="I21" s="833">
        <v>100</v>
      </c>
      <c r="J21" s="833">
        <v>200</v>
      </c>
      <c r="K21" s="833"/>
      <c r="L21" s="833"/>
      <c r="M21" s="833">
        <v>240</v>
      </c>
      <c r="N21" s="833">
        <v>480</v>
      </c>
      <c r="O21" s="1298" t="s">
        <v>180</v>
      </c>
    </row>
    <row r="22" spans="1:15" ht="14.25">
      <c r="A22" s="1531"/>
      <c r="B22" s="1041"/>
      <c r="C22" s="1041"/>
      <c r="D22" s="1564"/>
      <c r="E22" s="833" t="s">
        <v>274</v>
      </c>
      <c r="F22" s="833" t="s">
        <v>274</v>
      </c>
      <c r="G22" s="833"/>
      <c r="H22" s="833" t="s">
        <v>275</v>
      </c>
      <c r="I22" s="833" t="s">
        <v>275</v>
      </c>
      <c r="J22" s="833" t="s">
        <v>275</v>
      </c>
      <c r="K22" s="833"/>
      <c r="L22" s="833"/>
      <c r="M22" s="833" t="s">
        <v>276</v>
      </c>
      <c r="N22" s="833" t="s">
        <v>276</v>
      </c>
      <c r="O22" s="1298" t="s">
        <v>180</v>
      </c>
    </row>
    <row r="23" spans="1:15" ht="14.25">
      <c r="A23" s="1531"/>
      <c r="B23" s="1041"/>
      <c r="C23" s="1041"/>
      <c r="D23" s="1564"/>
      <c r="E23" s="833">
        <v>120</v>
      </c>
      <c r="F23" s="833">
        <v>240</v>
      </c>
      <c r="G23" s="833"/>
      <c r="H23" s="833">
        <v>300</v>
      </c>
      <c r="I23" s="833">
        <v>200</v>
      </c>
      <c r="J23" s="833">
        <v>400</v>
      </c>
      <c r="K23" s="833"/>
      <c r="L23" s="833"/>
      <c r="M23" s="833">
        <v>480</v>
      </c>
      <c r="N23" s="833">
        <v>960</v>
      </c>
      <c r="O23" s="1298" t="s">
        <v>180</v>
      </c>
    </row>
    <row r="24" spans="1:15" s="26" customFormat="1" ht="14.25">
      <c r="A24" s="1531"/>
      <c r="B24" s="1040"/>
      <c r="C24" s="1040"/>
      <c r="D24" s="1564"/>
      <c r="E24" s="1552" t="s">
        <v>277</v>
      </c>
      <c r="F24" s="1553"/>
      <c r="G24" s="1553"/>
      <c r="H24" s="1553"/>
      <c r="I24" s="1553"/>
      <c r="J24" s="1554"/>
      <c r="K24" s="1044"/>
      <c r="L24" s="1044"/>
      <c r="M24" s="1552" t="s">
        <v>278</v>
      </c>
      <c r="N24" s="1554"/>
      <c r="O24" s="1301" t="s">
        <v>180</v>
      </c>
    </row>
    <row r="25" spans="1:15" ht="14.25">
      <c r="A25" s="1532"/>
      <c r="B25" s="1045"/>
      <c r="C25" s="1045"/>
      <c r="D25" s="1565"/>
      <c r="E25" s="833">
        <v>240</v>
      </c>
      <c r="F25" s="833">
        <v>480</v>
      </c>
      <c r="G25" s="833"/>
      <c r="H25" s="833">
        <v>600</v>
      </c>
      <c r="I25" s="833">
        <v>400</v>
      </c>
      <c r="J25" s="833">
        <v>800</v>
      </c>
      <c r="K25" s="833"/>
      <c r="L25" s="833"/>
      <c r="M25" s="833">
        <v>960</v>
      </c>
      <c r="N25" s="833">
        <v>1920</v>
      </c>
      <c r="O25" s="1302" t="s">
        <v>180</v>
      </c>
    </row>
    <row r="26" spans="1:15" ht="14.25">
      <c r="A26" s="1528" t="s">
        <v>279</v>
      </c>
      <c r="B26" s="1046"/>
      <c r="C26" s="1047"/>
      <c r="D26" s="1460" t="s">
        <v>117</v>
      </c>
      <c r="E26" s="1540" t="s">
        <v>280</v>
      </c>
      <c r="F26" s="1541"/>
      <c r="G26" s="1541"/>
      <c r="H26" s="1541"/>
      <c r="I26" s="1541"/>
      <c r="J26" s="1541"/>
      <c r="K26" s="1541"/>
      <c r="L26" s="1541"/>
      <c r="M26" s="1541"/>
      <c r="N26" s="1542"/>
      <c r="O26" s="1302" t="s">
        <v>180</v>
      </c>
    </row>
    <row r="27" spans="1:15" ht="14.25">
      <c r="A27" s="1533"/>
      <c r="B27" s="1048"/>
      <c r="C27" s="1049"/>
      <c r="D27" s="1460"/>
      <c r="E27" s="1540" t="s">
        <v>281</v>
      </c>
      <c r="F27" s="1541"/>
      <c r="G27" s="1541"/>
      <c r="H27" s="1541"/>
      <c r="I27" s="1541"/>
      <c r="J27" s="1541"/>
      <c r="K27" s="1541"/>
      <c r="L27" s="1541"/>
      <c r="M27" s="1541"/>
      <c r="N27" s="1542"/>
      <c r="O27" s="1302" t="s">
        <v>180</v>
      </c>
    </row>
    <row r="28" spans="1:15" ht="14.25">
      <c r="A28" s="1533"/>
      <c r="B28" s="1048"/>
      <c r="C28" s="1049"/>
      <c r="D28" s="1460"/>
      <c r="E28" s="1521" t="s">
        <v>282</v>
      </c>
      <c r="F28" s="1522"/>
      <c r="G28" s="1522"/>
      <c r="H28" s="1522"/>
      <c r="I28" s="1522"/>
      <c r="J28" s="1522"/>
      <c r="K28" s="1522"/>
      <c r="L28" s="1522"/>
      <c r="M28" s="1522"/>
      <c r="N28" s="1523"/>
      <c r="O28" s="1302" t="s">
        <v>180</v>
      </c>
    </row>
    <row r="29" spans="1:15" ht="14.25">
      <c r="A29" s="1529"/>
      <c r="B29" s="1050"/>
      <c r="C29" s="1051"/>
      <c r="D29" s="1460"/>
      <c r="E29" s="1555" t="s">
        <v>283</v>
      </c>
      <c r="F29" s="1460"/>
      <c r="G29" s="1460"/>
      <c r="H29" s="1460"/>
      <c r="I29" s="1460"/>
      <c r="J29" s="1460"/>
      <c r="K29" s="1460"/>
      <c r="L29" s="1460"/>
      <c r="M29" s="1460"/>
      <c r="N29" s="1460"/>
      <c r="O29" s="1298" t="s">
        <v>180</v>
      </c>
    </row>
    <row r="30" spans="1:15" ht="15" thickBot="1">
      <c r="A30" s="1303"/>
      <c r="B30" s="1304"/>
      <c r="C30" s="1304"/>
      <c r="D30" s="1304"/>
      <c r="E30" s="1305"/>
      <c r="F30" s="1305"/>
      <c r="G30" s="1305"/>
      <c r="H30" s="1305"/>
      <c r="I30" s="1305"/>
      <c r="J30" s="1305"/>
      <c r="K30" s="1305"/>
      <c r="L30" s="1305"/>
      <c r="M30" s="1305"/>
      <c r="N30" s="1305"/>
      <c r="O30" s="1306"/>
    </row>
    <row r="31" spans="1:15" ht="15" thickBot="1">
      <c r="A31" s="1556" t="s">
        <v>284</v>
      </c>
      <c r="B31" s="1556"/>
      <c r="C31" s="1556"/>
      <c r="D31" s="1556"/>
      <c r="E31" s="1556"/>
      <c r="F31" s="1556"/>
      <c r="G31" s="1556"/>
      <c r="H31" s="1557"/>
      <c r="I31" s="1557"/>
      <c r="J31" s="1059"/>
      <c r="K31" s="1059"/>
      <c r="L31" s="1059"/>
      <c r="M31" s="1059"/>
      <c r="N31" s="1059"/>
      <c r="O31" s="1060"/>
    </row>
    <row r="32" spans="1:9" s="546" customFormat="1" ht="12.75">
      <c r="A32" s="1534" t="s">
        <v>214</v>
      </c>
      <c r="B32" s="1558" t="s">
        <v>279</v>
      </c>
      <c r="C32" s="1559"/>
      <c r="D32" s="1560"/>
      <c r="E32" s="1561" t="s">
        <v>266</v>
      </c>
      <c r="F32" s="1559"/>
      <c r="G32" s="1562"/>
      <c r="H32" s="1280"/>
      <c r="I32" s="1280"/>
    </row>
    <row r="33" spans="1:7" s="546" customFormat="1" ht="12.75">
      <c r="A33" s="1535"/>
      <c r="B33" s="958" t="s">
        <v>285</v>
      </c>
      <c r="C33" s="959" t="s">
        <v>95</v>
      </c>
      <c r="D33" s="960" t="s">
        <v>286</v>
      </c>
      <c r="E33" s="961" t="s">
        <v>285</v>
      </c>
      <c r="F33" s="959" t="s">
        <v>95</v>
      </c>
      <c r="G33" s="962" t="s">
        <v>286</v>
      </c>
    </row>
    <row r="34" spans="1:7" s="546" customFormat="1" ht="13.5" customHeight="1">
      <c r="A34" s="1536" t="s">
        <v>287</v>
      </c>
      <c r="B34" s="963" t="s">
        <v>288</v>
      </c>
      <c r="C34" s="964" t="s">
        <v>289</v>
      </c>
      <c r="D34" s="965" t="s">
        <v>289</v>
      </c>
      <c r="E34" s="966" t="s">
        <v>288</v>
      </c>
      <c r="F34" s="964" t="s">
        <v>289</v>
      </c>
      <c r="G34" s="967" t="s">
        <v>289</v>
      </c>
    </row>
    <row r="35" spans="1:7" s="546" customFormat="1" ht="12.75">
      <c r="A35" s="1537"/>
      <c r="B35" s="968" t="s">
        <v>290</v>
      </c>
      <c r="C35" s="969">
        <v>3000</v>
      </c>
      <c r="D35" s="970">
        <v>4500</v>
      </c>
      <c r="E35" s="971" t="s">
        <v>291</v>
      </c>
      <c r="F35" s="969">
        <v>1200</v>
      </c>
      <c r="G35" s="972">
        <v>2400</v>
      </c>
    </row>
    <row r="36" spans="1:7" s="546" customFormat="1" ht="12.75">
      <c r="A36" s="1537"/>
      <c r="B36" s="968" t="s">
        <v>292</v>
      </c>
      <c r="C36" s="969">
        <v>6000</v>
      </c>
      <c r="D36" s="970">
        <v>9000</v>
      </c>
      <c r="E36" s="971" t="s">
        <v>293</v>
      </c>
      <c r="F36" s="969">
        <v>2400</v>
      </c>
      <c r="G36" s="972">
        <v>4800</v>
      </c>
    </row>
    <row r="37" spans="1:7" s="546" customFormat="1" ht="13.5" thickBot="1">
      <c r="A37" s="1537"/>
      <c r="B37" s="963" t="s">
        <v>293</v>
      </c>
      <c r="C37" s="973">
        <v>12000</v>
      </c>
      <c r="D37" s="974">
        <v>18000</v>
      </c>
      <c r="E37" s="966"/>
      <c r="F37" s="973"/>
      <c r="G37" s="975"/>
    </row>
    <row r="38" spans="1:7" s="546" customFormat="1" ht="12.75">
      <c r="A38" s="1538" t="s">
        <v>294</v>
      </c>
      <c r="B38" s="976" t="s">
        <v>295</v>
      </c>
      <c r="C38" s="977" t="s">
        <v>289</v>
      </c>
      <c r="D38" s="978" t="s">
        <v>289</v>
      </c>
      <c r="E38" s="979" t="s">
        <v>295</v>
      </c>
      <c r="F38" s="977" t="s">
        <v>289</v>
      </c>
      <c r="G38" s="980" t="s">
        <v>289</v>
      </c>
    </row>
    <row r="39" spans="1:7" s="546" customFormat="1" ht="12.75">
      <c r="A39" s="1520"/>
      <c r="B39" s="968" t="s">
        <v>296</v>
      </c>
      <c r="C39" s="969">
        <v>9000</v>
      </c>
      <c r="D39" s="970">
        <v>13500</v>
      </c>
      <c r="E39" s="971" t="s">
        <v>297</v>
      </c>
      <c r="F39" s="969">
        <v>4000</v>
      </c>
      <c r="G39" s="972">
        <v>8000</v>
      </c>
    </row>
    <row r="40" spans="1:7" s="546" customFormat="1" ht="12.75">
      <c r="A40" s="1520"/>
      <c r="B40" s="968" t="s">
        <v>298</v>
      </c>
      <c r="C40" s="969">
        <v>18000</v>
      </c>
      <c r="D40" s="970">
        <v>27000</v>
      </c>
      <c r="E40" s="971" t="s">
        <v>293</v>
      </c>
      <c r="F40" s="969">
        <v>12000</v>
      </c>
      <c r="G40" s="972">
        <v>24000</v>
      </c>
    </row>
    <row r="41" spans="1:7" s="546" customFormat="1" ht="13.5" thickBot="1">
      <c r="A41" s="1539"/>
      <c r="B41" s="981" t="s">
        <v>293</v>
      </c>
      <c r="C41" s="982">
        <v>36000</v>
      </c>
      <c r="D41" s="983">
        <v>54000</v>
      </c>
      <c r="E41" s="984"/>
      <c r="F41" s="982"/>
      <c r="G41" s="985"/>
    </row>
    <row r="42" spans="1:7" s="546" customFormat="1" ht="13.5" customHeight="1">
      <c r="A42" s="1519" t="s">
        <v>299</v>
      </c>
      <c r="B42" s="963" t="s">
        <v>295</v>
      </c>
      <c r="C42" s="973">
        <v>5000</v>
      </c>
      <c r="D42" s="974">
        <v>5000</v>
      </c>
      <c r="E42" s="966" t="s">
        <v>295</v>
      </c>
      <c r="F42" s="973" t="s">
        <v>289</v>
      </c>
      <c r="G42" s="975" t="s">
        <v>289</v>
      </c>
    </row>
    <row r="43" spans="1:7" s="546" customFormat="1" ht="12.75">
      <c r="A43" s="1520"/>
      <c r="B43" s="968" t="s">
        <v>296</v>
      </c>
      <c r="C43" s="969">
        <v>9000</v>
      </c>
      <c r="D43" s="970">
        <v>13500</v>
      </c>
      <c r="E43" s="971" t="s">
        <v>297</v>
      </c>
      <c r="F43" s="969">
        <v>4000</v>
      </c>
      <c r="G43" s="972">
        <v>8000</v>
      </c>
    </row>
    <row r="44" spans="1:7" s="546" customFormat="1" ht="12.75">
      <c r="A44" s="1520"/>
      <c r="B44" s="968" t="s">
        <v>298</v>
      </c>
      <c r="C44" s="969">
        <v>18000</v>
      </c>
      <c r="D44" s="970">
        <v>27000</v>
      </c>
      <c r="E44" s="971" t="s">
        <v>293</v>
      </c>
      <c r="F44" s="969">
        <v>12000</v>
      </c>
      <c r="G44" s="972">
        <v>24000</v>
      </c>
    </row>
    <row r="45" spans="1:7" s="546" customFormat="1" ht="13.5" thickBot="1">
      <c r="A45" s="1520"/>
      <c r="B45" s="963" t="s">
        <v>293</v>
      </c>
      <c r="C45" s="973">
        <v>36000</v>
      </c>
      <c r="D45" s="974">
        <v>54000</v>
      </c>
      <c r="E45" s="966"/>
      <c r="F45" s="973"/>
      <c r="G45" s="975"/>
    </row>
    <row r="46" spans="1:7" s="546" customFormat="1" ht="12.75">
      <c r="A46" s="1543" t="s">
        <v>145</v>
      </c>
      <c r="B46" s="1546" t="s">
        <v>300</v>
      </c>
      <c r="C46" s="1547"/>
      <c r="D46" s="1547"/>
      <c r="E46" s="1547"/>
      <c r="F46" s="1547"/>
      <c r="G46" s="1548"/>
    </row>
    <row r="47" spans="1:7" s="546" customFormat="1" ht="12.75">
      <c r="A47" s="1544"/>
      <c r="B47" s="1549" t="s">
        <v>301</v>
      </c>
      <c r="C47" s="1550"/>
      <c r="D47" s="1550"/>
      <c r="E47" s="1550"/>
      <c r="F47" s="1550"/>
      <c r="G47" s="1551"/>
    </row>
    <row r="48" spans="1:7" s="546" customFormat="1" ht="12.75">
      <c r="A48" s="1544"/>
      <c r="B48" s="1549" t="s">
        <v>302</v>
      </c>
      <c r="C48" s="1550"/>
      <c r="D48" s="1550"/>
      <c r="E48" s="1550"/>
      <c r="F48" s="1550"/>
      <c r="G48" s="1551"/>
    </row>
    <row r="49" spans="1:7" s="546" customFormat="1" ht="12.75">
      <c r="A49" s="1544"/>
      <c r="B49" s="1549" t="s">
        <v>303</v>
      </c>
      <c r="C49" s="1550"/>
      <c r="D49" s="1550"/>
      <c r="E49" s="1550"/>
      <c r="F49" s="1550"/>
      <c r="G49" s="1551"/>
    </row>
    <row r="50" spans="1:7" s="546" customFormat="1" ht="12.75">
      <c r="A50" s="1544"/>
      <c r="B50" s="1549" t="s">
        <v>304</v>
      </c>
      <c r="C50" s="1550"/>
      <c r="D50" s="1550"/>
      <c r="E50" s="1550"/>
      <c r="F50" s="1550"/>
      <c r="G50" s="1551"/>
    </row>
    <row r="51" spans="1:7" s="546" customFormat="1" ht="12.75">
      <c r="A51" s="1544"/>
      <c r="B51" s="1549" t="s">
        <v>305</v>
      </c>
      <c r="C51" s="1550"/>
      <c r="D51" s="1550"/>
      <c r="E51" s="1550"/>
      <c r="F51" s="1550"/>
      <c r="G51" s="1551"/>
    </row>
    <row r="52" spans="1:7" s="546" customFormat="1" ht="12.75">
      <c r="A52" s="1545"/>
      <c r="B52" s="1525" t="s">
        <v>306</v>
      </c>
      <c r="C52" s="1526"/>
      <c r="D52" s="1526"/>
      <c r="E52" s="1526"/>
      <c r="F52" s="1526"/>
      <c r="G52" s="1527"/>
    </row>
  </sheetData>
  <sheetProtection/>
  <mergeCells count="41">
    <mergeCell ref="A1:O1"/>
    <mergeCell ref="A2:O2"/>
    <mergeCell ref="E3:H3"/>
    <mergeCell ref="I3:J3"/>
    <mergeCell ref="K3:L3"/>
    <mergeCell ref="M3:N3"/>
    <mergeCell ref="C3:C4"/>
    <mergeCell ref="D3:D4"/>
    <mergeCell ref="E10:N10"/>
    <mergeCell ref="E14:N14"/>
    <mergeCell ref="E15:N15"/>
    <mergeCell ref="E16:N16"/>
    <mergeCell ref="E17:N17"/>
    <mergeCell ref="M24:N24"/>
    <mergeCell ref="E27:N27"/>
    <mergeCell ref="E24:J24"/>
    <mergeCell ref="E29:N29"/>
    <mergeCell ref="A31:I31"/>
    <mergeCell ref="B32:D32"/>
    <mergeCell ref="E32:G32"/>
    <mergeCell ref="D18:D25"/>
    <mergeCell ref="A38:A41"/>
    <mergeCell ref="E26:N26"/>
    <mergeCell ref="A46:A52"/>
    <mergeCell ref="B3:B4"/>
    <mergeCell ref="B46:G46"/>
    <mergeCell ref="B47:G47"/>
    <mergeCell ref="B48:G48"/>
    <mergeCell ref="B49:G49"/>
    <mergeCell ref="B50:G50"/>
    <mergeCell ref="B51:G51"/>
    <mergeCell ref="A42:A45"/>
    <mergeCell ref="E28:N28"/>
    <mergeCell ref="D26:D29"/>
    <mergeCell ref="O3:O4"/>
    <mergeCell ref="B52:G52"/>
    <mergeCell ref="A3:A4"/>
    <mergeCell ref="A18:A25"/>
    <mergeCell ref="A26:A29"/>
    <mergeCell ref="A32:A33"/>
    <mergeCell ref="A34:A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aslhq-line02</cp:lastModifiedBy>
  <cp:lastPrinted>2019-10-24T02:56:28Z</cp:lastPrinted>
  <dcterms:created xsi:type="dcterms:W3CDTF">2011-06-13T06:58:10Z</dcterms:created>
  <dcterms:modified xsi:type="dcterms:W3CDTF">2023-03-13T08:09:03Z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24B6B64115214936BFE9CA48E48C570B</vt:lpwstr>
  </property>
</Properties>
</file>