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0" windowWidth="16610" windowHeight="9430" activeTab="1"/>
  </bookViews>
  <sheets>
    <sheet name="ASL NPX SCHEDULE" sheetId="4" r:id="rId1"/>
    <sheet name="ASL NPX2 SCHEDULE" sheetId="5" r:id="rId2"/>
  </sheets>
  <calcPr calcId="124519"/>
</workbook>
</file>

<file path=xl/calcChain.xml><?xml version="1.0" encoding="utf-8"?>
<calcChain xmlns="http://schemas.openxmlformats.org/spreadsheetml/2006/main">
  <c r="D45" i="5"/>
  <c r="E45" s="1"/>
  <c r="F45" s="1"/>
  <c r="G45" s="1"/>
  <c r="H45" s="1"/>
  <c r="D44"/>
  <c r="E44" s="1"/>
  <c r="F44" s="1"/>
  <c r="G44" s="1"/>
  <c r="H44" s="1"/>
  <c r="D42"/>
  <c r="E42" s="1"/>
  <c r="F42" s="1"/>
  <c r="G42" s="1"/>
  <c r="H42" s="1"/>
  <c r="D41"/>
  <c r="E41" s="1"/>
  <c r="F41" s="1"/>
  <c r="G41" s="1"/>
  <c r="H41" s="1"/>
  <c r="L40"/>
  <c r="M40" s="1"/>
  <c r="N40" s="1"/>
  <c r="P40" s="1"/>
  <c r="Q40" s="1"/>
  <c r="R40" s="1"/>
  <c r="S40" s="1"/>
  <c r="T40" s="1"/>
  <c r="U40" s="1"/>
  <c r="V40" s="1"/>
  <c r="W40" s="1"/>
  <c r="X40" s="1"/>
  <c r="Y40" s="1"/>
  <c r="Z40" s="1"/>
  <c r="AA40" s="1"/>
  <c r="D40"/>
  <c r="E40" s="1"/>
  <c r="F40" s="1"/>
  <c r="G40" s="1"/>
  <c r="H40" s="1"/>
  <c r="I40" s="1"/>
  <c r="J40" s="1"/>
  <c r="W39"/>
  <c r="X39" s="1"/>
  <c r="Y39" s="1"/>
  <c r="Z39" s="1"/>
  <c r="AA39" s="1"/>
  <c r="L39"/>
  <c r="D39"/>
  <c r="E39" s="1"/>
  <c r="F39" s="1"/>
  <c r="G39" s="1"/>
  <c r="H39" s="1"/>
  <c r="I39" s="1"/>
  <c r="J39" s="1"/>
  <c r="W38"/>
  <c r="X38" s="1"/>
  <c r="Y38" s="1"/>
  <c r="Z38" s="1"/>
  <c r="AA38" s="1"/>
  <c r="L38"/>
  <c r="D38"/>
  <c r="E38" s="1"/>
  <c r="F38" s="1"/>
  <c r="G38" s="1"/>
  <c r="H38" s="1"/>
  <c r="I38" s="1"/>
  <c r="J38" s="1"/>
  <c r="W37"/>
  <c r="X37" s="1"/>
  <c r="Y37" s="1"/>
  <c r="Z37" s="1"/>
  <c r="AA37" s="1"/>
  <c r="I44" l="1"/>
  <c r="K44"/>
  <c r="L44" s="1"/>
  <c r="K42"/>
  <c r="L42" s="1"/>
  <c r="I42"/>
  <c r="J42" s="1"/>
  <c r="I45"/>
  <c r="J45" s="1"/>
  <c r="K45"/>
  <c r="L45" s="1"/>
  <c r="K41"/>
  <c r="L41" s="1"/>
  <c r="M41" s="1"/>
  <c r="N41" s="1"/>
  <c r="P41" s="1"/>
  <c r="Q41" s="1"/>
  <c r="R41" s="1"/>
  <c r="S41" s="1"/>
  <c r="T41" s="1"/>
  <c r="U41" s="1"/>
  <c r="V41" s="1"/>
  <c r="W41" s="1"/>
  <c r="X41" s="1"/>
  <c r="Y41" s="1"/>
  <c r="Z41" s="1"/>
  <c r="I41"/>
  <c r="J41" s="1"/>
  <c r="D149" i="4"/>
  <c r="E149" s="1"/>
  <c r="F149" s="1"/>
  <c r="G149" s="1"/>
  <c r="H149" s="1"/>
  <c r="I149" s="1"/>
  <c r="J149" s="1"/>
  <c r="L149" s="1"/>
  <c r="M149" s="1"/>
  <c r="N149" s="1"/>
  <c r="O149" s="1"/>
  <c r="P149" s="1"/>
  <c r="Q149" s="1"/>
  <c r="D148"/>
  <c r="E148" s="1"/>
  <c r="F148" s="1"/>
  <c r="G148" s="1"/>
  <c r="H148" s="1"/>
  <c r="I148" s="1"/>
  <c r="J148" s="1"/>
  <c r="L148" s="1"/>
  <c r="M148" s="1"/>
  <c r="N148" s="1"/>
  <c r="O148" s="1"/>
  <c r="P148" s="1"/>
  <c r="Q148" s="1"/>
  <c r="D147"/>
  <c r="E147" s="1"/>
  <c r="F147" s="1"/>
  <c r="G147" s="1"/>
  <c r="H147" s="1"/>
  <c r="I147" s="1"/>
  <c r="J147" s="1"/>
  <c r="L147" s="1"/>
  <c r="M147" s="1"/>
  <c r="N147" s="1"/>
  <c r="O147" s="1"/>
  <c r="P147" s="1"/>
  <c r="Q147" s="1"/>
  <c r="D146"/>
  <c r="E146" s="1"/>
  <c r="F146" s="1"/>
  <c r="G146" s="1"/>
  <c r="H146" s="1"/>
  <c r="I146" s="1"/>
  <c r="J146" s="1"/>
  <c r="L146" s="1"/>
  <c r="M146" s="1"/>
  <c r="N146" s="1"/>
  <c r="O146" s="1"/>
  <c r="P146" s="1"/>
  <c r="Q146" s="1"/>
  <c r="P45" i="5" l="1"/>
  <c r="Q45" s="1"/>
  <c r="R45" s="1"/>
  <c r="S45" s="1"/>
  <c r="T45" s="1"/>
  <c r="U45" s="1"/>
  <c r="V45" s="1"/>
  <c r="W45" s="1"/>
  <c r="X45" s="1"/>
  <c r="Y45" s="1"/>
  <c r="Z45" s="1"/>
  <c r="AA45" s="1"/>
  <c r="M45"/>
  <c r="N45" s="1"/>
  <c r="M44"/>
  <c r="N44" s="1"/>
  <c r="P44"/>
  <c r="Q44" s="1"/>
  <c r="R44" s="1"/>
  <c r="S44" s="1"/>
  <c r="T44" s="1"/>
  <c r="U44" s="1"/>
  <c r="V44" s="1"/>
  <c r="W44" s="1"/>
  <c r="X44" s="1"/>
  <c r="Y44" s="1"/>
  <c r="Z44" s="1"/>
  <c r="AA44" s="1"/>
  <c r="M42"/>
  <c r="N42" s="1"/>
  <c r="P42"/>
  <c r="Q42" s="1"/>
  <c r="R42" s="1"/>
  <c r="S42" s="1"/>
  <c r="T42" s="1"/>
  <c r="U42" s="1"/>
  <c r="V42" s="1"/>
  <c r="W42" s="1"/>
  <c r="X42" s="1"/>
  <c r="Y42" s="1"/>
  <c r="Z42" s="1"/>
  <c r="AA42" s="1"/>
  <c r="M31"/>
  <c r="N31" s="1"/>
  <c r="O31" s="1"/>
  <c r="P31" s="1"/>
  <c r="Q31" s="1"/>
  <c r="D31"/>
  <c r="E31" s="1"/>
  <c r="F31" s="1"/>
  <c r="G31" s="1"/>
  <c r="H31" s="1"/>
  <c r="J30"/>
  <c r="H30"/>
  <c r="D30"/>
  <c r="E30" s="1"/>
  <c r="F30" s="1"/>
  <c r="M29"/>
  <c r="N29" s="1"/>
  <c r="O29" s="1"/>
  <c r="P29" s="1"/>
  <c r="Q29" s="1"/>
  <c r="L29"/>
  <c r="E29"/>
  <c r="F29" s="1"/>
  <c r="G29" s="1"/>
  <c r="H29" s="1"/>
  <c r="D145" i="4"/>
  <c r="E145" s="1"/>
  <c r="F145" s="1"/>
  <c r="G145" s="1"/>
  <c r="H145" s="1"/>
  <c r="I145" s="1"/>
  <c r="J145" s="1"/>
  <c r="L145" s="1"/>
  <c r="M145" s="1"/>
  <c r="N145" s="1"/>
  <c r="O145" s="1"/>
  <c r="P145" s="1"/>
  <c r="H144"/>
  <c r="I144" s="1"/>
  <c r="J144" s="1"/>
  <c r="L144" s="1"/>
  <c r="M144" s="1"/>
  <c r="N144" s="1"/>
  <c r="O144" s="1"/>
  <c r="P144" s="1"/>
  <c r="Q144" s="1"/>
  <c r="G144"/>
  <c r="F144"/>
  <c r="E144"/>
  <c r="D144"/>
  <c r="G143"/>
  <c r="H143" s="1"/>
  <c r="I143" s="1"/>
  <c r="J143" s="1"/>
  <c r="L143" s="1"/>
  <c r="M143" s="1"/>
  <c r="N143" s="1"/>
  <c r="O143" s="1"/>
  <c r="P143" s="1"/>
  <c r="Q143" s="1"/>
  <c r="F143"/>
  <c r="E143"/>
  <c r="D143"/>
  <c r="D142"/>
  <c r="E142" s="1"/>
  <c r="F142" s="1"/>
  <c r="G142" s="1"/>
  <c r="H142" s="1"/>
  <c r="I142" s="1"/>
  <c r="J142" s="1"/>
  <c r="L142" s="1"/>
  <c r="M142" s="1"/>
  <c r="N142" s="1"/>
  <c r="O142" s="1"/>
  <c r="P142" s="1"/>
  <c r="Q142" s="1"/>
  <c r="D141"/>
  <c r="E141" s="1"/>
  <c r="F141" s="1"/>
  <c r="G141" s="1"/>
  <c r="H141" s="1"/>
  <c r="I141" s="1"/>
  <c r="J141" s="1"/>
  <c r="L141" s="1"/>
  <c r="M141" s="1"/>
  <c r="N141" s="1"/>
  <c r="O141" s="1"/>
  <c r="P141" s="1"/>
  <c r="Q141" s="1"/>
  <c r="L23" i="5" l="1"/>
  <c r="M23" s="1"/>
  <c r="N23" s="1"/>
  <c r="O23" s="1"/>
  <c r="Q23" s="1"/>
  <c r="D23"/>
  <c r="E23" s="1"/>
  <c r="F23" s="1"/>
  <c r="G23" s="1"/>
  <c r="H23" s="1"/>
  <c r="D22"/>
  <c r="E22" s="1"/>
  <c r="F22" s="1"/>
  <c r="G22" s="1"/>
  <c r="H22" s="1"/>
  <c r="I22" s="1"/>
  <c r="J22" s="1"/>
  <c r="L22" s="1"/>
  <c r="M22" s="1"/>
  <c r="N22" s="1"/>
  <c r="O22" s="1"/>
  <c r="P22" s="1"/>
  <c r="Q22" s="1"/>
  <c r="L21"/>
  <c r="M21" s="1"/>
  <c r="N21" s="1"/>
  <c r="O21" s="1"/>
  <c r="P21" s="1"/>
  <c r="Q21" s="1"/>
  <c r="D21"/>
  <c r="E21" s="1"/>
  <c r="F21" s="1"/>
  <c r="G21" s="1"/>
  <c r="H21" s="1"/>
  <c r="W15"/>
  <c r="X15" s="1"/>
  <c r="Y15" s="1"/>
  <c r="Z15" s="1"/>
  <c r="AA15" s="1"/>
  <c r="L15"/>
  <c r="J15"/>
  <c r="F15"/>
  <c r="L14"/>
  <c r="D14"/>
  <c r="E14" s="1"/>
  <c r="F14" s="1"/>
  <c r="S12"/>
  <c r="E12"/>
  <c r="F12" s="1"/>
  <c r="G12" s="1"/>
  <c r="H12" s="1"/>
  <c r="D12"/>
  <c r="AA11"/>
  <c r="Y11"/>
  <c r="S11"/>
  <c r="H11"/>
  <c r="G11"/>
  <c r="X10"/>
  <c r="Y10" s="1"/>
  <c r="Z10" s="1"/>
  <c r="AA10" s="1"/>
  <c r="S10"/>
  <c r="R10"/>
  <c r="G10"/>
  <c r="H10" s="1"/>
  <c r="I10" s="1"/>
  <c r="F10"/>
  <c r="Z9"/>
  <c r="AA9" s="1"/>
  <c r="M9"/>
  <c r="N9" s="1"/>
  <c r="P9" s="1"/>
  <c r="Q9" s="1"/>
  <c r="R9" s="1"/>
  <c r="S9" s="1"/>
  <c r="T9" s="1"/>
  <c r="U9" s="1"/>
  <c r="D9"/>
  <c r="E9" s="1"/>
  <c r="F9" s="1"/>
  <c r="G9" s="1"/>
  <c r="H9" s="1"/>
  <c r="D140" i="4"/>
  <c r="E140" s="1"/>
  <c r="F140" s="1"/>
  <c r="G140" s="1"/>
  <c r="H140" s="1"/>
  <c r="I140" s="1"/>
  <c r="J140" s="1"/>
  <c r="L140" s="1"/>
  <c r="M140" s="1"/>
  <c r="N140" s="1"/>
  <c r="O140" s="1"/>
  <c r="P140" s="1"/>
  <c r="Q140" s="1"/>
  <c r="E139"/>
  <c r="F139" s="1"/>
  <c r="G139" s="1"/>
  <c r="H139" s="1"/>
  <c r="I139" s="1"/>
  <c r="J139" s="1"/>
  <c r="L139" s="1"/>
  <c r="M139" s="1"/>
  <c r="N139" s="1"/>
  <c r="O139" s="1"/>
  <c r="P139" s="1"/>
  <c r="Q139" s="1"/>
  <c r="D139"/>
  <c r="E138"/>
  <c r="F138" s="1"/>
  <c r="G138" s="1"/>
  <c r="H138" s="1"/>
  <c r="I138" s="1"/>
  <c r="J138" s="1"/>
  <c r="L138" s="1"/>
  <c r="M138" s="1"/>
  <c r="N138" s="1"/>
  <c r="O138" s="1"/>
  <c r="P138" s="1"/>
  <c r="Q138" s="1"/>
  <c r="D138"/>
  <c r="D137"/>
  <c r="E137" s="1"/>
  <c r="F137" s="1"/>
  <c r="G137" s="1"/>
  <c r="H137" s="1"/>
  <c r="I137" s="1"/>
  <c r="J137" s="1"/>
  <c r="L137" s="1"/>
  <c r="M137" s="1"/>
  <c r="N137" s="1"/>
  <c r="O137" s="1"/>
  <c r="P137" s="1"/>
  <c r="Q137" s="1"/>
  <c r="D135"/>
  <c r="E135" s="1"/>
  <c r="F135" s="1"/>
  <c r="G135" s="1"/>
  <c r="H135" s="1"/>
  <c r="I135" s="1"/>
  <c r="J135" s="1"/>
  <c r="L135" s="1"/>
  <c r="M135" s="1"/>
  <c r="N135" s="1"/>
  <c r="O135" s="1"/>
  <c r="P135" s="1"/>
  <c r="Q135" s="1"/>
  <c r="D157" l="1"/>
  <c r="E157" s="1"/>
  <c r="F157" s="1"/>
  <c r="G157" s="1"/>
  <c r="H157" s="1"/>
  <c r="I157" s="1"/>
  <c r="J157" s="1"/>
  <c r="D156"/>
  <c r="E156" s="1"/>
  <c r="F156" s="1"/>
  <c r="G156" s="1"/>
  <c r="H156" s="1"/>
  <c r="I156" s="1"/>
  <c r="J156" s="1"/>
  <c r="D130"/>
  <c r="E130" s="1"/>
  <c r="F130" s="1"/>
  <c r="G130" s="1"/>
  <c r="H130" s="1"/>
  <c r="I130" s="1"/>
  <c r="J130" s="1"/>
  <c r="L130" s="1"/>
  <c r="M130" s="1"/>
  <c r="N130" s="1"/>
  <c r="O130" s="1"/>
  <c r="P130" s="1"/>
  <c r="Q130" s="1"/>
  <c r="O129"/>
  <c r="P129" s="1"/>
  <c r="Q129" s="1"/>
  <c r="D129"/>
  <c r="E129" s="1"/>
  <c r="F129" s="1"/>
  <c r="G129" s="1"/>
  <c r="H129" s="1"/>
  <c r="I129" s="1"/>
  <c r="J129" s="1"/>
  <c r="L129" s="1"/>
  <c r="M129" s="1"/>
  <c r="D128"/>
  <c r="E128" s="1"/>
  <c r="F128" s="1"/>
  <c r="G128" s="1"/>
  <c r="H128" s="1"/>
  <c r="I128" s="1"/>
  <c r="J128" s="1"/>
  <c r="L128" s="1"/>
  <c r="M128" s="1"/>
  <c r="N128" s="1"/>
  <c r="O128" s="1"/>
  <c r="P128" s="1"/>
  <c r="Q128" s="1"/>
  <c r="D127"/>
  <c r="E127" s="1"/>
  <c r="F127" s="1"/>
  <c r="G127" s="1"/>
  <c r="H127" s="1"/>
  <c r="I127" s="1"/>
  <c r="J127" s="1"/>
  <c r="L127" s="1"/>
  <c r="M127" s="1"/>
  <c r="N127" s="1"/>
  <c r="O127" s="1"/>
  <c r="P127" s="1"/>
  <c r="Q127" s="1"/>
  <c r="Q125"/>
  <c r="D125"/>
  <c r="E125" s="1"/>
  <c r="F125" s="1"/>
  <c r="G125" s="1"/>
  <c r="H125" s="1"/>
  <c r="I125" s="1"/>
  <c r="J125" s="1"/>
  <c r="L125" s="1"/>
  <c r="M125" s="1"/>
  <c r="N125" s="1"/>
  <c r="O125" s="1"/>
  <c r="Q124"/>
  <c r="M124"/>
  <c r="J124"/>
  <c r="D124"/>
  <c r="E124" s="1"/>
  <c r="F124" s="1"/>
  <c r="G124" s="1"/>
  <c r="H124" s="1"/>
  <c r="N157" l="1"/>
  <c r="O157" s="1"/>
  <c r="P157" s="1"/>
  <c r="Q157" s="1"/>
  <c r="R157" s="1"/>
  <c r="S157" s="1"/>
  <c r="K157"/>
  <c r="L157" s="1"/>
  <c r="N156"/>
  <c r="O156" s="1"/>
  <c r="P156" s="1"/>
  <c r="Q156" s="1"/>
  <c r="R156" s="1"/>
  <c r="S156" s="1"/>
  <c r="K156"/>
  <c r="L156" s="1"/>
  <c r="W118"/>
  <c r="X118" s="1"/>
  <c r="Y118" l="1"/>
  <c r="Z118" s="1"/>
  <c r="AA118" s="1"/>
  <c r="R118"/>
  <c r="S118" s="1"/>
  <c r="G118"/>
  <c r="H118" s="1"/>
  <c r="W117"/>
  <c r="Y117" s="1"/>
  <c r="Z117" s="1"/>
  <c r="R117"/>
  <c r="S117" s="1"/>
  <c r="D117"/>
  <c r="E117" s="1"/>
  <c r="F117" s="1"/>
  <c r="G117" s="1"/>
  <c r="H117" s="1"/>
  <c r="W116"/>
  <c r="X116" s="1"/>
  <c r="Y116" s="1"/>
  <c r="Z116" s="1"/>
  <c r="AA116" s="1"/>
  <c r="R116"/>
  <c r="S116" s="1"/>
  <c r="L116"/>
  <c r="J116"/>
  <c r="D116"/>
  <c r="E116" s="1"/>
  <c r="F116" s="1"/>
  <c r="U114"/>
  <c r="S114"/>
  <c r="Q114"/>
  <c r="D114"/>
  <c r="E114" s="1"/>
  <c r="F114" s="1"/>
  <c r="G114" s="1"/>
  <c r="H114" s="1"/>
  <c r="I114" l="1"/>
  <c r="J114" s="1"/>
  <c r="K114"/>
  <c r="L114" s="1"/>
  <c r="W113" l="1"/>
  <c r="X113" s="1"/>
  <c r="Y113" s="1"/>
  <c r="Z113" s="1"/>
  <c r="AA113" s="1"/>
  <c r="D113"/>
  <c r="E113" s="1"/>
  <c r="F113" s="1"/>
  <c r="G113" s="1"/>
  <c r="H113" s="1"/>
  <c r="W112"/>
  <c r="X112" s="1"/>
  <c r="Y112" s="1"/>
  <c r="AA112" s="1"/>
  <c r="Q112"/>
  <c r="R112" s="1"/>
  <c r="S112" s="1"/>
  <c r="T112" s="1"/>
  <c r="U112" s="1"/>
  <c r="N112"/>
  <c r="D112"/>
  <c r="E112" s="1"/>
  <c r="F112" s="1"/>
  <c r="G112" s="1"/>
  <c r="H112" s="1"/>
  <c r="J111"/>
  <c r="D111"/>
  <c r="E111" s="1"/>
  <c r="F111" s="1"/>
  <c r="G111" s="1"/>
  <c r="H111" s="1"/>
  <c r="K111" s="1"/>
  <c r="L111" s="1"/>
  <c r="M111" s="1"/>
  <c r="N111" s="1"/>
  <c r="P111" s="1"/>
  <c r="Q111" s="1"/>
  <c r="R111" s="1"/>
  <c r="S111" s="1"/>
  <c r="T111" s="1"/>
  <c r="U111" s="1"/>
  <c r="V111" s="1"/>
  <c r="W111" s="1"/>
  <c r="X111" s="1"/>
  <c r="Y111" s="1"/>
  <c r="Z111" s="1"/>
  <c r="AA111" s="1"/>
  <c r="W110"/>
  <c r="X110" s="1"/>
  <c r="Y110" s="1"/>
  <c r="Z110" s="1"/>
  <c r="AA110" s="1"/>
  <c r="U110"/>
  <c r="Q110"/>
  <c r="R110" s="1"/>
  <c r="S110" s="1"/>
  <c r="N110"/>
  <c r="L110"/>
  <c r="D110"/>
  <c r="E110" s="1"/>
  <c r="F110" s="1"/>
  <c r="G110" s="1"/>
  <c r="H110" s="1"/>
  <c r="I110" s="1"/>
  <c r="J110" s="1"/>
  <c r="J109"/>
  <c r="D109"/>
  <c r="E109" s="1"/>
  <c r="F109" s="1"/>
  <c r="G109" s="1"/>
  <c r="H109" s="1"/>
  <c r="K109" s="1"/>
  <c r="L109" s="1"/>
  <c r="M109" s="1"/>
  <c r="N109" s="1"/>
  <c r="P109" s="1"/>
  <c r="Q109" s="1"/>
  <c r="R109" s="1"/>
  <c r="S109" s="1"/>
  <c r="T109" s="1"/>
  <c r="U109" s="1"/>
  <c r="V109" s="1"/>
  <c r="W109" s="1"/>
  <c r="X109" s="1"/>
  <c r="Y109" s="1"/>
  <c r="Z109" s="1"/>
  <c r="AA109" s="1"/>
  <c r="L108"/>
  <c r="M108" s="1"/>
  <c r="N108" s="1"/>
  <c r="P108" s="1"/>
  <c r="Q108" s="1"/>
  <c r="R108" s="1"/>
  <c r="S108" s="1"/>
  <c r="T108" s="1"/>
  <c r="U108" s="1"/>
  <c r="V108" s="1"/>
  <c r="W108" s="1"/>
  <c r="X108" s="1"/>
  <c r="Y108" s="1"/>
  <c r="Z108" s="1"/>
  <c r="AA108" s="1"/>
  <c r="D108"/>
  <c r="E108" s="1"/>
  <c r="F108" s="1"/>
  <c r="N101"/>
  <c r="P101" s="1"/>
  <c r="Q101" s="1"/>
  <c r="R101" s="1"/>
  <c r="S101" s="1"/>
  <c r="T101" s="1"/>
  <c r="U101" s="1"/>
  <c r="V101" s="1"/>
  <c r="W101" s="1"/>
  <c r="X101" s="1"/>
  <c r="Y101" s="1"/>
  <c r="Z101" s="1"/>
  <c r="AA101" s="1"/>
  <c r="J101"/>
  <c r="K101" s="1"/>
  <c r="G108" l="1"/>
  <c r="H108" s="1"/>
  <c r="I108"/>
  <c r="J108" s="1"/>
  <c r="K113"/>
  <c r="L113" s="1"/>
  <c r="M113" s="1"/>
  <c r="N113" s="1"/>
  <c r="I113"/>
  <c r="J113" s="1"/>
  <c r="I112"/>
  <c r="J112" s="1"/>
  <c r="K112"/>
  <c r="L112" s="1"/>
  <c r="S95"/>
  <c r="Q95"/>
  <c r="O95"/>
  <c r="L95"/>
  <c r="H95"/>
  <c r="F95"/>
  <c r="D95"/>
  <c r="U94"/>
  <c r="H94"/>
  <c r="I94" s="1"/>
  <c r="J94" s="1"/>
  <c r="K94" s="1"/>
  <c r="L94" s="1"/>
  <c r="N94" s="1"/>
  <c r="O94" s="1"/>
  <c r="P94" s="1"/>
  <c r="Q94" s="1"/>
  <c r="R94" s="1"/>
  <c r="S94" s="1"/>
  <c r="D94"/>
  <c r="U93"/>
  <c r="Q93"/>
  <c r="L93"/>
  <c r="H93"/>
  <c r="I93" s="1"/>
  <c r="J93" s="1"/>
  <c r="D93"/>
  <c r="E93" s="1"/>
  <c r="U92"/>
  <c r="H92"/>
  <c r="I92" s="1"/>
  <c r="J92" s="1"/>
  <c r="K92" s="1"/>
  <c r="L92" s="1"/>
  <c r="N92" s="1"/>
  <c r="O92" s="1"/>
  <c r="P92" s="1"/>
  <c r="Q92" s="1"/>
  <c r="R92" s="1"/>
  <c r="S92" s="1"/>
  <c r="D92"/>
  <c r="S91"/>
  <c r="Q91"/>
  <c r="O91"/>
  <c r="L91"/>
  <c r="D91"/>
  <c r="E91" s="1"/>
  <c r="F91" s="1"/>
  <c r="G91" s="1"/>
  <c r="H91" s="1"/>
  <c r="I91" s="1"/>
  <c r="J91" s="1"/>
  <c r="D90" l="1"/>
  <c r="E90" s="1"/>
  <c r="F90" s="1"/>
  <c r="G90" s="1"/>
  <c r="H90" s="1"/>
  <c r="I90" s="1"/>
  <c r="J90" s="1"/>
  <c r="K90" s="1"/>
  <c r="L90" s="1"/>
  <c r="N90" s="1"/>
  <c r="O90" s="1"/>
  <c r="P90" s="1"/>
  <c r="Q90" s="1"/>
  <c r="R90" s="1"/>
  <c r="S90" s="1"/>
  <c r="T90" s="1"/>
  <c r="U90" s="1"/>
  <c r="V90" s="1"/>
  <c r="U89"/>
  <c r="S89"/>
  <c r="Q89"/>
  <c r="O89"/>
  <c r="L89"/>
  <c r="H89"/>
  <c r="I89" s="1"/>
  <c r="J89" s="1"/>
  <c r="U88"/>
  <c r="V88" s="1"/>
  <c r="W88" s="1"/>
  <c r="Q88"/>
  <c r="H88"/>
  <c r="I88" s="1"/>
  <c r="J88" s="1"/>
  <c r="K88" s="1"/>
  <c r="L88" s="1"/>
  <c r="H87"/>
  <c r="I87" s="1"/>
  <c r="J87" s="1"/>
  <c r="D87"/>
  <c r="U86"/>
  <c r="V86" s="1"/>
  <c r="W86" s="1"/>
  <c r="G86"/>
  <c r="H86" s="1"/>
  <c r="I86" s="1"/>
  <c r="J86" s="1"/>
  <c r="K86" s="1"/>
  <c r="L86" s="1"/>
  <c r="N86" s="1"/>
  <c r="O86" s="1"/>
  <c r="P86" s="1"/>
  <c r="Q86" s="1"/>
  <c r="R86" s="1"/>
  <c r="S86" s="1"/>
  <c r="S85"/>
  <c r="Q85"/>
  <c r="O85"/>
  <c r="L85"/>
  <c r="H85"/>
  <c r="F85"/>
  <c r="D85"/>
  <c r="H84"/>
  <c r="I84" s="1"/>
  <c r="J84" s="1"/>
  <c r="K84" s="1"/>
  <c r="L84" s="1"/>
  <c r="F84"/>
  <c r="D84"/>
  <c r="W83"/>
  <c r="D83"/>
  <c r="E83" s="1"/>
  <c r="F83" s="1"/>
  <c r="G83" s="1"/>
  <c r="H83" s="1"/>
  <c r="I83" s="1"/>
  <c r="J83" s="1"/>
  <c r="K83" s="1"/>
  <c r="L83" s="1"/>
  <c r="N83" s="1"/>
  <c r="O83" s="1"/>
  <c r="P83" s="1"/>
  <c r="Q83" s="1"/>
  <c r="R83" s="1"/>
  <c r="S83" s="1"/>
  <c r="T83" s="1"/>
  <c r="U83" s="1"/>
  <c r="W82" l="1"/>
  <c r="D82"/>
  <c r="E82" s="1"/>
  <c r="F82" s="1"/>
  <c r="G82" s="1"/>
  <c r="H82" s="1"/>
  <c r="I82" s="1"/>
  <c r="J82" s="1"/>
  <c r="K82" s="1"/>
  <c r="L82" s="1"/>
  <c r="N82" s="1"/>
  <c r="O82" s="1"/>
  <c r="P82" s="1"/>
  <c r="Q82" s="1"/>
  <c r="R82" s="1"/>
  <c r="S82" s="1"/>
  <c r="T82" s="1"/>
  <c r="U82" s="1"/>
  <c r="W81" l="1"/>
  <c r="H81"/>
  <c r="I81" s="1"/>
  <c r="J81" s="1"/>
  <c r="K81" s="1"/>
  <c r="L81" s="1"/>
  <c r="N81" s="1"/>
  <c r="O81" s="1"/>
  <c r="P81" s="1"/>
  <c r="Q81" s="1"/>
  <c r="R81" s="1"/>
  <c r="S81" s="1"/>
  <c r="T81" s="1"/>
  <c r="U81" s="1"/>
  <c r="F81"/>
  <c r="D81"/>
  <c r="U80"/>
  <c r="V80" s="1"/>
  <c r="W80" s="1"/>
  <c r="H80"/>
  <c r="I80" s="1"/>
  <c r="J80" s="1"/>
  <c r="K80" s="1"/>
  <c r="L80" s="1"/>
  <c r="N80" s="1"/>
  <c r="O80" s="1"/>
  <c r="P80" s="1"/>
  <c r="Q80" s="1"/>
  <c r="R80" s="1"/>
  <c r="S80" s="1"/>
  <c r="D80"/>
  <c r="E80" s="1"/>
  <c r="F80" s="1"/>
  <c r="U79"/>
  <c r="V79" s="1"/>
  <c r="W79" s="1"/>
  <c r="H79"/>
  <c r="I79" s="1"/>
  <c r="J79" s="1"/>
  <c r="K79" s="1"/>
  <c r="L79" s="1"/>
  <c r="N79" s="1"/>
  <c r="O79" s="1"/>
  <c r="P79" s="1"/>
  <c r="Q79" s="1"/>
  <c r="R79" s="1"/>
  <c r="S79" s="1"/>
  <c r="F79"/>
  <c r="P73"/>
  <c r="Q73" s="1"/>
  <c r="S73" s="1"/>
  <c r="M73"/>
  <c r="K73"/>
  <c r="F73"/>
  <c r="M72"/>
  <c r="N72" s="1"/>
  <c r="O72" s="1"/>
  <c r="P72" s="1"/>
  <c r="J72"/>
  <c r="K72" s="1"/>
  <c r="S71"/>
  <c r="N71"/>
  <c r="O71" s="1"/>
  <c r="P71" s="1"/>
  <c r="Q71" s="1"/>
  <c r="L71"/>
  <c r="K71"/>
  <c r="F71"/>
  <c r="N70"/>
  <c r="O70" s="1"/>
  <c r="P70" s="1"/>
  <c r="Q70" s="1"/>
  <c r="R70" s="1"/>
  <c r="S70" s="1"/>
  <c r="L70"/>
  <c r="K70"/>
  <c r="D70"/>
  <c r="E70" s="1"/>
  <c r="F70" s="1"/>
  <c r="S69" l="1"/>
  <c r="M69"/>
  <c r="O68"/>
  <c r="K68"/>
  <c r="L68" s="1"/>
  <c r="M68" s="1"/>
  <c r="D68"/>
  <c r="E68" s="1"/>
  <c r="F68" s="1"/>
  <c r="O67"/>
  <c r="P67" s="1"/>
  <c r="Q67" s="1"/>
  <c r="R67" s="1"/>
  <c r="S67" s="1"/>
  <c r="K67"/>
  <c r="D67"/>
  <c r="E67" s="1"/>
  <c r="F67" s="1"/>
  <c r="O66"/>
  <c r="M66"/>
  <c r="P66" s="1"/>
  <c r="Q66" s="1"/>
  <c r="R66" s="1"/>
  <c r="S66" s="1"/>
  <c r="K66"/>
  <c r="D66"/>
  <c r="E66" s="1"/>
  <c r="F66" s="1"/>
  <c r="Q60"/>
  <c r="O60"/>
  <c r="M60"/>
  <c r="R60" s="1"/>
  <c r="S60" s="1"/>
  <c r="T60" s="1"/>
  <c r="U60" s="1"/>
  <c r="I60"/>
  <c r="J60" s="1"/>
  <c r="D60"/>
  <c r="E60" s="1"/>
  <c r="F60" s="1"/>
  <c r="J54" l="1"/>
  <c r="L54" s="1"/>
  <c r="M54" s="1"/>
  <c r="N54" s="1"/>
  <c r="O54" s="1"/>
  <c r="E54"/>
  <c r="F54" s="1"/>
  <c r="O53"/>
  <c r="N52"/>
  <c r="O52" s="1"/>
  <c r="L52"/>
  <c r="I52"/>
  <c r="I51"/>
  <c r="K45" l="1"/>
  <c r="L43" l="1"/>
  <c r="J43"/>
  <c r="E43"/>
  <c r="F43" s="1"/>
  <c r="I37" l="1"/>
  <c r="J37" s="1"/>
  <c r="I36"/>
  <c r="I35"/>
  <c r="J35" s="1"/>
  <c r="O34"/>
  <c r="E32"/>
  <c r="H31"/>
  <c r="I31" s="1"/>
  <c r="J31" s="1"/>
  <c r="O22"/>
  <c r="J22"/>
  <c r="H22"/>
  <c r="D22"/>
  <c r="J21"/>
  <c r="F21"/>
  <c r="D21"/>
  <c r="O13"/>
  <c r="P13" s="1"/>
  <c r="Q13" s="1"/>
  <c r="K13"/>
  <c r="L13" s="1"/>
  <c r="E13"/>
  <c r="F13" s="1"/>
  <c r="J12"/>
  <c r="K12" s="1"/>
  <c r="L12" s="1"/>
  <c r="N12" s="1"/>
  <c r="O12" s="1"/>
  <c r="P12" s="1"/>
  <c r="Q12" s="1"/>
  <c r="D12"/>
  <c r="E12" s="1"/>
  <c r="F12" s="1"/>
  <c r="P11"/>
  <c r="Q11" s="1"/>
  <c r="L11"/>
  <c r="N11" s="1"/>
  <c r="O10"/>
  <c r="P10" s="1"/>
  <c r="Q10" s="1"/>
</calcChain>
</file>

<file path=xl/sharedStrings.xml><?xml version="1.0" encoding="utf-8"?>
<sst xmlns="http://schemas.openxmlformats.org/spreadsheetml/2006/main" count="1467" uniqueCount="707">
  <si>
    <t>MOC-ML00252</t>
  </si>
  <si>
    <t>船名</t>
  </si>
  <si>
    <t>航次</t>
  </si>
  <si>
    <t>VESSEL</t>
  </si>
  <si>
    <t>VOY NO</t>
  </si>
  <si>
    <t>ETB/ETD</t>
  </si>
  <si>
    <t>QINGDAO</t>
    <phoneticPr fontId="3" type="noConversion"/>
  </si>
  <si>
    <t>2126S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</si>
  <si>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</si>
  <si>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</si>
  <si>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</si>
  <si>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</si>
  <si>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</si>
  <si>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SHANGHAI</t>
    <phoneticPr fontId="3" type="noConversion"/>
  </si>
  <si>
    <t>MON         0800</t>
    <phoneticPr fontId="3" type="noConversion"/>
  </si>
  <si>
    <t>WED           1600</t>
    <phoneticPr fontId="3" type="noConversion"/>
  </si>
  <si>
    <t>FRI          1400</t>
    <phoneticPr fontId="3" type="noConversion"/>
  </si>
  <si>
    <t>FRI          2300</t>
    <phoneticPr fontId="3" type="noConversion"/>
  </si>
  <si>
    <t>MON            0700</t>
    <phoneticPr fontId="3" type="noConversion"/>
  </si>
  <si>
    <t>TUE     1400</t>
    <phoneticPr fontId="3" type="noConversion"/>
  </si>
  <si>
    <t>OMIT HKG</t>
    <phoneticPr fontId="3" type="noConversion"/>
  </si>
  <si>
    <t>2123E</t>
    <phoneticPr fontId="3" type="noConversion"/>
  </si>
  <si>
    <t>HE YUAN</t>
    <phoneticPr fontId="3" type="noConversion"/>
  </si>
  <si>
    <t>BLANK SAILING</t>
    <phoneticPr fontId="3" type="noConversion"/>
  </si>
  <si>
    <t>2124N</t>
    <phoneticPr fontId="3" type="noConversion"/>
  </si>
  <si>
    <t>2124S</t>
    <phoneticPr fontId="3" type="noConversion"/>
  </si>
  <si>
    <t>17/Jul HKG(CMCS)</t>
    <phoneticPr fontId="3" type="noConversion"/>
  </si>
  <si>
    <t xml:space="preserve">      NPX: CNTAO-CNSHA-PHMNN-PHMNS-CNTAO-CNSHA  FULL CONTAINER WEEKLY SERVICE  </t>
    <phoneticPr fontId="3" type="noConversion"/>
  </si>
  <si>
    <t>XIANG SHUN</t>
    <phoneticPr fontId="3" type="noConversion"/>
  </si>
  <si>
    <t>OMIT</t>
    <phoneticPr fontId="3" type="noConversion"/>
  </si>
  <si>
    <t>FORTUNE NAVIGATOR</t>
    <phoneticPr fontId="3" type="noConversion"/>
  </si>
  <si>
    <t>10/Sep HKG</t>
    <phoneticPr fontId="3" type="noConversion"/>
  </si>
  <si>
    <t>2137N</t>
    <phoneticPr fontId="3" type="noConversion"/>
  </si>
  <si>
    <t>21-24/Sep SHANGHAI</t>
    <phoneticPr fontId="3" type="noConversion"/>
  </si>
  <si>
    <t>2138S</t>
    <phoneticPr fontId="3" type="noConversion"/>
  </si>
  <si>
    <t>香港(CMCS)</t>
  </si>
  <si>
    <t>马尼拉北港</t>
    <phoneticPr fontId="3" type="noConversion"/>
  </si>
  <si>
    <t>马尼拉南港</t>
    <phoneticPr fontId="3" type="noConversion"/>
  </si>
  <si>
    <t>HONG KONG</t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</si>
  <si>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</si>
  <si>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</si>
  <si>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</si>
  <si>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厦门(HAITIAN)</t>
    <phoneticPr fontId="3" type="noConversion"/>
  </si>
  <si>
    <t>XIAMEN</t>
    <phoneticPr fontId="3" type="noConversion"/>
  </si>
  <si>
    <t>MON       1800</t>
    <phoneticPr fontId="3" type="noConversion"/>
  </si>
  <si>
    <t>MON         2000</t>
    <phoneticPr fontId="3" type="noConversion"/>
  </si>
  <si>
    <t>MON          2200</t>
    <phoneticPr fontId="3" type="noConversion"/>
  </si>
  <si>
    <t>2123W</t>
    <phoneticPr fontId="3" type="noConversion"/>
  </si>
  <si>
    <t>2125S</t>
    <phoneticPr fontId="3" type="noConversion"/>
  </si>
  <si>
    <t>2125N</t>
    <phoneticPr fontId="3" type="noConversion"/>
  </si>
  <si>
    <t>Slide one voyage</t>
    <phoneticPr fontId="3" type="noConversion"/>
  </si>
  <si>
    <t>2126N</t>
    <phoneticPr fontId="3" type="noConversion"/>
  </si>
  <si>
    <t>20/Aug SHK</t>
    <phoneticPr fontId="3" type="noConversion"/>
  </si>
  <si>
    <t>XIANG SHUN</t>
    <phoneticPr fontId="3" type="noConversion"/>
  </si>
  <si>
    <t>2126S</t>
    <phoneticPr fontId="3" type="noConversion"/>
  </si>
  <si>
    <t>12/Aug SHA</t>
    <phoneticPr fontId="3" type="noConversion"/>
  </si>
  <si>
    <t>14/Aug HKG</t>
    <phoneticPr fontId="3" type="noConversion"/>
  </si>
  <si>
    <t>OMIT</t>
    <phoneticPr fontId="3" type="noConversion"/>
  </si>
  <si>
    <t>21/Aug XMN</t>
    <phoneticPr fontId="3" type="noConversion"/>
  </si>
  <si>
    <t>23/Aug NGB</t>
    <phoneticPr fontId="3" type="noConversion"/>
  </si>
  <si>
    <t>BLANK SAILING</t>
    <phoneticPr fontId="3" type="noConversion"/>
  </si>
  <si>
    <t>4/Sep HAIPHONG</t>
    <phoneticPr fontId="3" type="noConversion"/>
  </si>
  <si>
    <t>6-8/Sep YANTIAN</t>
    <phoneticPr fontId="3" type="noConversion"/>
  </si>
  <si>
    <t>19/Sep QINGDAO</t>
    <phoneticPr fontId="3" type="noConversion"/>
  </si>
  <si>
    <t>P/O after discharge at Manila</t>
    <phoneticPr fontId="3" type="noConversion"/>
  </si>
  <si>
    <t>BIENDONG FREIGHTER</t>
    <phoneticPr fontId="3" type="noConversion"/>
  </si>
  <si>
    <t>20/Sep HAIPHONG</t>
    <phoneticPr fontId="3" type="noConversion"/>
  </si>
  <si>
    <t>22-23/Sep YANTIAN</t>
    <phoneticPr fontId="3" type="noConversion"/>
  </si>
  <si>
    <t>24/Sep HKG</t>
    <phoneticPr fontId="3" type="noConversion"/>
  </si>
  <si>
    <t>2138N</t>
    <phoneticPr fontId="3" type="noConversion"/>
  </si>
  <si>
    <t>28-30/Sep SHANGHAI</t>
    <phoneticPr fontId="3" type="noConversion"/>
  </si>
  <si>
    <t>3/Oct QINGDAO</t>
    <phoneticPr fontId="3" type="noConversion"/>
  </si>
  <si>
    <t>2139S</t>
    <phoneticPr fontId="3" type="noConversion"/>
  </si>
  <si>
    <t>3-6/Oct QINGDAO</t>
    <phoneticPr fontId="3" type="noConversion"/>
  </si>
  <si>
    <t>2139N</t>
    <phoneticPr fontId="3" type="noConversion"/>
  </si>
  <si>
    <t>16/Oct XMN</t>
    <phoneticPr fontId="3" type="noConversion"/>
  </si>
  <si>
    <t>21/Oct NSA</t>
    <phoneticPr fontId="3" type="noConversion"/>
  </si>
  <si>
    <t>23/Oct HKG</t>
    <phoneticPr fontId="3" type="noConversion"/>
  </si>
  <si>
    <t>2140W</t>
    <phoneticPr fontId="3" type="noConversion"/>
  </si>
  <si>
    <t>16-20/Oct XIAMEN</t>
    <phoneticPr fontId="3" type="noConversion"/>
  </si>
  <si>
    <t>21-22/Oct NANSHA</t>
    <phoneticPr fontId="3" type="noConversion"/>
  </si>
  <si>
    <r>
      <t>24-25/Oct HKG(CMCS+</t>
    </r>
    <r>
      <rPr>
        <b/>
        <sz val="9"/>
        <color rgb="FFFF0000"/>
        <rFont val="Times New Roman"/>
        <family val="1"/>
      </rPr>
      <t>HIT</t>
    </r>
    <r>
      <rPr>
        <sz val="9"/>
        <color rgb="FFFF0000"/>
        <rFont val="Times New Roman"/>
        <family val="1"/>
      </rPr>
      <t>)</t>
    </r>
    <phoneticPr fontId="3" type="noConversion"/>
  </si>
  <si>
    <t>27-28/Oct HAIPHONG</t>
    <phoneticPr fontId="3" type="noConversion"/>
  </si>
  <si>
    <t>2140E</t>
    <phoneticPr fontId="3" type="noConversion"/>
  </si>
  <si>
    <t>2131S</t>
    <phoneticPr fontId="3" type="noConversion"/>
  </si>
  <si>
    <t>19-22/Oct SHANGHAI</t>
    <phoneticPr fontId="15" type="noConversion"/>
  </si>
  <si>
    <t>23-24/Oct QINGDAO</t>
    <phoneticPr fontId="15" type="noConversion"/>
  </si>
  <si>
    <t>2131N</t>
    <phoneticPr fontId="3" type="noConversion"/>
  </si>
  <si>
    <t>1/Nov XMN</t>
    <phoneticPr fontId="3" type="noConversion"/>
  </si>
  <si>
    <t>3/Nov NGB</t>
    <phoneticPr fontId="3" type="noConversion"/>
  </si>
  <si>
    <t>4/Nov SHA</t>
    <phoneticPr fontId="3" type="noConversion"/>
  </si>
  <si>
    <t xml:space="preserve">P/I HHX1 </t>
    <phoneticPr fontId="3" type="noConversion"/>
  </si>
  <si>
    <t>2141S</t>
    <phoneticPr fontId="3" type="noConversion"/>
  </si>
  <si>
    <t>2141N</t>
    <phoneticPr fontId="3" type="noConversion"/>
  </si>
  <si>
    <t>19/Nov HKG</t>
    <phoneticPr fontId="15" type="noConversion"/>
  </si>
  <si>
    <t>23/Nov SHANGHAI</t>
    <phoneticPr fontId="3" type="noConversion"/>
  </si>
  <si>
    <t>DANUM 168</t>
    <phoneticPr fontId="3" type="noConversion"/>
  </si>
  <si>
    <t>26-31/Oct P/I at SINGAPORE</t>
    <phoneticPr fontId="3" type="noConversion"/>
  </si>
  <si>
    <t>2143N</t>
    <phoneticPr fontId="3" type="noConversion"/>
  </si>
  <si>
    <t>4-5/Nov HAIPHONG</t>
    <phoneticPr fontId="3" type="noConversion"/>
  </si>
  <si>
    <t>6-9/Nov YANTIAN</t>
    <phoneticPr fontId="3" type="noConversion"/>
  </si>
  <si>
    <t>OMIT HKG</t>
    <phoneticPr fontId="3" type="noConversion"/>
  </si>
  <si>
    <t>2144N</t>
    <phoneticPr fontId="3" type="noConversion"/>
  </si>
  <si>
    <t>2145S</t>
    <phoneticPr fontId="3" type="noConversion"/>
  </si>
  <si>
    <t>2145N</t>
    <phoneticPr fontId="3" type="noConversion"/>
  </si>
  <si>
    <t>P/I HHX2</t>
    <phoneticPr fontId="3" type="noConversion"/>
  </si>
  <si>
    <t>2142S</t>
    <phoneticPr fontId="3" type="noConversion"/>
  </si>
  <si>
    <t>25/Nov SHA</t>
    <phoneticPr fontId="15" type="noConversion"/>
  </si>
  <si>
    <t>29/Nov HKG</t>
    <phoneticPr fontId="15" type="noConversion"/>
  </si>
  <si>
    <t>30/Nov NANSHA</t>
    <phoneticPr fontId="15" type="noConversion"/>
  </si>
  <si>
    <t>2142N</t>
    <phoneticPr fontId="3" type="noConversion"/>
  </si>
  <si>
    <t>10/Dec XIAMEN</t>
    <phoneticPr fontId="15" type="noConversion"/>
  </si>
  <si>
    <r>
      <t xml:space="preserve">12/Dec SHEKOU </t>
    </r>
    <r>
      <rPr>
        <sz val="9"/>
        <color rgb="FFFF0000"/>
        <rFont val="Times New Roman"/>
        <family val="1"/>
      </rPr>
      <t>P/I BVX</t>
    </r>
    <phoneticPr fontId="15" type="noConversion"/>
  </si>
  <si>
    <t>FENG ZE YUAN</t>
    <phoneticPr fontId="3" type="noConversion"/>
  </si>
  <si>
    <t>2121S</t>
    <phoneticPr fontId="3" type="noConversion"/>
  </si>
  <si>
    <t>2121N</t>
    <phoneticPr fontId="3" type="noConversion"/>
  </si>
  <si>
    <t xml:space="preserve">      NPX: CNTAO-CNSHA-PHMNN-PHMNS-CNTAO-CNSHA  FULL CONTAINER WEEKLY SERVICE  </t>
    <phoneticPr fontId="3" type="noConversion"/>
  </si>
  <si>
    <t>上海(WGQ5)</t>
    <phoneticPr fontId="3" type="noConversion"/>
  </si>
  <si>
    <t>广州南沙(NICT)</t>
    <phoneticPr fontId="3" type="noConversion"/>
  </si>
  <si>
    <t>马尼拉北港</t>
    <phoneticPr fontId="3" type="noConversion"/>
  </si>
  <si>
    <t>马尼拉南港</t>
    <phoneticPr fontId="3" type="noConversion"/>
  </si>
  <si>
    <t>上海(WGQ5)</t>
    <phoneticPr fontId="3" type="noConversion"/>
  </si>
  <si>
    <t>广州南沙(NICT)</t>
    <phoneticPr fontId="3" type="noConversion"/>
  </si>
  <si>
    <t>SHANGHAI</t>
    <phoneticPr fontId="3" type="noConversion"/>
  </si>
  <si>
    <t>NANSHA</t>
    <phoneticPr fontId="3" type="noConversion"/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</si>
  <si>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</si>
  <si>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</si>
  <si>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</si>
  <si>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WED           1600</t>
    <phoneticPr fontId="3" type="noConversion"/>
  </si>
  <si>
    <t>SAT          0900</t>
    <phoneticPr fontId="3" type="noConversion"/>
  </si>
  <si>
    <t>SAT           2100</t>
    <phoneticPr fontId="3" type="noConversion"/>
  </si>
  <si>
    <t>SUN          0900</t>
    <phoneticPr fontId="3" type="noConversion"/>
  </si>
  <si>
    <t>SUN           1900</t>
    <phoneticPr fontId="3" type="noConversion"/>
  </si>
  <si>
    <t>WED            1200</t>
    <phoneticPr fontId="3" type="noConversion"/>
  </si>
  <si>
    <t>THU         0100</t>
    <phoneticPr fontId="3" type="noConversion"/>
  </si>
  <si>
    <t>THU         0900</t>
    <phoneticPr fontId="3" type="noConversion"/>
  </si>
  <si>
    <t>FRI       0100</t>
    <phoneticPr fontId="3" type="noConversion"/>
  </si>
  <si>
    <t>SUN           1700</t>
    <phoneticPr fontId="3" type="noConversion"/>
  </si>
  <si>
    <t>青岛(QQCT)</t>
    <phoneticPr fontId="3" type="noConversion"/>
  </si>
  <si>
    <t>马尼拉北港</t>
    <phoneticPr fontId="3" type="noConversion"/>
  </si>
  <si>
    <t>QINGDAO</t>
    <phoneticPr fontId="3" type="noConversion"/>
  </si>
  <si>
    <t>FENG ZE YUAN</t>
    <phoneticPr fontId="3" type="noConversion"/>
  </si>
  <si>
    <t>2122S</t>
    <phoneticPr fontId="3" type="noConversion"/>
  </si>
  <si>
    <t>2122N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</si>
  <si>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</si>
  <si>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</si>
  <si>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</si>
  <si>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BLANK SAILING</t>
    <phoneticPr fontId="3" type="noConversion"/>
  </si>
  <si>
    <t xml:space="preserve">      NPX: CNTAO-CNSHA-PHMNN-PHMNS-CNTAO-CNSHA  FULL CONTAINER WEEKLY SERVICE  </t>
    <phoneticPr fontId="3" type="noConversion"/>
  </si>
  <si>
    <t>FENG ZE YUAN</t>
    <phoneticPr fontId="3" type="noConversion"/>
  </si>
  <si>
    <t>2123S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</si>
  <si>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</si>
  <si>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</si>
  <si>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</si>
  <si>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2123N</t>
    <phoneticPr fontId="3" type="noConversion"/>
  </si>
  <si>
    <t>15-16/Jan XIAMEN</t>
    <phoneticPr fontId="3" type="noConversion"/>
  </si>
  <si>
    <t>17-20/Jan SHEKOU</t>
    <phoneticPr fontId="3" type="noConversion"/>
  </si>
  <si>
    <t>20/Jan HKG</t>
    <phoneticPr fontId="3" type="noConversion"/>
  </si>
  <si>
    <t>FENG ZE YUAN</t>
    <phoneticPr fontId="3" type="noConversion"/>
  </si>
  <si>
    <t>2201W</t>
    <phoneticPr fontId="3" type="noConversion"/>
  </si>
  <si>
    <t>15-16/Jan XIAMEN</t>
    <phoneticPr fontId="3" type="noConversion"/>
  </si>
  <si>
    <t>17-20/Jan SHEKOU</t>
    <phoneticPr fontId="3" type="noConversion"/>
  </si>
  <si>
    <t>20/Jan HKG</t>
    <phoneticPr fontId="3" type="noConversion"/>
  </si>
  <si>
    <r>
      <t>22/Jan HPH</t>
    </r>
    <r>
      <rPr>
        <sz val="9"/>
        <color rgb="FFFF0000"/>
        <rFont val="Times New Roman"/>
        <family val="1"/>
      </rPr>
      <t>(NAM HAI PORT)</t>
    </r>
    <phoneticPr fontId="3" type="noConversion"/>
  </si>
  <si>
    <t>2201E</t>
    <phoneticPr fontId="3" type="noConversion"/>
  </si>
  <si>
    <t>24-27/Jan YANTIAN</t>
    <phoneticPr fontId="3" type="noConversion"/>
  </si>
  <si>
    <t>29/Jan NAN SHA</t>
    <phoneticPr fontId="3" type="noConversion"/>
  </si>
  <si>
    <r>
      <t xml:space="preserve">30/Jan SHE KOU, </t>
    </r>
    <r>
      <rPr>
        <sz val="9"/>
        <color rgb="FFFF0000"/>
        <rFont val="Times New Roman"/>
        <family val="1"/>
      </rPr>
      <t>P/O</t>
    </r>
    <r>
      <rPr>
        <sz val="9"/>
        <rFont val="Times New Roman"/>
        <family val="1"/>
      </rPr>
      <t xml:space="preserve"> </t>
    </r>
    <phoneticPr fontId="3" type="noConversion"/>
  </si>
  <si>
    <t>DANUM 168</t>
    <phoneticPr fontId="3" type="noConversion"/>
  </si>
  <si>
    <t>2201S</t>
    <phoneticPr fontId="3" type="noConversion"/>
  </si>
  <si>
    <t>OMIT</t>
    <phoneticPr fontId="3" type="noConversion"/>
  </si>
  <si>
    <t>2201N</t>
    <phoneticPr fontId="3" type="noConversion"/>
  </si>
  <si>
    <t>29/Jan SHANGHAI</t>
    <phoneticPr fontId="3" type="noConversion"/>
  </si>
  <si>
    <t>30-31/Jan QINGDAO</t>
    <phoneticPr fontId="3" type="noConversion"/>
  </si>
  <si>
    <t>HE SHENG</t>
    <phoneticPr fontId="3" type="noConversion"/>
  </si>
  <si>
    <t>15/Jan SHANGHAI</t>
    <phoneticPr fontId="3" type="noConversion"/>
  </si>
  <si>
    <t>OMIT QINGDAO</t>
    <phoneticPr fontId="3" type="noConversion"/>
  </si>
  <si>
    <t>HE SHENG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</si>
  <si>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</si>
  <si>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</si>
  <si>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</si>
  <si>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神户</t>
    <phoneticPr fontId="3" type="noConversion"/>
  </si>
  <si>
    <t>大阪</t>
    <phoneticPr fontId="3" type="noConversion"/>
  </si>
  <si>
    <t>博多</t>
    <phoneticPr fontId="3" type="noConversion"/>
  </si>
  <si>
    <t>SHANGHAI</t>
    <phoneticPr fontId="3" type="noConversion"/>
  </si>
  <si>
    <t>MANILA(N)</t>
    <phoneticPr fontId="3" type="noConversion"/>
  </si>
  <si>
    <t>MANILA(S)</t>
    <phoneticPr fontId="3" type="noConversion"/>
  </si>
  <si>
    <t>KOBE</t>
    <phoneticPr fontId="3" type="noConversion"/>
  </si>
  <si>
    <t>OSAKA</t>
    <phoneticPr fontId="3" type="noConversion"/>
  </si>
  <si>
    <t>HAKATA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</si>
  <si>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</si>
  <si>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</si>
  <si>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</si>
  <si>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</si>
  <si>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SAT            1600</t>
    <phoneticPr fontId="3" type="noConversion"/>
  </si>
  <si>
    <t>SUN         1600</t>
    <phoneticPr fontId="3" type="noConversion"/>
  </si>
  <si>
    <t>THU          1700</t>
    <phoneticPr fontId="3" type="noConversion"/>
  </si>
  <si>
    <t>FRI       0600</t>
    <phoneticPr fontId="3" type="noConversion"/>
  </si>
  <si>
    <t>FRI         0800</t>
    <phoneticPr fontId="3" type="noConversion"/>
  </si>
  <si>
    <t>FRI        1400</t>
    <phoneticPr fontId="3" type="noConversion"/>
  </si>
  <si>
    <t>SAT         0900</t>
    <phoneticPr fontId="3" type="noConversion"/>
  </si>
  <si>
    <t>SAT     1400</t>
    <phoneticPr fontId="3" type="noConversion"/>
  </si>
  <si>
    <t>Qingdao</t>
    <phoneticPr fontId="3" type="noConversion"/>
  </si>
  <si>
    <t>QQCT Co., Ltd. (QQCT phase 3)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</si>
  <si>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</si>
  <si>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</si>
  <si>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</si>
  <si>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</si>
  <si>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Kobe</t>
    <phoneticPr fontId="3" type="noConversion"/>
  </si>
  <si>
    <t>KICT: Kobe International Container Terminal # PC 15-17</t>
    <phoneticPr fontId="3" type="noConversion"/>
  </si>
  <si>
    <t>Osaka</t>
    <phoneticPr fontId="3" type="noConversion"/>
  </si>
  <si>
    <t>DICT: Yumeshima Container Terminal</t>
  </si>
  <si>
    <t xml:space="preserve">      NPX: CNTAO-CNSHA-PHMNL-JPKOB-JPOSA-CNHKA-CNTAO-CNSHA  FULL CONTAINER WEEKLY SERVICE  </t>
    <phoneticPr fontId="3" type="noConversion"/>
  </si>
  <si>
    <t xml:space="preserve">      NPX: CNTAO-CNSHA-PHMNS-JPKOB-JPOSA-CNHKA-CNTAO-CNSHA  FULL CONTAINER WEEKLY SERVICE  </t>
    <phoneticPr fontId="3" type="noConversion"/>
  </si>
  <si>
    <t>2203S</t>
    <phoneticPr fontId="3" type="noConversion"/>
  </si>
  <si>
    <t>2203N</t>
    <phoneticPr fontId="3" type="noConversion"/>
  </si>
  <si>
    <t>DANUM 168</t>
    <phoneticPr fontId="3" type="noConversion"/>
  </si>
  <si>
    <t>2202S</t>
    <phoneticPr fontId="3" type="noConversion"/>
  </si>
  <si>
    <t>29/Jan SHA</t>
    <phoneticPr fontId="3" type="noConversion"/>
  </si>
  <si>
    <t>30/Jan TAO</t>
    <phoneticPr fontId="3" type="noConversion"/>
  </si>
  <si>
    <t>4/Feb NSA</t>
    <phoneticPr fontId="3" type="noConversion"/>
  </si>
  <si>
    <t>5/Feb HKG</t>
    <phoneticPr fontId="3" type="noConversion"/>
  </si>
  <si>
    <t>7/Feb MNN</t>
    <phoneticPr fontId="3" type="noConversion"/>
  </si>
  <si>
    <t>OMIT</t>
    <phoneticPr fontId="3" type="noConversion"/>
  </si>
  <si>
    <t>2202N</t>
    <phoneticPr fontId="3" type="noConversion"/>
  </si>
  <si>
    <t>12/Feb NINGBO</t>
    <phoneticPr fontId="3" type="noConversion"/>
  </si>
  <si>
    <t>HE SHENG</t>
    <phoneticPr fontId="3" type="noConversion"/>
  </si>
  <si>
    <r>
      <t>2202</t>
    </r>
    <r>
      <rPr>
        <b/>
        <sz val="10"/>
        <color rgb="FFFF0000"/>
        <rFont val="Times New Roman"/>
        <family val="1"/>
      </rPr>
      <t>W</t>
    </r>
    <phoneticPr fontId="3" type="noConversion"/>
  </si>
  <si>
    <t>4-5/Feb NSA</t>
    <phoneticPr fontId="3" type="noConversion"/>
  </si>
  <si>
    <t>19/Feb HKG</t>
    <phoneticPr fontId="3" type="noConversion"/>
  </si>
  <si>
    <t>2204N</t>
    <phoneticPr fontId="3" type="noConversion"/>
  </si>
  <si>
    <t>2204S</t>
    <phoneticPr fontId="3" type="noConversion"/>
  </si>
  <si>
    <t>17/Mar MNN</t>
    <phoneticPr fontId="3" type="noConversion"/>
  </si>
  <si>
    <t>2205S</t>
    <phoneticPr fontId="3" type="noConversion"/>
  </si>
  <si>
    <t>2205N</t>
    <phoneticPr fontId="3" type="noConversion"/>
  </si>
  <si>
    <t>23-24/Mar SHANGHAI</t>
    <phoneticPr fontId="3" type="noConversion"/>
  </si>
  <si>
    <t>25-26/Mar  QINGDAO</t>
    <phoneticPr fontId="3" type="noConversion"/>
  </si>
  <si>
    <t>Hakata</t>
    <phoneticPr fontId="3" type="noConversion"/>
  </si>
  <si>
    <r>
      <t>(</t>
    </r>
    <r>
      <rPr>
        <sz val="12"/>
        <rFont val="宋体"/>
        <family val="3"/>
        <charset val="134"/>
      </rPr>
      <t>香椎</t>
    </r>
    <r>
      <rPr>
        <sz val="12"/>
        <rFont val="Times New Roman"/>
        <family val="1"/>
      </rPr>
      <t>) Kashii Container Terminal</t>
    </r>
    <phoneticPr fontId="3" type="noConversion"/>
  </si>
  <si>
    <t>7-8/Apr HAKATA</t>
    <phoneticPr fontId="3" type="noConversion"/>
  </si>
  <si>
    <t>9/Apr KOBE</t>
    <phoneticPr fontId="3" type="noConversion"/>
  </si>
  <si>
    <t>FENG ZE YUAN</t>
    <phoneticPr fontId="3" type="noConversion"/>
  </si>
  <si>
    <t>2206S</t>
    <phoneticPr fontId="3" type="noConversion"/>
  </si>
  <si>
    <t>2206N</t>
    <phoneticPr fontId="3" type="noConversion"/>
  </si>
  <si>
    <t>OMIT</t>
    <phoneticPr fontId="3" type="noConversion"/>
  </si>
  <si>
    <t>6/Apr MNN</t>
    <phoneticPr fontId="3" type="noConversion"/>
  </si>
  <si>
    <t>2207S</t>
    <phoneticPr fontId="3" type="noConversion"/>
  </si>
  <si>
    <t>2207N</t>
    <phoneticPr fontId="3" type="noConversion"/>
  </si>
  <si>
    <t>25Apr HKG</t>
    <phoneticPr fontId="3" type="noConversion"/>
  </si>
  <si>
    <t>27/Apr MNN</t>
    <phoneticPr fontId="3" type="noConversion"/>
  </si>
  <si>
    <t>2208S</t>
    <phoneticPr fontId="3" type="noConversion"/>
  </si>
  <si>
    <t>2208N</t>
    <phoneticPr fontId="3" type="noConversion"/>
  </si>
  <si>
    <t xml:space="preserve">      NPX: CNTAO-CNSHA-PHMNN-PHMNS-CNXMN-JPOSA-JPKOB-JPHKA-CNTAO-CNSHA  FULL CONTAINER WEEKLY SERVICE  </t>
    <phoneticPr fontId="3" type="noConversion"/>
  </si>
  <si>
    <t>马尼拉北港</t>
    <phoneticPr fontId="3" type="noConversion"/>
  </si>
  <si>
    <t>大阪</t>
    <phoneticPr fontId="3" type="noConversion"/>
  </si>
  <si>
    <t>神户</t>
    <phoneticPr fontId="3" type="noConversion"/>
  </si>
  <si>
    <t>博多</t>
    <phoneticPr fontId="3" type="noConversion"/>
  </si>
  <si>
    <t>OSAKA</t>
    <phoneticPr fontId="3" type="noConversion"/>
  </si>
  <si>
    <t>KOBE</t>
    <phoneticPr fontId="3" type="noConversion"/>
  </si>
  <si>
    <t>HAKATA</t>
    <phoneticPr fontId="3" type="noConversion"/>
  </si>
  <si>
    <t>SUN            0800</t>
    <phoneticPr fontId="3" type="noConversion"/>
  </si>
  <si>
    <t>SUN         2000</t>
    <phoneticPr fontId="3" type="noConversion"/>
  </si>
  <si>
    <t>SUN            2200</t>
    <phoneticPr fontId="3" type="noConversion"/>
  </si>
  <si>
    <t>MON         1600</t>
    <phoneticPr fontId="3" type="noConversion"/>
  </si>
  <si>
    <t>THU          1900</t>
    <phoneticPr fontId="3" type="noConversion"/>
  </si>
  <si>
    <t>FRI         0300</t>
    <phoneticPr fontId="3" type="noConversion"/>
  </si>
  <si>
    <t>MON          1800</t>
    <phoneticPr fontId="3" type="noConversion"/>
  </si>
  <si>
    <t>TUE       0400</t>
    <phoneticPr fontId="3" type="noConversion"/>
  </si>
  <si>
    <t>TUE        0800</t>
    <phoneticPr fontId="3" type="noConversion"/>
  </si>
  <si>
    <t>TUE        1500</t>
    <phoneticPr fontId="3" type="noConversion"/>
  </si>
  <si>
    <t>WED         1800</t>
    <phoneticPr fontId="3" type="noConversion"/>
  </si>
  <si>
    <t>THU      0400</t>
    <phoneticPr fontId="3" type="noConversion"/>
  </si>
  <si>
    <t>Xiamen</t>
    <phoneticPr fontId="3" type="noConversion"/>
  </si>
  <si>
    <t>Xiamen Container Terminal Group Co.,Ltd Haitian Branch (XCTG)</t>
  </si>
  <si>
    <t>FENG ZE YUAN</t>
    <phoneticPr fontId="3" type="noConversion"/>
  </si>
  <si>
    <t>2207S</t>
    <phoneticPr fontId="3" type="noConversion"/>
  </si>
  <si>
    <t>2207N</t>
    <phoneticPr fontId="3" type="noConversion"/>
  </si>
  <si>
    <t>OMIT</t>
    <phoneticPr fontId="3" type="noConversion"/>
  </si>
  <si>
    <t>ATLANTIC EAST</t>
    <phoneticPr fontId="3" type="noConversion"/>
  </si>
  <si>
    <t>2218S</t>
    <phoneticPr fontId="3" type="noConversion"/>
  </si>
  <si>
    <t>2218N</t>
    <phoneticPr fontId="3" type="noConversion"/>
  </si>
  <si>
    <t>2209S</t>
    <phoneticPr fontId="3" type="noConversion"/>
  </si>
  <si>
    <t>2209N</t>
    <phoneticPr fontId="3" type="noConversion"/>
  </si>
  <si>
    <t>ATLANTIC EAST</t>
    <phoneticPr fontId="3" type="noConversion"/>
  </si>
  <si>
    <t>2219S</t>
    <phoneticPr fontId="3" type="noConversion"/>
  </si>
  <si>
    <t>2219N</t>
    <phoneticPr fontId="3" type="noConversion"/>
  </si>
  <si>
    <t>OMIT</t>
    <phoneticPr fontId="3" type="noConversion"/>
  </si>
  <si>
    <t>HE SHENG</t>
    <phoneticPr fontId="3" type="noConversion"/>
  </si>
  <si>
    <t>2208S</t>
    <phoneticPr fontId="3" type="noConversion"/>
  </si>
  <si>
    <t>2208N</t>
    <phoneticPr fontId="3" type="noConversion"/>
  </si>
  <si>
    <t>OMIT</t>
    <phoneticPr fontId="3" type="noConversion"/>
  </si>
  <si>
    <t>FENG ZE YUAN</t>
    <phoneticPr fontId="3" type="noConversion"/>
  </si>
  <si>
    <t>2210S</t>
    <phoneticPr fontId="3" type="noConversion"/>
  </si>
  <si>
    <t>P/O at XMN after discharge then P/I BDX line</t>
    <phoneticPr fontId="3" type="noConversion"/>
  </si>
  <si>
    <t>4/Aug NGB</t>
    <phoneticPr fontId="3" type="noConversion"/>
  </si>
  <si>
    <t>ATLANTIC EAST</t>
    <phoneticPr fontId="3" type="noConversion"/>
  </si>
  <si>
    <t>ATLANTIC EAST</t>
    <phoneticPr fontId="3" type="noConversion"/>
  </si>
  <si>
    <t>2220S</t>
    <phoneticPr fontId="3" type="noConversion"/>
  </si>
  <si>
    <t>OMIT</t>
    <phoneticPr fontId="3" type="noConversion"/>
  </si>
  <si>
    <t>2220N</t>
    <phoneticPr fontId="3" type="noConversion"/>
  </si>
  <si>
    <t>6/Jul SHANGHAI</t>
    <phoneticPr fontId="3" type="noConversion"/>
  </si>
  <si>
    <t>OMIT TAO</t>
    <phoneticPr fontId="3" type="noConversion"/>
  </si>
  <si>
    <t>8/Jul NGB</t>
    <phoneticPr fontId="3" type="noConversion"/>
  </si>
  <si>
    <t>BOHAI STAR</t>
    <phoneticPr fontId="3" type="noConversion"/>
  </si>
  <si>
    <t>2226S</t>
    <phoneticPr fontId="3" type="noConversion"/>
  </si>
  <si>
    <t>P/I at SHA</t>
    <phoneticPr fontId="3" type="noConversion"/>
  </si>
  <si>
    <t>2226N</t>
    <phoneticPr fontId="3" type="noConversion"/>
  </si>
  <si>
    <t>HE SHENG</t>
    <phoneticPr fontId="3" type="noConversion"/>
  </si>
  <si>
    <t>2209S</t>
    <phoneticPr fontId="3" type="noConversion"/>
  </si>
  <si>
    <t>22/Jun NGB</t>
    <phoneticPr fontId="3" type="noConversion"/>
  </si>
  <si>
    <t>OMIT XMN</t>
    <phoneticPr fontId="3" type="noConversion"/>
  </si>
  <si>
    <t>8/Jul HKG</t>
    <phoneticPr fontId="3" type="noConversion"/>
  </si>
  <si>
    <t>P/O at HKG after discharge</t>
    <phoneticPr fontId="3" type="noConversion"/>
  </si>
  <si>
    <t>HE YUAN 1</t>
    <phoneticPr fontId="3" type="noConversion"/>
  </si>
  <si>
    <t>2213W</t>
    <phoneticPr fontId="3" type="noConversion"/>
  </si>
  <si>
    <t>P/I at SHA</t>
    <phoneticPr fontId="3" type="noConversion"/>
  </si>
  <si>
    <t>28/Jun NGB</t>
    <phoneticPr fontId="3" type="noConversion"/>
  </si>
  <si>
    <t>2213E</t>
    <phoneticPr fontId="3" type="noConversion"/>
  </si>
  <si>
    <t>11-12/Jun HAKATA</t>
    <phoneticPr fontId="3" type="noConversion"/>
  </si>
  <si>
    <t>13-14/Jul OSAKA</t>
    <phoneticPr fontId="3" type="noConversion"/>
  </si>
  <si>
    <t>2221S</t>
    <phoneticPr fontId="3" type="noConversion"/>
  </si>
  <si>
    <t>7/Jul SHANGHAI</t>
    <phoneticPr fontId="3" type="noConversion"/>
  </si>
  <si>
    <t>2221N</t>
    <phoneticPr fontId="3" type="noConversion"/>
  </si>
  <si>
    <t>23/Jul NGB</t>
    <phoneticPr fontId="3" type="noConversion"/>
  </si>
  <si>
    <t>23/Jul NGB</t>
    <phoneticPr fontId="3" type="noConversion"/>
  </si>
  <si>
    <t>2227S</t>
    <phoneticPr fontId="3" type="noConversion"/>
  </si>
  <si>
    <t>2227N</t>
    <phoneticPr fontId="3" type="noConversion"/>
  </si>
  <si>
    <t>OMIT</t>
    <phoneticPr fontId="3" type="noConversion"/>
  </si>
  <si>
    <t>OMIT TAO</t>
    <phoneticPr fontId="3" type="noConversion"/>
  </si>
  <si>
    <t>29/Jul NGB</t>
    <phoneticPr fontId="3" type="noConversion"/>
  </si>
  <si>
    <t>2222S</t>
    <phoneticPr fontId="3" type="noConversion"/>
  </si>
  <si>
    <t>2222N</t>
    <phoneticPr fontId="3" type="noConversion"/>
  </si>
  <si>
    <t>11/AugNGB</t>
    <phoneticPr fontId="3" type="noConversion"/>
  </si>
  <si>
    <t>2228S</t>
    <phoneticPr fontId="3" type="noConversion"/>
  </si>
  <si>
    <t>2228N</t>
    <phoneticPr fontId="3" type="noConversion"/>
  </si>
  <si>
    <t>22/Aug HAKATA</t>
    <phoneticPr fontId="3" type="noConversion"/>
  </si>
  <si>
    <t>24/Aug OSAKA</t>
    <phoneticPr fontId="3" type="noConversion"/>
  </si>
  <si>
    <t>2223S</t>
    <phoneticPr fontId="3" type="noConversion"/>
  </si>
  <si>
    <t>8/Sep NGB</t>
    <phoneticPr fontId="3" type="noConversion"/>
  </si>
  <si>
    <t>26/Aug NANSHA</t>
    <phoneticPr fontId="3" type="noConversion"/>
  </si>
  <si>
    <t>宁波(NBTCT)</t>
    <phoneticPr fontId="3" type="noConversion"/>
  </si>
  <si>
    <t>NINGBO</t>
    <phoneticPr fontId="3" type="noConversion"/>
  </si>
  <si>
    <t>THU            0900</t>
    <phoneticPr fontId="3" type="noConversion"/>
  </si>
  <si>
    <t>THU         2000</t>
    <phoneticPr fontId="3" type="noConversion"/>
  </si>
  <si>
    <t>SUN            0800</t>
    <phoneticPr fontId="3" type="noConversion"/>
  </si>
  <si>
    <t>SUN            2200</t>
    <phoneticPr fontId="3" type="noConversion"/>
  </si>
  <si>
    <t>MON         1600</t>
    <phoneticPr fontId="3" type="noConversion"/>
  </si>
  <si>
    <t>FRI         0300</t>
    <phoneticPr fontId="3" type="noConversion"/>
  </si>
  <si>
    <t>MON          1800</t>
    <phoneticPr fontId="3" type="noConversion"/>
  </si>
  <si>
    <t>TUE       0400</t>
    <phoneticPr fontId="3" type="noConversion"/>
  </si>
  <si>
    <t>TUE        0800</t>
    <phoneticPr fontId="3" type="noConversion"/>
  </si>
  <si>
    <t>TUE        1500</t>
    <phoneticPr fontId="3" type="noConversion"/>
  </si>
  <si>
    <t>WED         1800</t>
    <phoneticPr fontId="3" type="noConversion"/>
  </si>
  <si>
    <t>THU      0400</t>
    <phoneticPr fontId="3" type="noConversion"/>
  </si>
  <si>
    <t>RUN LONG</t>
    <phoneticPr fontId="3" type="noConversion"/>
  </si>
  <si>
    <t>2214E</t>
    <phoneticPr fontId="3" type="noConversion"/>
  </si>
  <si>
    <t>11/AugNGB</t>
    <phoneticPr fontId="3" type="noConversion"/>
  </si>
  <si>
    <t>2223N</t>
    <phoneticPr fontId="3" type="noConversion"/>
  </si>
  <si>
    <t>JI RUN</t>
    <phoneticPr fontId="3" type="noConversion"/>
  </si>
  <si>
    <t>2234S</t>
    <phoneticPr fontId="3" type="noConversion"/>
  </si>
  <si>
    <t>2234N</t>
    <phoneticPr fontId="3" type="noConversion"/>
  </si>
  <si>
    <t>2224S</t>
    <phoneticPr fontId="3" type="noConversion"/>
  </si>
  <si>
    <t>2224N</t>
    <phoneticPr fontId="3" type="noConversion"/>
  </si>
  <si>
    <t>2230N</t>
    <phoneticPr fontId="3" type="noConversion"/>
  </si>
  <si>
    <t>2225N</t>
    <phoneticPr fontId="3" type="noConversion"/>
  </si>
  <si>
    <t>HE YUAN 1</t>
    <phoneticPr fontId="3" type="noConversion"/>
  </si>
  <si>
    <t>2214W</t>
    <phoneticPr fontId="3" type="noConversion"/>
  </si>
  <si>
    <t>2230S</t>
    <phoneticPr fontId="3" type="noConversion"/>
  </si>
  <si>
    <t>2225S</t>
    <phoneticPr fontId="3" type="noConversion"/>
  </si>
  <si>
    <t>PACIFIC GRACE</t>
    <phoneticPr fontId="3" type="noConversion"/>
  </si>
  <si>
    <t>2235S</t>
    <phoneticPr fontId="3" type="noConversion"/>
  </si>
  <si>
    <t>P/I HHX1 line</t>
    <phoneticPr fontId="3" type="noConversion"/>
  </si>
  <si>
    <t>26/Aug NGB</t>
    <phoneticPr fontId="3" type="noConversion"/>
  </si>
  <si>
    <t>27/Aug SHA</t>
    <phoneticPr fontId="3" type="noConversion"/>
  </si>
  <si>
    <t>30/Aug HKG(CMCS)</t>
    <phoneticPr fontId="3" type="noConversion"/>
  </si>
  <si>
    <t>31/Aug SHK</t>
    <phoneticPr fontId="3" type="noConversion"/>
  </si>
  <si>
    <t>6/Sep XMN</t>
    <phoneticPr fontId="3" type="noConversion"/>
  </si>
  <si>
    <t>9/Sep SHA</t>
    <phoneticPr fontId="3" type="noConversion"/>
  </si>
  <si>
    <t>厦门(HAITIAN)</t>
    <phoneticPr fontId="3" type="noConversion"/>
  </si>
  <si>
    <t>SAT          1800</t>
    <phoneticPr fontId="3" type="noConversion"/>
  </si>
  <si>
    <t>SUN         0600</t>
    <phoneticPr fontId="3" type="noConversion"/>
  </si>
  <si>
    <t>WED          2000</t>
    <phoneticPr fontId="3" type="noConversion"/>
  </si>
  <si>
    <t>THU       0400</t>
    <phoneticPr fontId="3" type="noConversion"/>
  </si>
  <si>
    <t>THU        0800</t>
    <phoneticPr fontId="3" type="noConversion"/>
  </si>
  <si>
    <t>THU        1500</t>
    <phoneticPr fontId="3" type="noConversion"/>
  </si>
  <si>
    <t>FRI         1800</t>
    <phoneticPr fontId="3" type="noConversion"/>
  </si>
  <si>
    <t>SAT      0400</t>
    <phoneticPr fontId="3" type="noConversion"/>
  </si>
  <si>
    <t>2229S</t>
    <phoneticPr fontId="3" type="noConversion"/>
  </si>
  <si>
    <t>2229N</t>
    <phoneticPr fontId="3" type="noConversion"/>
  </si>
  <si>
    <t xml:space="preserve">      NPX: CNTAO-CNSHA-PHMNN-PHMNS-CNXMN-JPOSA-JPKOB-JPHKA-CNTAO-CNSHA  FULL CONTAINER WEEKLY SERVICE  </t>
    <phoneticPr fontId="3" type="noConversion"/>
  </si>
  <si>
    <t>25/Aug HKG(HIT)</t>
    <phoneticPr fontId="3" type="noConversion"/>
  </si>
  <si>
    <t>RUN LONG</t>
    <phoneticPr fontId="3" type="noConversion"/>
  </si>
  <si>
    <t>2233S</t>
    <phoneticPr fontId="3" type="noConversion"/>
  </si>
  <si>
    <t>24/Aug HKG(HIT)</t>
    <phoneticPr fontId="3" type="noConversion"/>
  </si>
  <si>
    <t>25/Aug NANSHA</t>
    <phoneticPr fontId="3" type="noConversion"/>
  </si>
  <si>
    <t>26/Aug SHEKOU</t>
    <phoneticPr fontId="3" type="noConversion"/>
  </si>
  <si>
    <t>2233N</t>
    <phoneticPr fontId="3" type="noConversion"/>
  </si>
  <si>
    <t>1/Sep NGB</t>
    <phoneticPr fontId="3" type="noConversion"/>
  </si>
  <si>
    <t>2235N</t>
    <phoneticPr fontId="3" type="noConversion"/>
  </si>
  <si>
    <t>2231S</t>
    <phoneticPr fontId="3" type="noConversion"/>
  </si>
  <si>
    <t>2236S</t>
    <phoneticPr fontId="3" type="noConversion"/>
  </si>
  <si>
    <t>2236N</t>
    <phoneticPr fontId="3" type="noConversion"/>
  </si>
  <si>
    <t>MANILA(N)</t>
    <phoneticPr fontId="3" type="noConversion"/>
  </si>
  <si>
    <t>2234N</t>
    <phoneticPr fontId="3" type="noConversion"/>
  </si>
  <si>
    <t>SLIDE ONE WEEK</t>
    <phoneticPr fontId="3" type="noConversion"/>
  </si>
  <si>
    <t>OMIT</t>
    <phoneticPr fontId="3" type="noConversion"/>
  </si>
  <si>
    <t>21-22/Oct KOBE</t>
    <phoneticPr fontId="3" type="noConversion"/>
  </si>
  <si>
    <t>21/Oct OSAKA</t>
    <phoneticPr fontId="3" type="noConversion"/>
  </si>
  <si>
    <t>19-20/Oct HAKATA</t>
    <phoneticPr fontId="3" type="noConversion"/>
  </si>
  <si>
    <t>12/Nov SHK</t>
    <phoneticPr fontId="3" type="noConversion"/>
  </si>
  <si>
    <t>13/Nov HKG</t>
    <phoneticPr fontId="3" type="noConversion"/>
  </si>
  <si>
    <t>6/Nov MNS</t>
    <phoneticPr fontId="3" type="noConversion"/>
  </si>
  <si>
    <t>6-7/Nov MNN</t>
    <phoneticPr fontId="3" type="noConversion"/>
  </si>
  <si>
    <t>NINGBO</t>
    <phoneticPr fontId="3" type="noConversion"/>
  </si>
  <si>
    <t>2301S</t>
    <phoneticPr fontId="3" type="noConversion"/>
  </si>
  <si>
    <t>Shanghai</t>
    <phoneticPr fontId="3" type="noConversion"/>
  </si>
  <si>
    <t>Shanghai East Container Terminal Co., Ltd (SECT) - WGQ4</t>
    <phoneticPr fontId="3" type="noConversion"/>
  </si>
  <si>
    <t>Ningbo</t>
    <phoneticPr fontId="3" type="noConversion"/>
  </si>
  <si>
    <t>Port</t>
    <phoneticPr fontId="3" type="noConversion"/>
  </si>
  <si>
    <t>Terminal at each port for NPX2 service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</si>
  <si>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</si>
  <si>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</si>
  <si>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</si>
  <si>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</si>
  <si>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BOHAI STAR</t>
    <phoneticPr fontId="3" type="noConversion"/>
  </si>
  <si>
    <t>2231N</t>
    <phoneticPr fontId="3" type="noConversion"/>
  </si>
  <si>
    <t>P/O NPX, P/I BVX</t>
    <phoneticPr fontId="3" type="noConversion"/>
  </si>
  <si>
    <t>RUN LONG</t>
    <phoneticPr fontId="3" type="noConversion"/>
  </si>
  <si>
    <t>OMIT</t>
    <phoneticPr fontId="3" type="noConversion"/>
  </si>
  <si>
    <t>PROS HOPE</t>
    <phoneticPr fontId="3" type="noConversion"/>
  </si>
  <si>
    <t>2223S</t>
    <phoneticPr fontId="3" type="noConversion"/>
  </si>
  <si>
    <t>9/Nov OSA</t>
    <phoneticPr fontId="3" type="noConversion"/>
  </si>
  <si>
    <t>10/Nov KOB</t>
    <phoneticPr fontId="3" type="noConversion"/>
  </si>
  <si>
    <t>16/Nov MNS</t>
    <phoneticPr fontId="3" type="noConversion"/>
  </si>
  <si>
    <t>16-17/Nov MNN</t>
    <phoneticPr fontId="3" type="noConversion"/>
  </si>
  <si>
    <t>2223N</t>
    <phoneticPr fontId="3" type="noConversion"/>
  </si>
  <si>
    <t xml:space="preserve">      NPX: CNTAO-CNSHA-CNNGB-PHMNN-CNTAO-CNSHA-CNNGB  FULL CONTAINER WEEKLY SERVICE  </t>
    <phoneticPr fontId="3" type="noConversion"/>
  </si>
  <si>
    <t>青岛(QQCT)</t>
    <phoneticPr fontId="3" type="noConversion"/>
  </si>
  <si>
    <t>上海(WGQ4)</t>
    <phoneticPr fontId="3" type="noConversion"/>
  </si>
  <si>
    <t>宁波(CMICT)</t>
    <phoneticPr fontId="3" type="noConversion"/>
  </si>
  <si>
    <t>马尼拉北港</t>
    <phoneticPr fontId="3" type="noConversion"/>
  </si>
  <si>
    <t>QINGDAO</t>
    <phoneticPr fontId="3" type="noConversion"/>
  </si>
  <si>
    <t>SHANGHAI</t>
    <phoneticPr fontId="3" type="noConversion"/>
  </si>
  <si>
    <t>NINGBO</t>
    <phoneticPr fontId="3" type="noConversion"/>
  </si>
  <si>
    <t>MANILA(N)</t>
    <phoneticPr fontId="3" type="noConversion"/>
  </si>
  <si>
    <t>THU         2000</t>
    <phoneticPr fontId="3" type="noConversion"/>
  </si>
  <si>
    <t>FRI       0600</t>
    <phoneticPr fontId="3" type="noConversion"/>
  </si>
  <si>
    <t>SAT         1500</t>
    <phoneticPr fontId="3" type="noConversion"/>
  </si>
  <si>
    <t>SAT           2300</t>
    <phoneticPr fontId="3" type="noConversion"/>
  </si>
  <si>
    <t>SUN           1600</t>
    <phoneticPr fontId="3" type="noConversion"/>
  </si>
  <si>
    <t>SUN        2300</t>
    <phoneticPr fontId="3" type="noConversion"/>
  </si>
  <si>
    <t>FRI            0100</t>
    <phoneticPr fontId="3" type="noConversion"/>
  </si>
  <si>
    <t>FRI         2300</t>
    <phoneticPr fontId="3" type="noConversion"/>
  </si>
  <si>
    <t>IRIS MIKO</t>
    <phoneticPr fontId="3" type="noConversion"/>
  </si>
  <si>
    <t>Terminal at each port for NPX service</t>
    <phoneticPr fontId="3" type="noConversion"/>
  </si>
  <si>
    <r>
      <t>Ningbo Daxie China Merchants International Container Terminal (</t>
    </r>
    <r>
      <rPr>
        <sz val="12"/>
        <rFont val="宋体"/>
        <family val="1"/>
        <charset val="134"/>
      </rPr>
      <t>大榭</t>
    </r>
    <r>
      <rPr>
        <sz val="12"/>
        <rFont val="Times New Roman"/>
        <family val="1"/>
      </rPr>
      <t>)</t>
    </r>
    <phoneticPr fontId="3" type="noConversion"/>
  </si>
  <si>
    <t>OMIT</t>
    <phoneticPr fontId="3" type="noConversion"/>
  </si>
  <si>
    <t>9/Dec XMN</t>
    <phoneticPr fontId="3" type="noConversion"/>
  </si>
  <si>
    <t>24S</t>
    <phoneticPr fontId="3" type="noConversion"/>
  </si>
  <si>
    <t>14S</t>
    <phoneticPr fontId="3" type="noConversion"/>
  </si>
  <si>
    <t>14N</t>
    <phoneticPr fontId="3" type="noConversion"/>
  </si>
  <si>
    <t>2302S</t>
    <phoneticPr fontId="3" type="noConversion"/>
  </si>
  <si>
    <t>16N</t>
    <phoneticPr fontId="3" type="noConversion"/>
  </si>
  <si>
    <t>2303S</t>
    <phoneticPr fontId="3" type="noConversion"/>
  </si>
  <si>
    <t>2301N</t>
    <phoneticPr fontId="3" type="noConversion"/>
  </si>
  <si>
    <t>P/O</t>
    <phoneticPr fontId="3" type="noConversion"/>
  </si>
  <si>
    <t>24N</t>
    <phoneticPr fontId="3" type="noConversion"/>
  </si>
  <si>
    <t>PROS HOPE</t>
    <phoneticPr fontId="3" type="noConversion"/>
  </si>
  <si>
    <t>CONTSHIP ONO</t>
    <phoneticPr fontId="3" type="noConversion"/>
  </si>
  <si>
    <t>17N</t>
    <phoneticPr fontId="3" type="noConversion"/>
  </si>
  <si>
    <t>2304S</t>
  </si>
  <si>
    <t>2304N</t>
  </si>
  <si>
    <t>2225N</t>
    <phoneticPr fontId="3" type="noConversion"/>
  </si>
  <si>
    <t>15S</t>
    <phoneticPr fontId="3" type="noConversion"/>
  </si>
  <si>
    <t>16S</t>
    <phoneticPr fontId="3" type="noConversion"/>
  </si>
  <si>
    <t>17S</t>
    <phoneticPr fontId="3" type="noConversion"/>
  </si>
  <si>
    <t>2304S</t>
    <phoneticPr fontId="3" type="noConversion"/>
  </si>
  <si>
    <t>18S</t>
    <phoneticPr fontId="3" type="noConversion"/>
  </si>
  <si>
    <t>18N</t>
    <phoneticPr fontId="3" type="noConversion"/>
  </si>
  <si>
    <t>VIMC DIAMOND</t>
    <phoneticPr fontId="3" type="noConversion"/>
  </si>
  <si>
    <t>2304N</t>
    <phoneticPr fontId="3" type="noConversion"/>
  </si>
  <si>
    <t>2305S</t>
    <phoneticPr fontId="3" type="noConversion"/>
  </si>
  <si>
    <t>2305N</t>
    <phoneticPr fontId="3" type="noConversion"/>
  </si>
  <si>
    <t>15N</t>
    <phoneticPr fontId="3" type="noConversion"/>
  </si>
  <si>
    <t>2302N</t>
    <phoneticPr fontId="3" type="noConversion"/>
  </si>
  <si>
    <t>2303N</t>
    <phoneticPr fontId="3" type="noConversion"/>
  </si>
  <si>
    <t>2304N</t>
    <phoneticPr fontId="3" type="noConversion"/>
  </si>
  <si>
    <t>DANUM 168</t>
    <phoneticPr fontId="3" type="noConversion"/>
  </si>
  <si>
    <t>苏比克</t>
    <phoneticPr fontId="3" type="noConversion"/>
  </si>
  <si>
    <t>SUBIC</t>
    <phoneticPr fontId="3" type="noConversion"/>
  </si>
  <si>
    <t xml:space="preserve">      NPX: CNTAO-CNSHA-CNNGB-PHMNN-PHSFS-CNTAO-CNSHA-CNNGB  FULL CONTAINER WEEKLY SERVICE  </t>
    <phoneticPr fontId="3" type="noConversion"/>
  </si>
  <si>
    <t>SAT         0800</t>
    <phoneticPr fontId="3" type="noConversion"/>
  </si>
  <si>
    <t>SAT         1400</t>
    <phoneticPr fontId="3" type="noConversion"/>
  </si>
  <si>
    <t>Subic</t>
    <phoneticPr fontId="3" type="noConversion"/>
  </si>
  <si>
    <t>Subic Bay International Terminal Corporation</t>
    <phoneticPr fontId="3" type="noConversion"/>
  </si>
  <si>
    <t>30S</t>
    <phoneticPr fontId="3" type="noConversion"/>
  </si>
  <si>
    <t>30N</t>
    <phoneticPr fontId="3" type="noConversion"/>
  </si>
  <si>
    <t>2306S</t>
    <phoneticPr fontId="3" type="noConversion"/>
  </si>
  <si>
    <t>2306N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</si>
  <si>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</si>
  <si>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</si>
  <si>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NPX2: CNTAO-CNSHA-CNNGB-CNXMN-PHMNS-CNXMN-JPOSA-JPKOB-JPHKA-CNTAO-CNSHA-CNNGB  FULL CONTAINER WEEKLY SERVICE  </t>
    <phoneticPr fontId="3" type="noConversion"/>
  </si>
  <si>
    <t>青岛(QQCT)</t>
    <phoneticPr fontId="3" type="noConversion"/>
  </si>
  <si>
    <t>上海(WGQ4)</t>
    <phoneticPr fontId="3" type="noConversion"/>
  </si>
  <si>
    <t>宁波(NBTCT)</t>
    <phoneticPr fontId="3" type="noConversion"/>
  </si>
  <si>
    <t>厦门(HAITIAN)</t>
    <phoneticPr fontId="3" type="noConversion"/>
  </si>
  <si>
    <t>马尼拉南港</t>
    <phoneticPr fontId="3" type="noConversion"/>
  </si>
  <si>
    <t>大阪</t>
    <phoneticPr fontId="3" type="noConversion"/>
  </si>
  <si>
    <t>神户</t>
    <phoneticPr fontId="3" type="noConversion"/>
  </si>
  <si>
    <t>博多</t>
    <phoneticPr fontId="3" type="noConversion"/>
  </si>
  <si>
    <t>青岛(QQCT)</t>
    <phoneticPr fontId="3" type="noConversion"/>
  </si>
  <si>
    <t>上海(WGQ4)</t>
    <phoneticPr fontId="3" type="noConversion"/>
  </si>
  <si>
    <t>宁波(NBTCT)</t>
    <phoneticPr fontId="3" type="noConversion"/>
  </si>
  <si>
    <t>QINGDAO</t>
    <phoneticPr fontId="3" type="noConversion"/>
  </si>
  <si>
    <t>SHANGHAI</t>
    <phoneticPr fontId="3" type="noConversion"/>
  </si>
  <si>
    <t>NINGBO</t>
    <phoneticPr fontId="3" type="noConversion"/>
  </si>
  <si>
    <t>XIAMEN</t>
    <phoneticPr fontId="3" type="noConversion"/>
  </si>
  <si>
    <t>MANILA(S)</t>
    <phoneticPr fontId="3" type="noConversion"/>
  </si>
  <si>
    <t>OSAKA</t>
    <phoneticPr fontId="3" type="noConversion"/>
  </si>
  <si>
    <t>KOBE</t>
    <phoneticPr fontId="3" type="noConversion"/>
  </si>
  <si>
    <t>HAKATA</t>
    <phoneticPr fontId="3" type="noConversion"/>
  </si>
  <si>
    <t>QINGDAO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</si>
  <si>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</si>
  <si>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</si>
  <si>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</si>
  <si>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</si>
  <si>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THU            0900</t>
    <phoneticPr fontId="3" type="noConversion"/>
  </si>
  <si>
    <t>THU         2000</t>
    <phoneticPr fontId="3" type="noConversion"/>
  </si>
  <si>
    <t>SAT         0900</t>
    <phoneticPr fontId="3" type="noConversion"/>
  </si>
  <si>
    <t>SAT         1700</t>
    <phoneticPr fontId="3" type="noConversion"/>
  </si>
  <si>
    <t>TUE           0800</t>
    <phoneticPr fontId="3" type="noConversion"/>
  </si>
  <si>
    <t>WED         0800</t>
    <phoneticPr fontId="3" type="noConversion"/>
  </si>
  <si>
    <t>SAT          1800</t>
    <phoneticPr fontId="3" type="noConversion"/>
  </si>
  <si>
    <t>SUN         0600</t>
    <phoneticPr fontId="3" type="noConversion"/>
  </si>
  <si>
    <t>WED          2000</t>
    <phoneticPr fontId="3" type="noConversion"/>
  </si>
  <si>
    <t>THU       0400</t>
    <phoneticPr fontId="3" type="noConversion"/>
  </si>
  <si>
    <t>THU        0800</t>
    <phoneticPr fontId="3" type="noConversion"/>
  </si>
  <si>
    <t>THU        1500</t>
    <phoneticPr fontId="3" type="noConversion"/>
  </si>
  <si>
    <t>FRI         1800</t>
    <phoneticPr fontId="3" type="noConversion"/>
  </si>
  <si>
    <t>SAT      0400</t>
    <phoneticPr fontId="3" type="noConversion"/>
  </si>
  <si>
    <t>WED          0600</t>
    <phoneticPr fontId="3" type="noConversion"/>
  </si>
  <si>
    <t>WED           1600</t>
    <phoneticPr fontId="3" type="noConversion"/>
  </si>
  <si>
    <t>THU            0900</t>
    <phoneticPr fontId="3" type="noConversion"/>
  </si>
  <si>
    <t>THU         2000</t>
    <phoneticPr fontId="3" type="noConversion"/>
  </si>
  <si>
    <t>ATLANTIC EAST</t>
    <phoneticPr fontId="3" type="noConversion"/>
  </si>
  <si>
    <t>2227S</t>
    <phoneticPr fontId="3" type="noConversion"/>
  </si>
  <si>
    <t>2227N</t>
    <phoneticPr fontId="3" type="noConversion"/>
  </si>
  <si>
    <t>OMIT</t>
    <phoneticPr fontId="3" type="noConversion"/>
  </si>
  <si>
    <t>RUN LONG</t>
    <phoneticPr fontId="3" type="noConversion"/>
  </si>
  <si>
    <t>2237S</t>
    <phoneticPr fontId="3" type="noConversion"/>
  </si>
  <si>
    <t>10/Dec NSA</t>
    <phoneticPr fontId="3" type="noConversion"/>
  </si>
  <si>
    <t>2237N</t>
    <phoneticPr fontId="3" type="noConversion"/>
  </si>
  <si>
    <t>OMIT</t>
    <phoneticPr fontId="3" type="noConversion"/>
  </si>
  <si>
    <t>31/Dec RZH</t>
    <phoneticPr fontId="3" type="noConversion"/>
  </si>
  <si>
    <t>ATLANTIC EAST</t>
    <phoneticPr fontId="3" type="noConversion"/>
  </si>
  <si>
    <t>2228S</t>
    <phoneticPr fontId="3" type="noConversion"/>
  </si>
  <si>
    <t>18/Dec HKG</t>
    <phoneticPr fontId="3" type="noConversion"/>
  </si>
  <si>
    <t>2228N</t>
    <phoneticPr fontId="3" type="noConversion"/>
  </si>
  <si>
    <t>P/O</t>
    <phoneticPr fontId="3" type="noConversion"/>
  </si>
  <si>
    <t>2238S</t>
    <phoneticPr fontId="3" type="noConversion"/>
  </si>
  <si>
    <t>2238N</t>
    <phoneticPr fontId="3" type="noConversion"/>
  </si>
  <si>
    <t>P/I BVX2</t>
    <phoneticPr fontId="3" type="noConversion"/>
  </si>
  <si>
    <t>14-15/Jan NANSHA</t>
    <phoneticPr fontId="3" type="noConversion"/>
  </si>
  <si>
    <t>16/Jan SHEKOU</t>
    <phoneticPr fontId="3" type="noConversion"/>
  </si>
  <si>
    <t>16/Jan HKG(HIT)</t>
    <phoneticPr fontId="3" type="noConversion"/>
  </si>
  <si>
    <t xml:space="preserve">REN JIAN 5 </t>
    <phoneticPr fontId="3" type="noConversion"/>
  </si>
  <si>
    <t>2301W</t>
    <phoneticPr fontId="3" type="noConversion"/>
  </si>
  <si>
    <t>2301N</t>
    <phoneticPr fontId="3" type="noConversion"/>
  </si>
  <si>
    <t>22/Jan HKG</t>
    <phoneticPr fontId="3" type="noConversion"/>
  </si>
  <si>
    <t>23/Jan SHEKOU</t>
    <phoneticPr fontId="3" type="noConversion"/>
  </si>
  <si>
    <t>25/Jan HAIPHONG</t>
    <phoneticPr fontId="3" type="noConversion"/>
  </si>
  <si>
    <t xml:space="preserve">P/O </t>
    <phoneticPr fontId="3" type="noConversion"/>
  </si>
  <si>
    <t>PACIFIC GRACE</t>
    <phoneticPr fontId="3" type="noConversion"/>
  </si>
  <si>
    <t>2302S</t>
    <phoneticPr fontId="3" type="noConversion"/>
  </si>
  <si>
    <t>17/Jan NINGBO</t>
    <phoneticPr fontId="3" type="noConversion"/>
  </si>
  <si>
    <t>20/Jan QINGDAO</t>
    <phoneticPr fontId="3" type="noConversion"/>
  </si>
  <si>
    <t>2302N</t>
    <phoneticPr fontId="3" type="noConversion"/>
  </si>
  <si>
    <t>OMIT SHK</t>
    <phoneticPr fontId="3" type="noConversion"/>
  </si>
  <si>
    <t>OMIT NSA</t>
    <phoneticPr fontId="3" type="noConversion"/>
  </si>
  <si>
    <t>OMIT HPH</t>
    <phoneticPr fontId="3" type="noConversion"/>
  </si>
  <si>
    <t>2/Feb HKG</t>
    <phoneticPr fontId="3" type="noConversion"/>
  </si>
  <si>
    <t xml:space="preserve">      NPX2: CNTAO-CNSHA-CNNGB-CNXMN-PHMNS-CNXMN-JPOSA-JPKOB-JPHKA-CNTAO-CNSHA-CNNGB  FULL CONTAINER WEEKLY SERVICE  </t>
    <phoneticPr fontId="3" type="noConversion"/>
  </si>
  <si>
    <t>青岛(QQCT)</t>
    <phoneticPr fontId="3" type="noConversion"/>
  </si>
  <si>
    <t>上海(WGQ4)</t>
    <phoneticPr fontId="3" type="noConversion"/>
  </si>
  <si>
    <t>宁波(NBTCT)</t>
    <phoneticPr fontId="3" type="noConversion"/>
  </si>
  <si>
    <t>马尼拉南港</t>
    <phoneticPr fontId="3" type="noConversion"/>
  </si>
  <si>
    <t>TUE           0800</t>
    <phoneticPr fontId="3" type="noConversion"/>
  </si>
  <si>
    <t>WED         0800</t>
    <phoneticPr fontId="3" type="noConversion"/>
  </si>
  <si>
    <t>2303S</t>
    <phoneticPr fontId="3" type="noConversion"/>
  </si>
  <si>
    <t>OMIT MNN</t>
    <phoneticPr fontId="3" type="noConversion"/>
  </si>
  <si>
    <t>2303N</t>
    <phoneticPr fontId="3" type="noConversion"/>
  </si>
  <si>
    <t>DANUM 168</t>
    <phoneticPr fontId="3" type="noConversion"/>
  </si>
  <si>
    <t>PACIFIC GRACE</t>
    <phoneticPr fontId="3" type="noConversion"/>
  </si>
  <si>
    <t>2304S</t>
    <phoneticPr fontId="3" type="noConversion"/>
  </si>
  <si>
    <t>28/Feb MNN</t>
    <phoneticPr fontId="3" type="noConversion"/>
  </si>
  <si>
    <t>2304N</t>
    <phoneticPr fontId="3" type="noConversion"/>
  </si>
  <si>
    <t xml:space="preserve">      NPX2: CNTAO-CNSHA-CNNGB-CNXMN-PHMNS-CNXMN-JPOSA-JPKOB-JPHKA-CNTAO-CNSHA-CNNGB  FULL CONTAINER WEEKLY SERVICE  </t>
    <phoneticPr fontId="3" type="noConversion"/>
  </si>
  <si>
    <t>宁波(CMICT)</t>
    <phoneticPr fontId="3" type="noConversion"/>
  </si>
  <si>
    <t>马尼拉南港</t>
    <phoneticPr fontId="3" type="noConversion"/>
  </si>
  <si>
    <t>SHANGHAI</t>
    <phoneticPr fontId="3" type="noConversion"/>
  </si>
  <si>
    <t>NINGBO</t>
    <phoneticPr fontId="3" type="noConversion"/>
  </si>
  <si>
    <t>MANILA(S)</t>
    <phoneticPr fontId="3" type="noConversion"/>
  </si>
  <si>
    <t>MON         0800</t>
    <phoneticPr fontId="3" type="noConversion"/>
  </si>
  <si>
    <t>MON       1800</t>
    <phoneticPr fontId="3" type="noConversion"/>
  </si>
  <si>
    <t>27/Feb RZH</t>
    <phoneticPr fontId="3" type="noConversion"/>
  </si>
  <si>
    <t>7/Mar MNN</t>
    <phoneticPr fontId="3" type="noConversion"/>
  </si>
  <si>
    <t>Port</t>
    <phoneticPr fontId="3" type="noConversion"/>
  </si>
  <si>
    <t>Terminal at each port for NPX2 service</t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</si>
  <si>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</si>
  <si>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</si>
  <si>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</si>
  <si>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East Container Terminal Co., Ltd (SECT) - WGQ4</t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</si>
  <si>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</si>
  <si>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</si>
  <si>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r>
      <t>Ningbo Daxie China Merchants International Container Terminal (</t>
    </r>
    <r>
      <rPr>
        <sz val="11"/>
        <rFont val="宋体"/>
        <family val="3"/>
        <charset val="134"/>
      </rPr>
      <t>大榭</t>
    </r>
    <r>
      <rPr>
        <sz val="11"/>
        <rFont val="Times New Roman"/>
        <family val="1"/>
      </rPr>
      <t>) from PROS HOPE V.2305S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</si>
  <si>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</si>
  <si>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</si>
  <si>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Xiamen</t>
    <phoneticPr fontId="3" type="noConversion"/>
  </si>
  <si>
    <t>Kobe</t>
    <phoneticPr fontId="3" type="noConversion"/>
  </si>
  <si>
    <t>KICT: Kobe International Container Terminal # PC 15-17</t>
    <phoneticPr fontId="3" type="noConversion"/>
  </si>
  <si>
    <t>Osaka</t>
    <phoneticPr fontId="3" type="noConversion"/>
  </si>
  <si>
    <t>Hakata</t>
    <phoneticPr fontId="3" type="noConversion"/>
  </si>
  <si>
    <r>
      <t>(</t>
    </r>
    <r>
      <rPr>
        <sz val="12"/>
        <rFont val="宋体"/>
        <family val="3"/>
        <charset val="134"/>
      </rPr>
      <t>香椎</t>
    </r>
    <r>
      <rPr>
        <sz val="12"/>
        <rFont val="Times New Roman"/>
        <family val="1"/>
      </rPr>
      <t>) Kashii Container Terminal</t>
    </r>
    <phoneticPr fontId="3" type="noConversion"/>
  </si>
  <si>
    <t xml:space="preserve">OMIT </t>
    <phoneticPr fontId="3" type="noConversion"/>
  </si>
  <si>
    <t>2307S</t>
    <phoneticPr fontId="3" type="noConversion"/>
  </si>
  <si>
    <t>2307N</t>
    <phoneticPr fontId="3" type="noConversion"/>
  </si>
  <si>
    <t>2308S</t>
    <phoneticPr fontId="3" type="noConversion"/>
  </si>
  <si>
    <t>2308N</t>
    <phoneticPr fontId="3" type="noConversion"/>
  </si>
  <si>
    <t>2309S</t>
    <phoneticPr fontId="3" type="noConversion"/>
  </si>
  <si>
    <t>2309N</t>
    <phoneticPr fontId="3" type="noConversion"/>
  </si>
  <si>
    <t>21/Mar XMN</t>
    <phoneticPr fontId="3" type="noConversion"/>
  </si>
  <si>
    <t>23/Mar HKG</t>
    <phoneticPr fontId="3" type="noConversion"/>
  </si>
  <si>
    <t>23/Mar SHK</t>
    <phoneticPr fontId="3" type="noConversion"/>
  </si>
  <si>
    <t>24/Mar NSA</t>
    <phoneticPr fontId="3" type="noConversion"/>
  </si>
  <si>
    <t>26/Mar DAD</t>
    <phoneticPr fontId="3" type="noConversion"/>
  </si>
  <si>
    <t>28/Mar HPH</t>
    <phoneticPr fontId="3" type="noConversion"/>
  </si>
  <si>
    <t>21/Mar MNN</t>
    <phoneticPr fontId="3" type="noConversion"/>
  </si>
  <si>
    <t xml:space="preserve">CONTSHIP FOX </t>
    <phoneticPr fontId="3" type="noConversion"/>
  </si>
  <si>
    <t>329S</t>
    <phoneticPr fontId="3" type="noConversion"/>
  </si>
  <si>
    <t>329N</t>
    <phoneticPr fontId="3" type="noConversion"/>
  </si>
  <si>
    <t>330S</t>
    <phoneticPr fontId="3" type="noConversion"/>
  </si>
  <si>
    <t>330N</t>
    <phoneticPr fontId="3" type="noConversion"/>
  </si>
  <si>
    <t>331S</t>
    <phoneticPr fontId="3" type="noConversion"/>
  </si>
  <si>
    <t>331N</t>
    <phoneticPr fontId="3" type="noConversion"/>
  </si>
  <si>
    <t>332S</t>
    <phoneticPr fontId="3" type="noConversion"/>
  </si>
  <si>
    <t>2310S</t>
    <phoneticPr fontId="3" type="noConversion"/>
  </si>
  <si>
    <t>2310N</t>
    <phoneticPr fontId="3" type="noConversion"/>
  </si>
  <si>
    <t>333S</t>
    <phoneticPr fontId="3" type="noConversion"/>
  </si>
  <si>
    <t>333N</t>
    <phoneticPr fontId="3" type="noConversion"/>
  </si>
  <si>
    <t>332N</t>
    <phoneticPr fontId="3" type="noConversion"/>
  </si>
  <si>
    <t>2311S</t>
    <phoneticPr fontId="3" type="noConversion"/>
  </si>
  <si>
    <t>2311N</t>
    <phoneticPr fontId="3" type="noConversion"/>
  </si>
  <si>
    <t xml:space="preserve">      NPX2: CNTAO-CNSHA-CNNGB-PHMNS-CNXMN-JPOSA-JPKOB-JPHKA-CNTAO-CNSHA-CNNGB  FULL CONTAINER WEEKLY SERVICE  </t>
    <phoneticPr fontId="3" type="noConversion"/>
  </si>
  <si>
    <t>青岛(QQCT)</t>
    <phoneticPr fontId="3" type="noConversion"/>
  </si>
  <si>
    <t>上海(WGQ4)</t>
    <phoneticPr fontId="3" type="noConversion"/>
  </si>
  <si>
    <t>宁波(NBTCT)</t>
    <phoneticPr fontId="3" type="noConversion"/>
  </si>
  <si>
    <t>马尼拉北港</t>
    <phoneticPr fontId="3" type="noConversion"/>
  </si>
  <si>
    <t>马尼拉南港</t>
    <phoneticPr fontId="3" type="noConversion"/>
  </si>
  <si>
    <t>厦门(HAITIAN)</t>
    <phoneticPr fontId="3" type="noConversion"/>
  </si>
  <si>
    <t>大阪</t>
    <phoneticPr fontId="3" type="noConversion"/>
  </si>
  <si>
    <t>神户</t>
    <phoneticPr fontId="3" type="noConversion"/>
  </si>
  <si>
    <t>博多</t>
    <phoneticPr fontId="3" type="noConversion"/>
  </si>
  <si>
    <t>QINGDAO</t>
    <phoneticPr fontId="3" type="noConversion"/>
  </si>
  <si>
    <t>SHANGHAI</t>
    <phoneticPr fontId="3" type="noConversion"/>
  </si>
  <si>
    <t>NINGBO</t>
    <phoneticPr fontId="3" type="noConversion"/>
  </si>
  <si>
    <t>MANILA(N)</t>
    <phoneticPr fontId="3" type="noConversion"/>
  </si>
  <si>
    <t>MANILA(S)</t>
    <phoneticPr fontId="3" type="noConversion"/>
  </si>
  <si>
    <t>XIAMEN</t>
    <phoneticPr fontId="3" type="noConversion"/>
  </si>
  <si>
    <t>OSAKA</t>
    <phoneticPr fontId="3" type="noConversion"/>
  </si>
  <si>
    <t>KOBE</t>
    <phoneticPr fontId="3" type="noConversion"/>
  </si>
  <si>
    <t>HAKATA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</si>
  <si>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</si>
  <si>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</si>
  <si>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</si>
  <si>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</si>
  <si>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THU            0900</t>
    <phoneticPr fontId="3" type="noConversion"/>
  </si>
  <si>
    <t>THU         2000</t>
    <phoneticPr fontId="3" type="noConversion"/>
  </si>
  <si>
    <t>TUE           0800</t>
    <phoneticPr fontId="3" type="noConversion"/>
  </si>
  <si>
    <t>WED         0800</t>
    <phoneticPr fontId="3" type="noConversion"/>
  </si>
  <si>
    <t>SAT          1800</t>
    <phoneticPr fontId="3" type="noConversion"/>
  </si>
  <si>
    <t>SUN         0600</t>
    <phoneticPr fontId="3" type="noConversion"/>
  </si>
  <si>
    <t>WED          2000</t>
    <phoneticPr fontId="3" type="noConversion"/>
  </si>
  <si>
    <t>THU       0600</t>
    <phoneticPr fontId="3" type="noConversion"/>
  </si>
  <si>
    <t>THU        0800</t>
    <phoneticPr fontId="3" type="noConversion"/>
  </si>
  <si>
    <t>THU        1500</t>
    <phoneticPr fontId="3" type="noConversion"/>
  </si>
  <si>
    <t>FRI         1800</t>
    <phoneticPr fontId="3" type="noConversion"/>
  </si>
  <si>
    <t>FRI      2300</t>
    <phoneticPr fontId="3" type="noConversion"/>
  </si>
  <si>
    <t>DANUM 168</t>
    <phoneticPr fontId="3" type="noConversion"/>
  </si>
  <si>
    <t>2307S</t>
    <phoneticPr fontId="3" type="noConversion"/>
  </si>
  <si>
    <t>2-3/Apr MNS</t>
    <phoneticPr fontId="15" type="noConversion"/>
  </si>
  <si>
    <t>4/Apr MNN</t>
    <phoneticPr fontId="15" type="noConversion"/>
  </si>
  <si>
    <t>2307N</t>
    <phoneticPr fontId="3" type="noConversion"/>
  </si>
  <si>
    <t>PROS HOPE</t>
    <phoneticPr fontId="3" type="noConversion"/>
  </si>
  <si>
    <t>2308S</t>
    <phoneticPr fontId="3" type="noConversion"/>
  </si>
  <si>
    <t>2308N</t>
    <phoneticPr fontId="3" type="noConversion"/>
  </si>
  <si>
    <t>2309S</t>
    <phoneticPr fontId="3" type="noConversion"/>
  </si>
  <si>
    <t>2309N</t>
    <phoneticPr fontId="3" type="noConversion"/>
  </si>
  <si>
    <t>2309S</t>
    <phoneticPr fontId="15" type="noConversion"/>
  </si>
  <si>
    <t>2309N</t>
    <phoneticPr fontId="15" type="noConversion"/>
  </si>
  <si>
    <t xml:space="preserve">VIMC DIAMOND </t>
    <phoneticPr fontId="3" type="noConversion"/>
  </si>
  <si>
    <t>2310S</t>
    <phoneticPr fontId="3" type="noConversion"/>
  </si>
  <si>
    <t>2310N</t>
    <phoneticPr fontId="3" type="noConversion"/>
  </si>
  <si>
    <t>2310S</t>
    <phoneticPr fontId="15" type="noConversion"/>
  </si>
  <si>
    <t>2310N</t>
    <phoneticPr fontId="15" type="noConversion"/>
  </si>
  <si>
    <t>P/O</t>
    <phoneticPr fontId="20" type="noConversion"/>
  </si>
  <si>
    <t>BLANK SAILING</t>
    <phoneticPr fontId="20" type="noConversion"/>
  </si>
  <si>
    <t>P/O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</si>
</sst>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[$-409]d/mmm;@"/>
    <numFmt numFmtId="178" formatCode="0.00_);[Red]\(0.00\)"/>
  </numFmts>
  <fonts count="27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1"/>
      <name val="微软雅黑"/>
      <family val="2"/>
      <charset val="134"/>
    </font>
    <font>
      <sz val="9"/>
      <name val="Times New Roman"/>
      <family val="1"/>
    </font>
    <font>
      <b/>
      <u/>
      <sz val="10"/>
      <name val="Times New Roman"/>
      <family val="1"/>
    </font>
    <font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name val="宋体"/>
      <family val="3"/>
      <charset val="134"/>
    </font>
    <font>
      <sz val="11.25"/>
      <name val="微软雅黑"/>
      <family val="2"/>
      <charset val="134"/>
    </font>
    <font>
      <sz val="12"/>
      <name val="宋体"/>
      <family val="1"/>
      <charset val="134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177" fontId="0" fillId="0" borderId="0">
      <alignment vertical="center"/>
    </xf>
    <xf numFmtId="177" fontId="1" fillId="0" borderId="0"/>
    <xf numFmtId="177" fontId="8" fillId="0" borderId="0"/>
  </cellStyleXfs>
  <cellXfs count="296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6" fillId="4" borderId="2" xfId="0" applyNumberFormat="1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wrapText="1"/>
    </xf>
    <xf numFmtId="177" fontId="11" fillId="5" borderId="1" xfId="0" applyFont="1" applyFill="1" applyBorder="1" applyAlignment="1">
      <alignment horizontal="left" vertical="center"/>
    </xf>
    <xf numFmtId="177" fontId="11" fillId="5" borderId="1" xfId="0" applyFont="1" applyFill="1" applyBorder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/>
    </xf>
    <xf numFmtId="177" fontId="9" fillId="0" borderId="0" xfId="0" applyFont="1" applyAlignment="1">
      <alignment vertical="center" wrapText="1"/>
    </xf>
    <xf numFmtId="177" fontId="10" fillId="0" borderId="0" xfId="0" applyFont="1" applyAlignment="1">
      <alignment vertical="center"/>
    </xf>
    <xf numFmtId="177" fontId="5" fillId="2" borderId="2" xfId="0" applyFont="1" applyFill="1" applyBorder="1" applyAlignment="1">
      <alignment horizontal="center" vertical="center"/>
    </xf>
    <xf numFmtId="177" fontId="5" fillId="2" borderId="3" xfId="0" applyFont="1" applyFill="1" applyBorder="1" applyAlignment="1">
      <alignment horizontal="center" vertical="center"/>
    </xf>
    <xf numFmtId="177" fontId="5" fillId="2" borderId="6" xfId="0" applyFont="1" applyFill="1" applyBorder="1" applyAlignment="1">
      <alignment horizontal="center" vertical="center"/>
    </xf>
    <xf numFmtId="177" fontId="7" fillId="0" borderId="1" xfId="1" applyFont="1" applyFill="1" applyBorder="1" applyAlignment="1">
      <alignment horizontal="center"/>
    </xf>
    <xf numFmtId="16" fontId="12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7" fontId="14" fillId="6" borderId="1" xfId="1" applyNumberFormat="1" applyFont="1" applyFill="1" applyBorder="1" applyAlignment="1">
      <alignment horizontal="center" vertical="center"/>
    </xf>
    <xf numFmtId="177" fontId="7" fillId="7" borderId="1" xfId="1" applyFont="1" applyFill="1" applyBorder="1" applyAlignment="1">
      <alignment horizontal="center"/>
    </xf>
    <xf numFmtId="177" fontId="12" fillId="7" borderId="1" xfId="1" applyNumberFormat="1" applyFont="1" applyFill="1" applyBorder="1" applyAlignment="1">
      <alignment horizontal="center" vertical="center"/>
    </xf>
    <xf numFmtId="16" fontId="12" fillId="7" borderId="1" xfId="1" applyNumberFormat="1" applyFont="1" applyFill="1" applyBorder="1" applyAlignment="1">
      <alignment horizontal="center" vertical="center"/>
    </xf>
    <xf numFmtId="177" fontId="7" fillId="6" borderId="1" xfId="1" applyFont="1" applyFill="1" applyBorder="1" applyAlignment="1">
      <alignment horizontal="center"/>
    </xf>
    <xf numFmtId="16" fontId="14" fillId="6" borderId="1" xfId="0" applyNumberFormat="1" applyFont="1" applyFill="1" applyBorder="1" applyAlignment="1">
      <alignment horizontal="center" vertical="center"/>
    </xf>
    <xf numFmtId="16" fontId="14" fillId="0" borderId="1" xfId="0" applyNumberFormat="1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6" fontId="7" fillId="0" borderId="1" xfId="1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6" fontId="12" fillId="7" borderId="1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vertical="center"/>
    </xf>
    <xf numFmtId="177" fontId="16" fillId="7" borderId="1" xfId="1" applyFont="1" applyFill="1" applyBorder="1" applyAlignment="1">
      <alignment horizontal="center"/>
    </xf>
    <xf numFmtId="16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vertical="center"/>
    </xf>
    <xf numFmtId="16" fontId="7" fillId="6" borderId="1" xfId="0" applyNumberFormat="1" applyFont="1" applyFill="1" applyBorder="1" applyAlignment="1">
      <alignment vertical="center"/>
    </xf>
    <xf numFmtId="16" fontId="12" fillId="0" borderId="1" xfId="0" applyNumberFormat="1" applyFont="1" applyFill="1" applyBorder="1" applyAlignment="1">
      <alignment vertical="center"/>
    </xf>
    <xf numFmtId="16" fontId="14" fillId="7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/>
    </xf>
    <xf numFmtId="16" fontId="12" fillId="0" borderId="0" xfId="1" applyNumberFormat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4" fillId="6" borderId="1" xfId="1" applyNumberFormat="1" applyFont="1" applyFill="1" applyBorder="1" applyAlignment="1">
      <alignment horizontal="center" vertical="center"/>
    </xf>
    <xf numFmtId="16" fontId="12" fillId="6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7" fillId="6" borderId="1" xfId="1" applyNumberFormat="1" applyFont="1" applyFill="1" applyBorder="1" applyAlignment="1">
      <alignment horizontal="center"/>
    </xf>
    <xf numFmtId="16" fontId="12" fillId="6" borderId="1" xfId="0" applyNumberFormat="1" applyFont="1" applyFill="1" applyBorder="1" applyAlignment="1">
      <alignment horizontal="center" vertical="center"/>
    </xf>
    <xf numFmtId="16" fontId="12" fillId="8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12" fillId="6" borderId="1" xfId="1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11" fillId="0" borderId="1" xfId="0" applyFont="1" applyFill="1" applyBorder="1">
      <alignment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7" fillId="7" borderId="1" xfId="1" applyNumberFormat="1" applyFont="1" applyFill="1" applyBorder="1" applyAlignment="1">
      <alignment horizont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11" fillId="5" borderId="1" xfId="0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14" fillId="6" borderId="4" xfId="1" applyNumberFormat="1" applyFont="1" applyFill="1" applyBorder="1" applyAlignment="1">
      <alignment vertical="center"/>
    </xf>
    <xf numFmtId="177" fontId="5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7" fillId="8" borderId="1" xfId="1" applyNumberFormat="1" applyFont="1" applyFill="1" applyBorder="1" applyAlignment="1">
      <alignment horizontal="center"/>
    </xf>
    <xf numFmtId="16" fontId="12" fillId="8" borderId="1" xfId="0" applyNumberFormat="1" applyFont="1" applyFill="1" applyBorder="1" applyAlignment="1">
      <alignment horizontal="center" vertical="center"/>
    </xf>
    <xf numFmtId="16" fontId="7" fillId="6" borderId="1" xfId="0" applyNumberFormat="1" applyFont="1" applyFill="1" applyBorder="1" applyAlignment="1">
      <alignment horizontal="center" vertical="center"/>
    </xf>
    <xf numFmtId="177" fontId="19" fillId="9" borderId="1" xfId="1" applyNumberFormat="1" applyFont="1" applyFill="1" applyBorder="1" applyAlignment="1">
      <alignment horizontal="center"/>
    </xf>
    <xf numFmtId="177" fontId="7" fillId="9" borderId="1" xfId="1" applyNumberFormat="1" applyFont="1" applyFill="1" applyBorder="1" applyAlignment="1">
      <alignment horizontal="center"/>
    </xf>
    <xf numFmtId="177" fontId="14" fillId="6" borderId="1" xfId="1" applyNumberFormat="1" applyFont="1" applyFill="1" applyBorder="1" applyAlignment="1">
      <alignment vertical="center"/>
    </xf>
    <xf numFmtId="177" fontId="5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7" fillId="0" borderId="1" xfId="1" applyFont="1" applyBorder="1" applyAlignment="1">
      <alignment horizontal="center"/>
    </xf>
    <xf numFmtId="16" fontId="12" fillId="0" borderId="1" xfId="0" applyNumberFormat="1" applyFont="1" applyBorder="1" applyAlignment="1">
      <alignment horizontal="center" vertical="center"/>
    </xf>
    <xf numFmtId="16" fontId="12" fillId="0" borderId="1" xfId="1" applyNumberFormat="1" applyFont="1" applyBorder="1" applyAlignment="1">
      <alignment horizontal="center" vertical="center"/>
    </xf>
    <xf numFmtId="177" fontId="12" fillId="0" borderId="1" xfId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" fontId="7" fillId="0" borderId="1" xfId="1" applyNumberFormat="1" applyFont="1" applyBorder="1" applyAlignment="1">
      <alignment horizontal="center" vertical="center"/>
    </xf>
    <xf numFmtId="177" fontId="7" fillId="0" borderId="1" xfId="1" applyFont="1" applyBorder="1" applyAlignment="1">
      <alignment horizontal="center" vertical="center"/>
    </xf>
    <xf numFmtId="177" fontId="12" fillId="0" borderId="0" xfId="1" applyFont="1" applyAlignment="1">
      <alignment horizontal="center" vertical="center"/>
    </xf>
    <xf numFmtId="16" fontId="12" fillId="0" borderId="0" xfId="1" applyNumberFormat="1" applyFont="1" applyAlignment="1">
      <alignment horizontal="center" vertical="center"/>
    </xf>
    <xf numFmtId="177" fontId="14" fillId="6" borderId="1" xfId="1" applyFont="1" applyFill="1" applyBorder="1" applyAlignment="1">
      <alignment horizontal="center" vertical="center"/>
    </xf>
    <xf numFmtId="177" fontId="16" fillId="6" borderId="1" xfId="1" applyFont="1" applyFill="1" applyBorder="1" applyAlignment="1">
      <alignment horizontal="center" vertical="center"/>
    </xf>
    <xf numFmtId="16" fontId="16" fillId="6" borderId="1" xfId="1" applyNumberFormat="1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 wrapText="1"/>
    </xf>
    <xf numFmtId="177" fontId="6" fillId="4" borderId="1" xfId="0" applyFont="1" applyFill="1" applyBorder="1" applyAlignment="1">
      <alignment horizontal="center" vertical="center" wrapText="1"/>
    </xf>
    <xf numFmtId="177" fontId="6" fillId="2" borderId="2" xfId="0" applyFont="1" applyFill="1" applyBorder="1" applyAlignment="1">
      <alignment horizontal="center" vertical="center" wrapText="1"/>
    </xf>
    <xf numFmtId="177" fontId="6" fillId="4" borderId="2" xfId="0" applyFont="1" applyFill="1" applyBorder="1" applyAlignment="1">
      <alignment horizontal="center" vertical="center" wrapText="1"/>
    </xf>
    <xf numFmtId="177" fontId="2" fillId="0" borderId="0" xfId="0" applyFont="1" applyAlignment="1">
      <alignment horizontal="left" vertical="center"/>
    </xf>
    <xf numFmtId="177" fontId="2" fillId="0" borderId="0" xfId="0" applyFont="1">
      <alignment vertical="center"/>
    </xf>
    <xf numFmtId="177" fontId="2" fillId="0" borderId="0" xfId="0" applyFont="1" applyAlignment="1">
      <alignment horizontal="center" vertical="center"/>
    </xf>
    <xf numFmtId="177" fontId="1" fillId="0" borderId="0" xfId="0" applyFont="1">
      <alignment vertical="center"/>
    </xf>
    <xf numFmtId="177" fontId="21" fillId="2" borderId="1" xfId="0" applyFont="1" applyFill="1" applyBorder="1" applyAlignment="1">
      <alignment horizontal="left" wrapText="1"/>
    </xf>
    <xf numFmtId="177" fontId="5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12" fillId="6" borderId="1" xfId="1" applyFont="1" applyFill="1" applyBorder="1" applyAlignment="1">
      <alignment horizontal="center" vertical="center"/>
    </xf>
    <xf numFmtId="177" fontId="11" fillId="0" borderId="1" xfId="0" applyFont="1" applyBorder="1">
      <alignment vertical="center"/>
    </xf>
    <xf numFmtId="16" fontId="17" fillId="9" borderId="1" xfId="1" applyNumberFormat="1" applyFont="1" applyFill="1" applyBorder="1" applyAlignment="1">
      <alignment horizontal="center" vertical="center"/>
    </xf>
    <xf numFmtId="177" fontId="12" fillId="9" borderId="1" xfId="1" applyFont="1" applyFill="1" applyBorder="1" applyAlignment="1">
      <alignment horizontal="center" vertical="center"/>
    </xf>
    <xf numFmtId="16" fontId="12" fillId="9" borderId="1" xfId="1" applyNumberFormat="1" applyFont="1" applyFill="1" applyBorder="1" applyAlignment="1">
      <alignment horizontal="center" vertical="center"/>
    </xf>
    <xf numFmtId="16" fontId="23" fillId="6" borderId="1" xfId="1" applyNumberFormat="1" applyFont="1" applyFill="1" applyBorder="1" applyAlignment="1">
      <alignment horizontal="center" vertical="center"/>
    </xf>
    <xf numFmtId="177" fontId="17" fillId="9" borderId="1" xfId="1" applyFont="1" applyFill="1" applyBorder="1" applyAlignment="1">
      <alignment horizontal="center" vertical="center"/>
    </xf>
    <xf numFmtId="16" fontId="24" fillId="6" borderId="1" xfId="0" applyNumberFormat="1" applyFont="1" applyFill="1" applyBorder="1" applyAlignment="1">
      <alignment horizontal="center" vertical="center"/>
    </xf>
    <xf numFmtId="16" fontId="7" fillId="6" borderId="1" xfId="1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6" fontId="14" fillId="0" borderId="0" xfId="1" applyNumberFormat="1" applyFont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2" fillId="0" borderId="7" xfId="0" applyNumberFormat="1" applyFont="1" applyBorder="1" applyAlignment="1">
      <alignment horizontal="center" vertical="center"/>
    </xf>
    <xf numFmtId="177" fontId="7" fillId="0" borderId="7" xfId="1" applyFont="1" applyBorder="1" applyAlignment="1">
      <alignment horizontal="center"/>
    </xf>
    <xf numFmtId="16" fontId="12" fillId="0" borderId="7" xfId="1" applyNumberFormat="1" applyFont="1" applyBorder="1" applyAlignment="1">
      <alignment horizontal="center" vertical="center"/>
    </xf>
    <xf numFmtId="177" fontId="12" fillId="0" borderId="7" xfId="1" applyFont="1" applyBorder="1" applyAlignment="1">
      <alignment horizontal="center" vertical="center"/>
    </xf>
    <xf numFmtId="16" fontId="24" fillId="6" borderId="1" xfId="1" applyNumberFormat="1" applyFont="1" applyFill="1" applyBorder="1" applyAlignment="1">
      <alignment vertical="center"/>
    </xf>
    <xf numFmtId="177" fontId="7" fillId="9" borderId="1" xfId="1" applyFont="1" applyFill="1" applyBorder="1" applyAlignment="1">
      <alignment horizontal="center"/>
    </xf>
    <xf numFmtId="177" fontId="23" fillId="6" borderId="1" xfId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23" fillId="6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/>
    </xf>
    <xf numFmtId="16" fontId="17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16" fontId="17" fillId="6" borderId="1" xfId="0" applyNumberFormat="1" applyFont="1" applyFill="1" applyBorder="1" applyAlignment="1">
      <alignment horizontal="center" vertical="center"/>
    </xf>
    <xf numFmtId="177" fontId="2" fillId="5" borderId="1" xfId="0" applyFont="1" applyFill="1" applyBorder="1" applyAlignment="1">
      <alignment horizontal="left" vertical="center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center"/>
    </xf>
    <xf numFmtId="177" fontId="5" fillId="2" borderId="4" xfId="0" applyFont="1" applyFill="1" applyBorder="1" applyAlignment="1">
      <alignment horizontal="center" vertical="center"/>
    </xf>
    <xf numFmtId="177" fontId="5" fillId="2" borderId="5" xfId="0" applyFont="1" applyFill="1" applyBorder="1" applyAlignment="1">
      <alignment horizontal="center" vertical="center"/>
    </xf>
    <xf numFmtId="177" fontId="5" fillId="2" borderId="4" xfId="1" applyFont="1" applyFill="1" applyBorder="1" applyAlignment="1">
      <alignment horizontal="center" vertical="center"/>
    </xf>
    <xf numFmtId="177" fontId="5" fillId="2" borderId="5" xfId="1" applyFont="1" applyFill="1" applyBorder="1" applyAlignment="1">
      <alignment horizontal="center" vertical="center"/>
    </xf>
    <xf numFmtId="177" fontId="14" fillId="0" borderId="4" xfId="1" applyFont="1" applyBorder="1" applyAlignment="1">
      <alignment horizontal="center" vertical="center"/>
    </xf>
    <xf numFmtId="177" fontId="14" fillId="0" borderId="7" xfId="1" applyFont="1" applyBorder="1" applyAlignment="1">
      <alignment horizontal="center" vertical="center"/>
    </xf>
    <xf numFmtId="177" fontId="14" fillId="0" borderId="5" xfId="1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/>
    </xf>
    <xf numFmtId="16" fontId="12" fillId="0" borderId="7" xfId="0" applyNumberFormat="1" applyFont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77" fontId="2" fillId="5" borderId="1" xfId="0" applyFont="1" applyFill="1" applyBorder="1" applyAlignment="1">
      <alignment horizontal="center" vertical="center"/>
    </xf>
    <xf numFmtId="177" fontId="7" fillId="6" borderId="4" xfId="1" applyNumberFormat="1" applyFont="1" applyFill="1" applyBorder="1" applyAlignment="1">
      <alignment horizontal="left"/>
    </xf>
    <xf numFmtId="177" fontId="7" fillId="6" borderId="7" xfId="1" applyNumberFormat="1" applyFont="1" applyFill="1" applyBorder="1" applyAlignment="1">
      <alignment horizontal="left"/>
    </xf>
    <xf numFmtId="177" fontId="7" fillId="6" borderId="5" xfId="1" applyNumberFormat="1" applyFont="1" applyFill="1" applyBorder="1" applyAlignment="1">
      <alignment horizontal="left"/>
    </xf>
    <xf numFmtId="16" fontId="14" fillId="6" borderId="4" xfId="0" applyNumberFormat="1" applyFont="1" applyFill="1" applyBorder="1" applyAlignment="1">
      <alignment horizontal="center" vertical="center"/>
    </xf>
    <xf numFmtId="16" fontId="14" fillId="6" borderId="5" xfId="0" applyNumberFormat="1" applyFont="1" applyFill="1" applyBorder="1" applyAlignment="1">
      <alignment horizontal="center" vertical="center"/>
    </xf>
    <xf numFmtId="16" fontId="14" fillId="6" borderId="4" xfId="1" applyNumberFormat="1" applyFont="1" applyFill="1" applyBorder="1" applyAlignment="1">
      <alignment horizontal="center" vertical="center"/>
    </xf>
    <xf numFmtId="16" fontId="14" fillId="6" borderId="5" xfId="1" applyNumberFormat="1" applyFont="1" applyFill="1" applyBorder="1" applyAlignment="1">
      <alignment horizontal="center" vertical="center"/>
    </xf>
    <xf numFmtId="177" fontId="14" fillId="6" borderId="4" xfId="1" applyNumberFormat="1" applyFont="1" applyFill="1" applyBorder="1" applyAlignment="1">
      <alignment horizontal="center" vertical="center"/>
    </xf>
    <xf numFmtId="177" fontId="14" fillId="6" borderId="5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1" fillId="2" borderId="4" xfId="0" applyFont="1" applyFill="1" applyBorder="1" applyAlignment="1">
      <alignment horizontal="center" vertical="center"/>
    </xf>
    <xf numFmtId="177" fontId="1" fillId="2" borderId="5" xfId="0" applyFont="1" applyFill="1" applyBorder="1" applyAlignment="1">
      <alignment horizontal="center" vertical="center"/>
    </xf>
    <xf numFmtId="177" fontId="1" fillId="2" borderId="4" xfId="1" applyFont="1" applyFill="1" applyBorder="1" applyAlignment="1">
      <alignment horizontal="center" vertical="center"/>
    </xf>
    <xf numFmtId="177" fontId="1" fillId="2" borderId="5" xfId="1" applyFont="1" applyFill="1" applyBorder="1" applyAlignment="1">
      <alignment horizontal="center" vertical="center"/>
    </xf>
    <xf numFmtId="177" fontId="13" fillId="3" borderId="0" xfId="0" applyFont="1" applyFill="1" applyAlignment="1">
      <alignment horizontal="left" vertical="center"/>
    </xf>
    <xf numFmtId="177" fontId="13" fillId="3" borderId="0" xfId="0" applyFont="1" applyFill="1" applyBorder="1" applyAlignment="1">
      <alignment horizontal="left" vertical="center"/>
    </xf>
    <xf numFmtId="177" fontId="5" fillId="2" borderId="1" xfId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6" fontId="16" fillId="6" borderId="4" xfId="1" applyNumberFormat="1" applyFont="1" applyFill="1" applyBorder="1" applyAlignment="1">
      <alignment horizontal="center" vertical="center"/>
    </xf>
    <xf numFmtId="16" fontId="16" fillId="6" borderId="5" xfId="1" applyNumberFormat="1" applyFont="1" applyFill="1" applyBorder="1" applyAlignment="1">
      <alignment horizontal="center" vertical="center"/>
    </xf>
    <xf numFmtId="177" fontId="13" fillId="3" borderId="8" xfId="0" applyFont="1" applyFill="1" applyBorder="1" applyAlignment="1">
      <alignment horizontal="left" vertical="center"/>
    </xf>
    <xf numFmtId="177" fontId="16" fillId="6" borderId="4" xfId="1" applyNumberFormat="1" applyFont="1" applyFill="1" applyBorder="1" applyAlignment="1">
      <alignment horizontal="left"/>
    </xf>
    <xf numFmtId="177" fontId="16" fillId="6" borderId="7" xfId="1" applyNumberFormat="1" applyFont="1" applyFill="1" applyBorder="1" applyAlignment="1">
      <alignment horizontal="left"/>
    </xf>
    <xf numFmtId="177" fontId="16" fillId="6" borderId="5" xfId="1" applyNumberFormat="1" applyFont="1" applyFill="1" applyBorder="1" applyAlignment="1">
      <alignment horizontal="left"/>
    </xf>
    <xf numFmtId="177" fontId="12" fillId="6" borderId="4" xfId="1" applyNumberFormat="1" applyFont="1" applyFill="1" applyBorder="1" applyAlignment="1">
      <alignment horizontal="center" vertical="center"/>
    </xf>
    <xf numFmtId="177" fontId="12" fillId="6" borderId="5" xfId="1" applyNumberFormat="1" applyFont="1" applyFill="1" applyBorder="1" applyAlignment="1">
      <alignment horizontal="center" vertical="center"/>
    </xf>
    <xf numFmtId="177" fontId="4" fillId="2" borderId="4" xfId="1" applyFont="1" applyFill="1" applyBorder="1" applyAlignment="1">
      <alignment horizontal="center" vertical="center"/>
    </xf>
    <xf numFmtId="177" fontId="4" fillId="2" borderId="5" xfId="1" applyFont="1" applyFill="1" applyBorder="1" applyAlignment="1">
      <alignment horizontal="center" vertical="center"/>
    </xf>
    <xf numFmtId="177" fontId="4" fillId="2" borderId="4" xfId="0" applyFont="1" applyFill="1" applyBorder="1" applyAlignment="1">
      <alignment horizontal="center" vertical="center"/>
    </xf>
    <xf numFmtId="177" fontId="4" fillId="2" borderId="5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6" fontId="12" fillId="6" borderId="5" xfId="0" applyNumberFormat="1" applyFont="1" applyFill="1" applyBorder="1" applyAlignment="1">
      <alignment horizontal="center" vertical="center"/>
    </xf>
    <xf numFmtId="177" fontId="17" fillId="6" borderId="4" xfId="1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/>
    </xf>
    <xf numFmtId="177" fontId="7" fillId="0" borderId="7" xfId="1" applyNumberFormat="1" applyFont="1" applyFill="1" applyBorder="1" applyAlignment="1">
      <alignment horizontal="center"/>
    </xf>
    <xf numFmtId="177" fontId="7" fillId="0" borderId="5" xfId="1" applyNumberFormat="1" applyFont="1" applyFill="1" applyBorder="1" applyAlignment="1">
      <alignment horizontal="center"/>
    </xf>
    <xf numFmtId="16" fontId="12" fillId="7" borderId="4" xfId="0" applyNumberFormat="1" applyFont="1" applyFill="1" applyBorder="1" applyAlignment="1">
      <alignment horizontal="center" vertical="center"/>
    </xf>
    <xf numFmtId="16" fontId="12" fillId="7" borderId="5" xfId="0" applyNumberFormat="1" applyFont="1" applyFill="1" applyBorder="1" applyAlignment="1">
      <alignment horizontal="center" vertical="center"/>
    </xf>
    <xf numFmtId="16" fontId="12" fillId="6" borderId="4" xfId="1" applyNumberFormat="1" applyFont="1" applyFill="1" applyBorder="1" applyAlignment="1">
      <alignment horizontal="center" vertical="center"/>
    </xf>
    <xf numFmtId="16" fontId="12" fillId="6" borderId="7" xfId="1" applyNumberFormat="1" applyFont="1" applyFill="1" applyBorder="1" applyAlignment="1">
      <alignment horizontal="center" vertical="center"/>
    </xf>
    <xf numFmtId="16" fontId="12" fillId="6" borderId="5" xfId="1" applyNumberFormat="1" applyFont="1" applyFill="1" applyBorder="1" applyAlignment="1">
      <alignment horizontal="center" vertical="center"/>
    </xf>
    <xf numFmtId="16" fontId="14" fillId="7" borderId="4" xfId="1" applyNumberFormat="1" applyFont="1" applyFill="1" applyBorder="1" applyAlignment="1">
      <alignment horizontal="center" vertical="center"/>
    </xf>
    <xf numFmtId="16" fontId="14" fillId="7" borderId="5" xfId="1" applyNumberFormat="1" applyFont="1" applyFill="1" applyBorder="1" applyAlignment="1">
      <alignment horizontal="center" vertical="center"/>
    </xf>
    <xf numFmtId="177" fontId="9" fillId="0" borderId="0" xfId="0" applyFont="1" applyAlignment="1">
      <alignment horizontal="center" vertical="center" wrapText="1"/>
    </xf>
    <xf numFmtId="177" fontId="10" fillId="0" borderId="0" xfId="0" applyFont="1" applyAlignment="1">
      <alignment horizontal="center" vertical="center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12" fillId="0" borderId="4" xfId="1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/>
    </xf>
    <xf numFmtId="16" fontId="12" fillId="0" borderId="4" xfId="1" applyNumberFormat="1" applyFont="1" applyFill="1" applyBorder="1" applyAlignment="1">
      <alignment horizontal="center" vertical="center"/>
    </xf>
    <xf numFmtId="16" fontId="12" fillId="0" borderId="5" xfId="1" applyNumberFormat="1" applyFont="1" applyFill="1" applyBorder="1" applyAlignment="1">
      <alignment horizontal="center" vertical="center"/>
    </xf>
    <xf numFmtId="16" fontId="12" fillId="6" borderId="7" xfId="0" applyNumberFormat="1" applyFont="1" applyFill="1" applyBorder="1" applyAlignment="1">
      <alignment horizontal="center" vertical="center"/>
    </xf>
    <xf numFmtId="16" fontId="7" fillId="0" borderId="4" xfId="0" applyNumberFormat="1" applyFont="1" applyFill="1" applyBorder="1" applyAlignment="1">
      <alignment horizontal="center" vertical="center"/>
    </xf>
    <xf numFmtId="16" fontId="7" fillId="0" borderId="5" xfId="0" applyNumberFormat="1" applyFont="1" applyFill="1" applyBorder="1" applyAlignment="1">
      <alignment horizontal="center" vertical="center"/>
    </xf>
    <xf numFmtId="16" fontId="14" fillId="0" borderId="4" xfId="0" applyNumberFormat="1" applyFont="1" applyFill="1" applyBorder="1" applyAlignment="1">
      <alignment horizontal="center" vertical="center"/>
    </xf>
    <xf numFmtId="16" fontId="14" fillId="0" borderId="5" xfId="0" applyNumberFormat="1" applyFont="1" applyFill="1" applyBorder="1" applyAlignment="1">
      <alignment horizontal="center" vertical="center"/>
    </xf>
    <xf numFmtId="16" fontId="12" fillId="0" borderId="7" xfId="0" applyNumberFormat="1" applyFont="1" applyFill="1" applyBorder="1" applyAlignment="1">
      <alignment horizontal="center" vertical="center"/>
    </xf>
    <xf numFmtId="177" fontId="7" fillId="6" borderId="4" xfId="1" applyNumberFormat="1" applyFont="1" applyFill="1" applyBorder="1" applyAlignment="1">
      <alignment horizontal="center" vertical="center"/>
    </xf>
    <xf numFmtId="177" fontId="7" fillId="6" borderId="5" xfId="1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6" fontId="14" fillId="7" borderId="4" xfId="0" applyNumberFormat="1" applyFont="1" applyFill="1" applyBorder="1" applyAlignment="1">
      <alignment horizontal="center" vertical="center"/>
    </xf>
    <xf numFmtId="16" fontId="14" fillId="7" borderId="5" xfId="0" applyNumberFormat="1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right" vertical="center"/>
    </xf>
    <xf numFmtId="16" fontId="12" fillId="0" borderId="7" xfId="0" applyNumberFormat="1" applyFont="1" applyFill="1" applyBorder="1" applyAlignment="1">
      <alignment horizontal="right" vertical="center"/>
    </xf>
    <xf numFmtId="16" fontId="12" fillId="0" borderId="5" xfId="0" applyNumberFormat="1" applyFont="1" applyFill="1" applyBorder="1" applyAlignment="1">
      <alignment horizontal="right" vertical="center"/>
    </xf>
    <xf numFmtId="16" fontId="7" fillId="7" borderId="4" xfId="1" applyNumberFormat="1" applyFont="1" applyFill="1" applyBorder="1" applyAlignment="1">
      <alignment horizontal="center" vertical="center"/>
    </xf>
    <xf numFmtId="16" fontId="7" fillId="7" borderId="5" xfId="1" applyNumberFormat="1" applyFont="1" applyFill="1" applyBorder="1" applyAlignment="1">
      <alignment horizontal="center" vertical="center"/>
    </xf>
    <xf numFmtId="177" fontId="16" fillId="6" borderId="4" xfId="1" applyFont="1" applyFill="1" applyBorder="1" applyAlignment="1">
      <alignment horizontal="center"/>
    </xf>
    <xf numFmtId="177" fontId="16" fillId="6" borderId="7" xfId="1" applyFont="1" applyFill="1" applyBorder="1" applyAlignment="1">
      <alignment horizontal="center"/>
    </xf>
    <xf numFmtId="177" fontId="16" fillId="6" borderId="5" xfId="1" applyFont="1" applyFill="1" applyBorder="1" applyAlignment="1">
      <alignment horizontal="center"/>
    </xf>
    <xf numFmtId="177" fontId="2" fillId="5" borderId="4" xfId="0" applyFont="1" applyFill="1" applyBorder="1" applyAlignment="1">
      <alignment horizontal="left" vertical="center"/>
    </xf>
    <xf numFmtId="177" fontId="2" fillId="5" borderId="7" xfId="0" applyFont="1" applyFill="1" applyBorder="1" applyAlignment="1">
      <alignment horizontal="left" vertical="center"/>
    </xf>
    <xf numFmtId="177" fontId="2" fillId="5" borderId="5" xfId="0" applyFont="1" applyFill="1" applyBorder="1" applyAlignment="1">
      <alignment horizontal="left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12" fillId="8" borderId="4" xfId="1" applyNumberFormat="1" applyFont="1" applyFill="1" applyBorder="1" applyAlignment="1">
      <alignment horizontal="center" vertical="center"/>
    </xf>
    <xf numFmtId="177" fontId="12" fillId="8" borderId="5" xfId="1" applyNumberFormat="1" applyFont="1" applyFill="1" applyBorder="1" applyAlignment="1">
      <alignment horizontal="center" vertical="center"/>
    </xf>
    <xf numFmtId="177" fontId="7" fillId="6" borderId="4" xfId="1" applyFont="1" applyFill="1" applyBorder="1" applyAlignment="1">
      <alignment horizontal="center" vertical="center"/>
    </xf>
    <xf numFmtId="177" fontId="7" fillId="6" borderId="5" xfId="1" applyFont="1" applyFill="1" applyBorder="1" applyAlignment="1">
      <alignment horizontal="center" vertical="center"/>
    </xf>
    <xf numFmtId="16" fontId="7" fillId="6" borderId="4" xfId="0" applyNumberFormat="1" applyFont="1" applyFill="1" applyBorder="1" applyAlignment="1">
      <alignment horizontal="center" vertical="center"/>
    </xf>
    <xf numFmtId="16" fontId="7" fillId="6" borderId="5" xfId="0" applyNumberFormat="1" applyFont="1" applyFill="1" applyBorder="1" applyAlignment="1">
      <alignment horizontal="center" vertical="center"/>
    </xf>
    <xf numFmtId="16" fontId="16" fillId="6" borderId="7" xfId="1" applyNumberFormat="1" applyFont="1" applyFill="1" applyBorder="1" applyAlignment="1">
      <alignment horizontal="center" vertical="center"/>
    </xf>
    <xf numFmtId="177" fontId="14" fillId="6" borderId="4" xfId="1" applyFont="1" applyFill="1" applyBorder="1" applyAlignment="1">
      <alignment horizontal="center" vertical="center"/>
    </xf>
    <xf numFmtId="177" fontId="14" fillId="6" borderId="5" xfId="1" applyFont="1" applyFill="1" applyBorder="1" applyAlignment="1">
      <alignment horizontal="center" vertical="center"/>
    </xf>
    <xf numFmtId="177" fontId="1" fillId="2" borderId="4" xfId="1" applyFill="1" applyBorder="1" applyAlignment="1">
      <alignment horizontal="center" vertical="center"/>
    </xf>
    <xf numFmtId="177" fontId="1" fillId="2" borderId="5" xfId="1" applyFill="1" applyBorder="1" applyAlignment="1">
      <alignment horizontal="center" vertical="center"/>
    </xf>
    <xf numFmtId="177" fontId="13" fillId="3" borderId="7" xfId="0" applyFont="1" applyFill="1" applyBorder="1" applyAlignment="1">
      <alignment horizontal="left" vertical="center"/>
    </xf>
    <xf numFmtId="16" fontId="17" fillId="6" borderId="4" xfId="0" applyNumberFormat="1" applyFont="1" applyFill="1" applyBorder="1" applyAlignment="1">
      <alignment horizontal="center" vertical="center"/>
    </xf>
    <xf numFmtId="16" fontId="17" fillId="6" borderId="7" xfId="0" applyNumberFormat="1" applyFont="1" applyFill="1" applyBorder="1" applyAlignment="1">
      <alignment horizontal="center" vertical="center"/>
    </xf>
    <xf numFmtId="16" fontId="17" fillId="6" borderId="5" xfId="0" applyNumberFormat="1" applyFont="1" applyFill="1" applyBorder="1" applyAlignment="1">
      <alignment horizontal="center" vertical="center"/>
    </xf>
    <xf numFmtId="177" fontId="25" fillId="2" borderId="4" xfId="0" applyFont="1" applyFill="1" applyBorder="1" applyAlignment="1">
      <alignment horizontal="left" vertical="top" wrapText="1"/>
    </xf>
    <xf numFmtId="177" fontId="25" fillId="2" borderId="7" xfId="0" applyFont="1" applyFill="1" applyBorder="1" applyAlignment="1">
      <alignment horizontal="left" vertical="top" wrapText="1"/>
    </xf>
    <xf numFmtId="177" fontId="25" fillId="2" borderId="5" xfId="0" applyFont="1" applyFill="1" applyBorder="1" applyAlignment="1">
      <alignment horizontal="left" vertical="top" wrapText="1"/>
    </xf>
    <xf numFmtId="177" fontId="2" fillId="0" borderId="1" xfId="0" applyFont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5" fillId="2" borderId="4" xfId="1" applyNumberFormat="1" applyFont="1" applyFill="1" applyBorder="1" applyAlignment="1">
      <alignment horizontal="center" vertical="center"/>
    </xf>
    <xf numFmtId="177" fontId="5" fillId="2" borderId="5" xfId="1" applyNumberFormat="1" applyFont="1" applyFill="1" applyBorder="1" applyAlignment="1">
      <alignment horizontal="center" vertical="center"/>
    </xf>
    <xf numFmtId="178" fontId="5" fillId="2" borderId="1" xfId="1" applyNumberFormat="1" applyFont="1" applyFill="1" applyBorder="1" applyAlignment="1">
      <alignment horizontal="center" vertical="center"/>
    </xf>
    <xf numFmtId="177" fontId="13" fillId="3" borderId="8" xfId="0" applyNumberFormat="1" applyFont="1" applyFill="1" applyBorder="1" applyAlignment="1">
      <alignment horizontal="left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4" xfId="1" applyNumberFormat="1" applyFill="1" applyBorder="1" applyAlignment="1">
      <alignment horizontal="center" vertical="center"/>
    </xf>
    <xf numFmtId="177" fontId="1" fillId="2" borderId="5" xfId="1" applyNumberFormat="1" applyFill="1" applyBorder="1" applyAlignment="1">
      <alignment horizontal="center" vertical="center"/>
    </xf>
    <xf numFmtId="177" fontId="12" fillId="0" borderId="4" xfId="1" applyFont="1" applyBorder="1" applyAlignment="1">
      <alignment horizontal="center" vertical="center"/>
    </xf>
    <xf numFmtId="177" fontId="12" fillId="0" borderId="5" xfId="1" applyFont="1" applyBorder="1" applyAlignment="1">
      <alignment horizontal="center" vertical="center"/>
    </xf>
    <xf numFmtId="177" fontId="16" fillId="6" borderId="4" xfId="0" applyFont="1" applyFill="1" applyBorder="1" applyAlignment="1">
      <alignment horizontal="center" vertical="center"/>
    </xf>
    <xf numFmtId="177" fontId="16" fillId="6" borderId="5" xfId="0" applyFont="1" applyFill="1" applyBorder="1" applyAlignment="1">
      <alignment horizontal="center" vertical="center"/>
    </xf>
    <xf numFmtId="177" fontId="7" fillId="0" borderId="4" xfId="1" applyFont="1" applyBorder="1" applyAlignment="1">
      <alignment horizontal="center" vertical="center"/>
    </xf>
    <xf numFmtId="177" fontId="7" fillId="0" borderId="5" xfId="1" applyFont="1" applyBorder="1" applyAlignment="1">
      <alignment horizontal="center" vertical="center"/>
    </xf>
    <xf numFmtId="16" fontId="7" fillId="0" borderId="4" xfId="1" applyNumberFormat="1" applyFont="1" applyBorder="1" applyAlignment="1">
      <alignment horizontal="center" vertical="center"/>
    </xf>
    <xf numFmtId="16" fontId="7" fillId="0" borderId="5" xfId="1" applyNumberFormat="1" applyFont="1" applyBorder="1" applyAlignment="1">
      <alignment horizontal="center" vertical="center"/>
    </xf>
    <xf numFmtId="16" fontId="7" fillId="6" borderId="4" xfId="1" applyNumberFormat="1" applyFont="1" applyFill="1" applyBorder="1" applyAlignment="1">
      <alignment horizontal="center" vertical="center"/>
    </xf>
    <xf numFmtId="16" fontId="7" fillId="6" borderId="5" xfId="1" applyNumberFormat="1" applyFont="1" applyFill="1" applyBorder="1" applyAlignment="1">
      <alignment horizontal="center" vertical="center"/>
    </xf>
    <xf numFmtId="16" fontId="16" fillId="6" borderId="4" xfId="1" applyNumberFormat="1" applyFont="1" applyFill="1" applyBorder="1" applyAlignment="1">
      <alignment horizontal="left" vertical="center"/>
    </xf>
    <xf numFmtId="16" fontId="16" fillId="6" borderId="7" xfId="1" applyNumberFormat="1" applyFont="1" applyFill="1" applyBorder="1" applyAlignment="1">
      <alignment horizontal="left" vertical="center"/>
    </xf>
    <xf numFmtId="16" fontId="16" fillId="6" borderId="5" xfId="1" applyNumberFormat="1" applyFont="1" applyFill="1" applyBorder="1" applyAlignment="1">
      <alignment horizontal="left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6" fontId="17" fillId="0" borderId="4" xfId="0" applyNumberFormat="1" applyFont="1" applyBorder="1" applyAlignment="1">
      <alignment horizontal="center" vertical="center"/>
    </xf>
    <xf numFmtId="16" fontId="17" fillId="0" borderId="5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160020</xdr:colOff>
      <xdr:row>0</xdr:row>
      <xdr:rowOff>0</xdr:rowOff>
    </xdr:from>
    <xdr:to>
      <xdr:col>0</xdr:col>
      <xdr:colOff>1318260</xdr:colOff>
      <xdr:row>0</xdr:row>
      <xdr:rowOff>655320</xdr:rowOff>
    </xdr:to>
    <xdr:pic>
      <xdr:nvPicPr>
        <xdr:cNvPr id="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71684</xdr:colOff>
      <xdr:row>0</xdr:row>
      <xdr:rowOff>655320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174"/>
  <sheetViews>
    <sheetView topLeftCell="A3" workbookViewId="0">
      <selection activeCell="C149" sqref="C149"/>
    </sheetView>
  </sheetViews>
  <sheetFormatPr defaultRowHeight="15"/>
  <cols>
    <col min="1" max="1" width="19.58203125" customWidth="1"/>
    <col min="2" max="5" width="8.1640625" customWidth="1"/>
    <col min="6" max="6" width="8.83203125" customWidth="1"/>
    <col min="7" max="7" width="8.75" customWidth="1"/>
    <col min="8" max="15" width="8.1640625" customWidth="1"/>
    <col min="16" max="19" width="7.6640625" customWidth="1"/>
    <col min="247" max="247" width="20.41406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41406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41406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41406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41406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41406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41406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41406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41406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41406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41406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41406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41406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41406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41406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41406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41406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41406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41406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41406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41406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41406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41406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41406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41406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41406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41406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41406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41406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41406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41406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41406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41406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41406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41406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41406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41406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41406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41406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41406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41406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41406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41406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41406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41406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41406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41406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41406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41406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41406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41406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41406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41406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41406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41406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41406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41406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41406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41406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41406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41406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41406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41406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25" customHeight="1">
      <c r="B1" s="213" t="s">
        <v>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10"/>
      <c r="Q1" s="10"/>
      <c r="R1" s="10"/>
      <c r="S1" s="10"/>
    </row>
    <row r="2" spans="1:245" ht="17.149999999999999" customHeight="1">
      <c r="B2" s="214" t="s">
        <v>9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1"/>
      <c r="Q2" s="11"/>
      <c r="R2" s="11"/>
      <c r="S2" s="11"/>
    </row>
    <row r="3" spans="1:245" ht="19.7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idden="1">
      <c r="A4" s="183" t="s">
        <v>10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4"/>
    </row>
    <row r="5" spans="1:245" ht="15.5" hidden="1">
      <c r="A5" s="49" t="s">
        <v>1</v>
      </c>
      <c r="B5" s="49" t="s">
        <v>2</v>
      </c>
      <c r="C5" s="198" t="s">
        <v>11</v>
      </c>
      <c r="D5" s="199"/>
      <c r="E5" s="196" t="s">
        <v>12</v>
      </c>
      <c r="F5" s="197"/>
      <c r="G5" s="196" t="s">
        <v>42</v>
      </c>
      <c r="H5" s="197"/>
      <c r="I5" s="186" t="s">
        <v>36</v>
      </c>
      <c r="J5" s="187"/>
      <c r="K5" s="186" t="s">
        <v>37</v>
      </c>
      <c r="L5" s="187"/>
      <c r="M5" s="49" t="s">
        <v>2</v>
      </c>
      <c r="N5" s="198" t="s">
        <v>11</v>
      </c>
      <c r="O5" s="199"/>
      <c r="P5" s="196" t="s">
        <v>12</v>
      </c>
      <c r="Q5" s="197"/>
    </row>
    <row r="6" spans="1:245" hidden="1">
      <c r="A6" s="46" t="s">
        <v>3</v>
      </c>
      <c r="B6" s="46" t="s">
        <v>4</v>
      </c>
      <c r="C6" s="178" t="s">
        <v>6</v>
      </c>
      <c r="D6" s="178"/>
      <c r="E6" s="185" t="s">
        <v>13</v>
      </c>
      <c r="F6" s="185"/>
      <c r="G6" s="185" t="s">
        <v>43</v>
      </c>
      <c r="H6" s="185"/>
      <c r="I6" s="178" t="s">
        <v>39</v>
      </c>
      <c r="J6" s="178"/>
      <c r="K6" s="178" t="s">
        <v>40</v>
      </c>
      <c r="L6" s="178"/>
      <c r="M6" s="46" t="s">
        <v>4</v>
      </c>
      <c r="N6" s="158" t="s">
        <v>6</v>
      </c>
      <c r="O6" s="159"/>
      <c r="P6" s="160" t="s">
        <v>13</v>
      </c>
      <c r="Q6" s="161"/>
    </row>
    <row r="7" spans="1:245" hidden="1">
      <c r="A7" s="12"/>
      <c r="B7" s="13"/>
      <c r="C7" s="185" t="s">
        <v>5</v>
      </c>
      <c r="D7" s="185"/>
      <c r="E7" s="185" t="s">
        <v>5</v>
      </c>
      <c r="F7" s="185"/>
      <c r="G7" s="185" t="s">
        <v>5</v>
      </c>
      <c r="H7" s="185"/>
      <c r="I7" s="185" t="s">
        <v>5</v>
      </c>
      <c r="J7" s="185"/>
      <c r="K7" s="185" t="s">
        <v>5</v>
      </c>
      <c r="L7" s="185"/>
      <c r="M7" s="13"/>
      <c r="N7" s="160" t="s">
        <v>5</v>
      </c>
      <c r="O7" s="161"/>
      <c r="P7" s="160" t="s">
        <v>5</v>
      </c>
      <c r="Q7" s="161"/>
    </row>
    <row r="8" spans="1:245" ht="26" hidden="1">
      <c r="A8" s="12"/>
      <c r="B8" s="14"/>
      <c r="C8" s="20" t="s">
        <v>14</v>
      </c>
      <c r="D8" s="20" t="s">
        <v>44</v>
      </c>
      <c r="E8" s="21" t="s">
        <v>41</v>
      </c>
      <c r="F8" s="21" t="s">
        <v>15</v>
      </c>
      <c r="G8" s="21" t="s">
        <v>16</v>
      </c>
      <c r="H8" s="21" t="s">
        <v>17</v>
      </c>
      <c r="I8" s="20" t="s">
        <v>18</v>
      </c>
      <c r="J8" s="20" t="s">
        <v>45</v>
      </c>
      <c r="K8" s="20" t="s">
        <v>46</v>
      </c>
      <c r="L8" s="20" t="s">
        <v>19</v>
      </c>
      <c r="M8" s="14"/>
      <c r="N8" s="8" t="s">
        <v>14</v>
      </c>
      <c r="O8" s="8" t="s">
        <v>44</v>
      </c>
      <c r="P8" s="4" t="s">
        <v>41</v>
      </c>
      <c r="Q8" s="4" t="s">
        <v>15</v>
      </c>
    </row>
    <row r="9" spans="1:245" hidden="1">
      <c r="A9" s="15" t="s">
        <v>28</v>
      </c>
      <c r="B9" s="19" t="s">
        <v>47</v>
      </c>
      <c r="C9" s="9">
        <v>44359</v>
      </c>
      <c r="D9" s="9">
        <v>44359</v>
      </c>
      <c r="E9" s="9">
        <v>44361</v>
      </c>
      <c r="F9" s="9">
        <v>44362</v>
      </c>
      <c r="G9" s="224" t="s">
        <v>20</v>
      </c>
      <c r="H9" s="225"/>
      <c r="I9" s="17">
        <v>44365</v>
      </c>
      <c r="J9" s="16">
        <v>44366</v>
      </c>
      <c r="K9" s="16">
        <v>44366</v>
      </c>
      <c r="L9" s="16">
        <v>44367</v>
      </c>
      <c r="M9" s="18" t="s">
        <v>21</v>
      </c>
      <c r="N9" s="9">
        <v>44373</v>
      </c>
      <c r="O9" s="9">
        <v>44374</v>
      </c>
      <c r="P9" s="9">
        <v>44375</v>
      </c>
      <c r="Q9" s="9">
        <v>44377</v>
      </c>
    </row>
    <row r="10" spans="1:245" hidden="1">
      <c r="A10" s="23" t="s">
        <v>22</v>
      </c>
      <c r="B10" s="15"/>
      <c r="C10" s="215" t="s">
        <v>23</v>
      </c>
      <c r="D10" s="226"/>
      <c r="E10" s="226"/>
      <c r="F10" s="226"/>
      <c r="G10" s="226"/>
      <c r="H10" s="216"/>
      <c r="I10" s="24">
        <v>44376</v>
      </c>
      <c r="J10" s="25">
        <v>44376</v>
      </c>
      <c r="K10" s="25">
        <v>44377</v>
      </c>
      <c r="L10" s="25">
        <v>44377</v>
      </c>
      <c r="M10" s="15" t="s">
        <v>24</v>
      </c>
      <c r="N10" s="9">
        <v>44382</v>
      </c>
      <c r="O10" s="9">
        <f>N10</f>
        <v>44382</v>
      </c>
      <c r="P10" s="9">
        <f>O10+2</f>
        <v>44384</v>
      </c>
      <c r="Q10" s="9">
        <f>P10</f>
        <v>44384</v>
      </c>
    </row>
    <row r="11" spans="1:245" hidden="1">
      <c r="A11" s="15" t="s">
        <v>28</v>
      </c>
      <c r="B11" s="15" t="s">
        <v>25</v>
      </c>
      <c r="C11" s="9">
        <v>44373</v>
      </c>
      <c r="D11" s="9">
        <v>44374</v>
      </c>
      <c r="E11" s="9">
        <v>44375</v>
      </c>
      <c r="F11" s="9">
        <v>44377</v>
      </c>
      <c r="G11" s="22" t="s">
        <v>29</v>
      </c>
      <c r="H11" s="22" t="s">
        <v>29</v>
      </c>
      <c r="I11" s="17">
        <v>44380</v>
      </c>
      <c r="J11" s="16">
        <v>44381</v>
      </c>
      <c r="K11" s="16">
        <v>44381</v>
      </c>
      <c r="L11" s="16">
        <f>K11+1</f>
        <v>44382</v>
      </c>
      <c r="M11" s="15" t="s">
        <v>24</v>
      </c>
      <c r="N11" s="9">
        <f>L11+6</f>
        <v>44388</v>
      </c>
      <c r="O11" s="9">
        <v>44389</v>
      </c>
      <c r="P11" s="9">
        <f>O11+2</f>
        <v>44391</v>
      </c>
      <c r="Q11" s="9">
        <f>P11</f>
        <v>44391</v>
      </c>
    </row>
    <row r="12" spans="1:245" hidden="1">
      <c r="A12" s="15" t="s">
        <v>22</v>
      </c>
      <c r="B12" s="15" t="s">
        <v>48</v>
      </c>
      <c r="C12" s="9">
        <v>44382</v>
      </c>
      <c r="D12" s="9">
        <f>C12</f>
        <v>44382</v>
      </c>
      <c r="E12" s="9">
        <f>D12+2</f>
        <v>44384</v>
      </c>
      <c r="F12" s="9">
        <f>E12</f>
        <v>44384</v>
      </c>
      <c r="G12" s="22" t="s">
        <v>29</v>
      </c>
      <c r="H12" s="22" t="s">
        <v>29</v>
      </c>
      <c r="I12" s="17">
        <v>44389</v>
      </c>
      <c r="J12" s="16">
        <f>I12</f>
        <v>44389</v>
      </c>
      <c r="K12" s="16">
        <f>J12</f>
        <v>44389</v>
      </c>
      <c r="L12" s="16">
        <f>K12+1</f>
        <v>44390</v>
      </c>
      <c r="M12" s="15" t="s">
        <v>49</v>
      </c>
      <c r="N12" s="9">
        <f>L12+6</f>
        <v>44396</v>
      </c>
      <c r="O12" s="9">
        <f>N12</f>
        <v>44396</v>
      </c>
      <c r="P12" s="9">
        <f>O12+2</f>
        <v>44398</v>
      </c>
      <c r="Q12" s="9">
        <f>P12</f>
        <v>44398</v>
      </c>
    </row>
    <row r="13" spans="1:245" hidden="1">
      <c r="A13" s="15" t="s">
        <v>28</v>
      </c>
      <c r="B13" s="15" t="s">
        <v>48</v>
      </c>
      <c r="C13" s="9">
        <v>44388</v>
      </c>
      <c r="D13" s="9">
        <v>44389</v>
      </c>
      <c r="E13" s="9">
        <f>D13+2</f>
        <v>44391</v>
      </c>
      <c r="F13" s="9">
        <f>E13</f>
        <v>44391</v>
      </c>
      <c r="G13" s="227" t="s">
        <v>26</v>
      </c>
      <c r="H13" s="228"/>
      <c r="I13" s="17">
        <v>44396</v>
      </c>
      <c r="J13" s="16">
        <v>44397</v>
      </c>
      <c r="K13" s="16">
        <f>J13</f>
        <v>44397</v>
      </c>
      <c r="L13" s="16">
        <f>K13+1</f>
        <v>44398</v>
      </c>
      <c r="M13" s="15" t="s">
        <v>49</v>
      </c>
      <c r="N13" s="9">
        <v>44403</v>
      </c>
      <c r="O13" s="9">
        <f>N13</f>
        <v>44403</v>
      </c>
      <c r="P13" s="9">
        <f>O13+2</f>
        <v>44405</v>
      </c>
      <c r="Q13" s="9">
        <f>P13</f>
        <v>44405</v>
      </c>
    </row>
    <row r="14" spans="1:245" hidden="1">
      <c r="A14" s="183" t="s">
        <v>27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4"/>
      <c r="O14" s="184"/>
    </row>
    <row r="15" spans="1:245" ht="15.5" hidden="1">
      <c r="A15" s="49" t="s">
        <v>1</v>
      </c>
      <c r="B15" s="49" t="s">
        <v>2</v>
      </c>
      <c r="C15" s="198" t="s">
        <v>11</v>
      </c>
      <c r="D15" s="199"/>
      <c r="E15" s="196" t="s">
        <v>12</v>
      </c>
      <c r="F15" s="197"/>
      <c r="G15" s="186" t="s">
        <v>36</v>
      </c>
      <c r="H15" s="187"/>
      <c r="I15" s="186" t="s">
        <v>37</v>
      </c>
      <c r="J15" s="187"/>
      <c r="K15" s="49" t="s">
        <v>2</v>
      </c>
      <c r="L15" s="198" t="s">
        <v>11</v>
      </c>
      <c r="M15" s="199"/>
      <c r="N15" s="196" t="s">
        <v>12</v>
      </c>
      <c r="O15" s="197"/>
    </row>
    <row r="16" spans="1:245" hidden="1">
      <c r="A16" s="46" t="s">
        <v>3</v>
      </c>
      <c r="B16" s="46" t="s">
        <v>4</v>
      </c>
      <c r="C16" s="178" t="s">
        <v>6</v>
      </c>
      <c r="D16" s="178"/>
      <c r="E16" s="185" t="s">
        <v>13</v>
      </c>
      <c r="F16" s="185"/>
      <c r="G16" s="178" t="s">
        <v>39</v>
      </c>
      <c r="H16" s="178"/>
      <c r="I16" s="178" t="s">
        <v>40</v>
      </c>
      <c r="J16" s="178"/>
      <c r="K16" s="46" t="s">
        <v>4</v>
      </c>
      <c r="L16" s="158" t="s">
        <v>6</v>
      </c>
      <c r="M16" s="159"/>
      <c r="N16" s="160" t="s">
        <v>13</v>
      </c>
      <c r="O16" s="161"/>
    </row>
    <row r="17" spans="1:19" hidden="1">
      <c r="A17" s="12"/>
      <c r="B17" s="13"/>
      <c r="C17" s="185" t="s">
        <v>5</v>
      </c>
      <c r="D17" s="185"/>
      <c r="E17" s="185" t="s">
        <v>5</v>
      </c>
      <c r="F17" s="185"/>
      <c r="G17" s="185" t="s">
        <v>5</v>
      </c>
      <c r="H17" s="185"/>
      <c r="I17" s="185" t="s">
        <v>5</v>
      </c>
      <c r="J17" s="185"/>
      <c r="K17" s="13"/>
      <c r="L17" s="160" t="s">
        <v>5</v>
      </c>
      <c r="M17" s="161"/>
      <c r="N17" s="160" t="s">
        <v>5</v>
      </c>
      <c r="O17" s="161"/>
    </row>
    <row r="18" spans="1:19" ht="26" hidden="1">
      <c r="A18" s="12"/>
      <c r="B18" s="14"/>
      <c r="C18" s="20" t="s">
        <v>14</v>
      </c>
      <c r="D18" s="20" t="s">
        <v>44</v>
      </c>
      <c r="E18" s="21" t="s">
        <v>41</v>
      </c>
      <c r="F18" s="21" t="s">
        <v>15</v>
      </c>
      <c r="G18" s="20" t="s">
        <v>18</v>
      </c>
      <c r="H18" s="20" t="s">
        <v>45</v>
      </c>
      <c r="I18" s="20" t="s">
        <v>46</v>
      </c>
      <c r="J18" s="20" t="s">
        <v>19</v>
      </c>
      <c r="K18" s="14"/>
      <c r="L18" s="8" t="s">
        <v>14</v>
      </c>
      <c r="M18" s="8" t="s">
        <v>44</v>
      </c>
      <c r="N18" s="4" t="s">
        <v>41</v>
      </c>
      <c r="O18" s="4" t="s">
        <v>15</v>
      </c>
    </row>
    <row r="19" spans="1:19" ht="15" hidden="1" customHeight="1">
      <c r="A19" s="15" t="s">
        <v>50</v>
      </c>
      <c r="B19" s="15"/>
      <c r="C19" s="9"/>
      <c r="D19" s="9"/>
      <c r="E19" s="28"/>
      <c r="F19" s="28"/>
      <c r="G19" s="17"/>
      <c r="H19" s="16"/>
      <c r="I19" s="16"/>
      <c r="J19" s="16"/>
      <c r="K19" s="15"/>
      <c r="L19" s="9"/>
      <c r="M19" s="9"/>
      <c r="N19" s="9"/>
      <c r="O19" s="9"/>
    </row>
    <row r="20" spans="1:19" ht="15" hidden="1" customHeight="1">
      <c r="A20" s="15" t="s">
        <v>50</v>
      </c>
      <c r="B20" s="15"/>
      <c r="C20" s="9"/>
      <c r="D20" s="9"/>
      <c r="E20" s="28"/>
      <c r="F20" s="28"/>
      <c r="G20" s="17"/>
      <c r="H20" s="16"/>
      <c r="I20" s="16"/>
      <c r="J20" s="16"/>
      <c r="K20" s="15"/>
      <c r="L20" s="29"/>
      <c r="M20" s="29"/>
      <c r="N20" s="222"/>
      <c r="O20" s="223"/>
    </row>
    <row r="21" spans="1:19" ht="15" hidden="1" customHeight="1">
      <c r="A21" s="15" t="s">
        <v>22</v>
      </c>
      <c r="B21" s="15" t="s">
        <v>7</v>
      </c>
      <c r="C21" s="9">
        <v>44410</v>
      </c>
      <c r="D21" s="9">
        <f>C21</f>
        <v>44410</v>
      </c>
      <c r="E21" s="27" t="s">
        <v>29</v>
      </c>
      <c r="F21" s="27" t="str">
        <f>E21</f>
        <v>OMIT</v>
      </c>
      <c r="G21" s="17">
        <v>44417</v>
      </c>
      <c r="H21" s="16">
        <v>12</v>
      </c>
      <c r="I21" s="16">
        <v>44423</v>
      </c>
      <c r="J21" s="16">
        <f>I21+1</f>
        <v>44424</v>
      </c>
      <c r="K21" s="26" t="s">
        <v>51</v>
      </c>
      <c r="L21" s="200" t="s">
        <v>52</v>
      </c>
      <c r="M21" s="221"/>
      <c r="N21" s="221"/>
      <c r="O21" s="201"/>
    </row>
    <row r="22" spans="1:19" ht="15" hidden="1" customHeight="1">
      <c r="A22" s="15" t="s">
        <v>53</v>
      </c>
      <c r="B22" s="15" t="s">
        <v>54</v>
      </c>
      <c r="C22" s="9">
        <v>44417</v>
      </c>
      <c r="D22" s="9">
        <f>C22</f>
        <v>44417</v>
      </c>
      <c r="E22" s="9" t="s">
        <v>55</v>
      </c>
      <c r="F22" s="30" t="s">
        <v>56</v>
      </c>
      <c r="G22" s="27" t="s">
        <v>57</v>
      </c>
      <c r="H22" s="27" t="str">
        <f>G22</f>
        <v>OMIT</v>
      </c>
      <c r="I22" s="16">
        <v>44425</v>
      </c>
      <c r="J22" s="16">
        <f>I22+1</f>
        <v>44426</v>
      </c>
      <c r="K22" s="26" t="s">
        <v>51</v>
      </c>
      <c r="L22" s="35" t="s">
        <v>58</v>
      </c>
      <c r="M22" s="35" t="s">
        <v>59</v>
      </c>
      <c r="N22" s="30">
        <v>44432</v>
      </c>
      <c r="O22" s="30">
        <f>N22</f>
        <v>44432</v>
      </c>
    </row>
    <row r="23" spans="1:19" ht="15" hidden="1" customHeight="1">
      <c r="A23" s="26" t="s">
        <v>60</v>
      </c>
      <c r="B23" s="15"/>
      <c r="C23" s="9"/>
      <c r="D23" s="9"/>
      <c r="E23" s="9"/>
      <c r="F23" s="9"/>
      <c r="G23" s="17"/>
      <c r="H23" s="16"/>
      <c r="I23" s="16"/>
      <c r="J23" s="16"/>
      <c r="K23" s="15"/>
      <c r="L23" s="9"/>
      <c r="M23" s="9"/>
      <c r="N23" s="9"/>
      <c r="O23" s="9"/>
    </row>
    <row r="24" spans="1:19" ht="15" hidden="1" customHeight="1">
      <c r="A24" s="26" t="s">
        <v>23</v>
      </c>
      <c r="B24" s="15"/>
      <c r="C24" s="9"/>
      <c r="D24" s="9"/>
      <c r="E24" s="9"/>
      <c r="F24" s="9"/>
      <c r="G24" s="17"/>
      <c r="H24" s="16"/>
      <c r="I24" s="16"/>
      <c r="J24" s="16"/>
      <c r="K24" s="15"/>
      <c r="L24" s="9"/>
      <c r="M24" s="9"/>
      <c r="N24" s="9"/>
      <c r="O24" s="9"/>
    </row>
    <row r="25" spans="1:19" ht="15" hidden="1" customHeight="1">
      <c r="A25" s="26" t="s">
        <v>23</v>
      </c>
      <c r="B25" s="15"/>
      <c r="C25" s="9"/>
      <c r="D25" s="9"/>
      <c r="E25" s="9"/>
      <c r="F25" s="9"/>
      <c r="G25" s="17"/>
      <c r="H25" s="16"/>
      <c r="I25" s="16"/>
      <c r="J25" s="16"/>
      <c r="K25" s="15"/>
      <c r="L25" s="9"/>
      <c r="M25" s="9"/>
      <c r="N25" s="9"/>
      <c r="O25" s="9"/>
    </row>
    <row r="26" spans="1:19" ht="15" hidden="1" customHeight="1">
      <c r="A26" s="15" t="s">
        <v>30</v>
      </c>
      <c r="B26" s="15"/>
      <c r="C26" s="9"/>
      <c r="D26" s="9"/>
      <c r="E26" s="215" t="s">
        <v>61</v>
      </c>
      <c r="F26" s="216"/>
      <c r="G26" s="217" t="s">
        <v>62</v>
      </c>
      <c r="H26" s="218"/>
      <c r="I26" s="219" t="s">
        <v>31</v>
      </c>
      <c r="J26" s="220"/>
      <c r="K26" s="15" t="s">
        <v>32</v>
      </c>
      <c r="L26" s="200" t="s">
        <v>63</v>
      </c>
      <c r="M26" s="201"/>
      <c r="N26" s="200" t="s">
        <v>33</v>
      </c>
      <c r="O26" s="201"/>
    </row>
    <row r="27" spans="1:19" ht="15" hidden="1" customHeight="1">
      <c r="A27" s="15" t="s">
        <v>30</v>
      </c>
      <c r="B27" s="15" t="s">
        <v>34</v>
      </c>
      <c r="C27" s="200" t="s">
        <v>63</v>
      </c>
      <c r="D27" s="201"/>
      <c r="E27" s="200" t="s">
        <v>33</v>
      </c>
      <c r="F27" s="201"/>
      <c r="G27" s="31" t="s">
        <v>29</v>
      </c>
      <c r="H27" s="32" t="s">
        <v>29</v>
      </c>
      <c r="I27" s="16">
        <v>44468</v>
      </c>
      <c r="J27" s="16">
        <v>44488</v>
      </c>
      <c r="K27" s="239" t="s">
        <v>64</v>
      </c>
      <c r="L27" s="240"/>
      <c r="M27" s="240"/>
      <c r="N27" s="240"/>
      <c r="O27" s="241"/>
    </row>
    <row r="28" spans="1:19" ht="15" hidden="1" customHeight="1">
      <c r="A28" s="15" t="s">
        <v>65</v>
      </c>
      <c r="B28" s="15"/>
      <c r="C28" s="47"/>
      <c r="D28" s="48"/>
      <c r="E28" s="215" t="s">
        <v>66</v>
      </c>
      <c r="F28" s="216"/>
      <c r="G28" s="217" t="s">
        <v>67</v>
      </c>
      <c r="H28" s="218"/>
      <c r="I28" s="219" t="s">
        <v>68</v>
      </c>
      <c r="J28" s="220"/>
      <c r="K28" s="15" t="s">
        <v>69</v>
      </c>
      <c r="L28" s="215" t="s">
        <v>70</v>
      </c>
      <c r="M28" s="216"/>
      <c r="N28" s="215" t="s">
        <v>71</v>
      </c>
      <c r="O28" s="216"/>
    </row>
    <row r="29" spans="1:19" ht="15" hidden="1" customHeight="1">
      <c r="A29" s="15" t="s">
        <v>65</v>
      </c>
      <c r="B29" s="15" t="s">
        <v>72</v>
      </c>
      <c r="C29" s="215" t="s">
        <v>70</v>
      </c>
      <c r="D29" s="216"/>
      <c r="E29" s="215" t="s">
        <v>73</v>
      </c>
      <c r="F29" s="216"/>
      <c r="G29" s="31" t="s">
        <v>57</v>
      </c>
      <c r="H29" s="32" t="s">
        <v>57</v>
      </c>
      <c r="I29" s="16">
        <v>44480</v>
      </c>
      <c r="J29" s="16">
        <v>44482</v>
      </c>
      <c r="K29" s="15" t="s">
        <v>74</v>
      </c>
      <c r="L29" s="42" t="s">
        <v>75</v>
      </c>
      <c r="M29" s="34" t="s">
        <v>76</v>
      </c>
      <c r="N29" s="172" t="s">
        <v>77</v>
      </c>
      <c r="O29" s="173"/>
    </row>
    <row r="30" spans="1:19" ht="15" hidden="1" customHeight="1">
      <c r="A30" s="23" t="s">
        <v>65</v>
      </c>
      <c r="B30" s="36" t="s">
        <v>78</v>
      </c>
      <c r="C30" s="232" t="s">
        <v>79</v>
      </c>
      <c r="D30" s="233"/>
      <c r="E30" s="206" t="s">
        <v>80</v>
      </c>
      <c r="F30" s="207"/>
      <c r="G30" s="172" t="s">
        <v>81</v>
      </c>
      <c r="H30" s="173"/>
      <c r="I30" s="237" t="s">
        <v>82</v>
      </c>
      <c r="J30" s="238"/>
      <c r="K30" s="36" t="s">
        <v>83</v>
      </c>
      <c r="L30" s="34">
        <v>44504</v>
      </c>
      <c r="M30" s="34">
        <v>44504</v>
      </c>
      <c r="N30" s="34">
        <v>44506</v>
      </c>
      <c r="O30" s="34">
        <v>44506</v>
      </c>
    </row>
    <row r="31" spans="1:19" ht="15" hidden="1" customHeight="1">
      <c r="A31" s="26" t="s">
        <v>53</v>
      </c>
      <c r="B31" s="15" t="s">
        <v>84</v>
      </c>
      <c r="C31" s="215" t="s">
        <v>85</v>
      </c>
      <c r="D31" s="216"/>
      <c r="E31" s="230" t="s">
        <v>86</v>
      </c>
      <c r="F31" s="231"/>
      <c r="G31" s="17">
        <v>44498</v>
      </c>
      <c r="H31" s="16">
        <f>G31</f>
        <v>44498</v>
      </c>
      <c r="I31" s="17">
        <f>H31+1</f>
        <v>44499</v>
      </c>
      <c r="J31" s="16">
        <f>I31</f>
        <v>44499</v>
      </c>
      <c r="K31" s="15" t="s">
        <v>87</v>
      </c>
      <c r="L31" s="30" t="s">
        <v>88</v>
      </c>
      <c r="M31" s="30" t="s">
        <v>89</v>
      </c>
      <c r="N31" s="39" t="s">
        <v>90</v>
      </c>
      <c r="O31" s="40" t="s">
        <v>91</v>
      </c>
      <c r="P31" s="37"/>
      <c r="Q31" s="37"/>
      <c r="R31" s="38"/>
      <c r="S31" s="37"/>
    </row>
    <row r="32" spans="1:19" s="33" customFormat="1" ht="15" hidden="1" customHeight="1">
      <c r="A32" s="43" t="s">
        <v>65</v>
      </c>
      <c r="B32" s="43" t="s">
        <v>92</v>
      </c>
      <c r="C32" s="9">
        <v>44504</v>
      </c>
      <c r="D32" s="9">
        <v>44505</v>
      </c>
      <c r="E32" s="9">
        <f>D32+2</f>
        <v>44507</v>
      </c>
      <c r="F32" s="9">
        <v>44509</v>
      </c>
      <c r="G32" s="31" t="s">
        <v>57</v>
      </c>
      <c r="H32" s="32" t="s">
        <v>57</v>
      </c>
      <c r="I32" s="16">
        <v>44513</v>
      </c>
      <c r="J32" s="16">
        <v>44516</v>
      </c>
      <c r="K32" s="15" t="s">
        <v>93</v>
      </c>
      <c r="L32" s="200" t="s">
        <v>94</v>
      </c>
      <c r="M32" s="201"/>
      <c r="N32" s="200" t="s">
        <v>95</v>
      </c>
      <c r="O32" s="201"/>
    </row>
    <row r="33" spans="1:19" ht="15" hidden="1" customHeight="1">
      <c r="A33" s="15" t="s">
        <v>96</v>
      </c>
      <c r="B33" s="15"/>
      <c r="C33" s="41"/>
      <c r="D33" s="41"/>
      <c r="E33" s="41"/>
      <c r="F33" s="41"/>
      <c r="G33" s="234" t="s">
        <v>97</v>
      </c>
      <c r="H33" s="235"/>
      <c r="I33" s="235"/>
      <c r="J33" s="236"/>
      <c r="K33" s="15" t="s">
        <v>98</v>
      </c>
      <c r="L33" s="215" t="s">
        <v>99</v>
      </c>
      <c r="M33" s="216"/>
      <c r="N33" s="9"/>
      <c r="O33" s="9"/>
    </row>
    <row r="34" spans="1:19" ht="15" hidden="1" customHeight="1">
      <c r="A34" s="15" t="s">
        <v>96</v>
      </c>
      <c r="B34" s="15"/>
      <c r="C34" s="41"/>
      <c r="D34" s="41"/>
      <c r="E34" s="215" t="s">
        <v>99</v>
      </c>
      <c r="F34" s="216"/>
      <c r="G34" s="217" t="s">
        <v>100</v>
      </c>
      <c r="H34" s="218"/>
      <c r="I34" s="208" t="s">
        <v>101</v>
      </c>
      <c r="J34" s="210"/>
      <c r="K34" s="15" t="s">
        <v>102</v>
      </c>
      <c r="L34" s="9">
        <v>44513</v>
      </c>
      <c r="M34" s="9">
        <v>44514</v>
      </c>
      <c r="N34" s="9">
        <v>44515</v>
      </c>
      <c r="O34" s="9">
        <f>N34</f>
        <v>44515</v>
      </c>
    </row>
    <row r="35" spans="1:19" ht="15" hidden="1" customHeight="1">
      <c r="A35" s="26" t="s">
        <v>96</v>
      </c>
      <c r="B35" s="15" t="s">
        <v>103</v>
      </c>
      <c r="C35" s="9">
        <v>44513</v>
      </c>
      <c r="D35" s="9">
        <v>44514</v>
      </c>
      <c r="E35" s="9">
        <v>44515</v>
      </c>
      <c r="F35" s="9">
        <v>44518</v>
      </c>
      <c r="G35" s="17">
        <v>44521</v>
      </c>
      <c r="H35" s="16">
        <v>44524</v>
      </c>
      <c r="I35" s="17">
        <f>H35</f>
        <v>44524</v>
      </c>
      <c r="J35" s="16">
        <f>I35+1</f>
        <v>44525</v>
      </c>
      <c r="K35" s="15" t="s">
        <v>104</v>
      </c>
      <c r="L35" s="30">
        <v>44530</v>
      </c>
      <c r="M35" s="27" t="s">
        <v>105</v>
      </c>
      <c r="N35" s="30" t="s">
        <v>57</v>
      </c>
      <c r="O35" s="30" t="s">
        <v>57</v>
      </c>
      <c r="P35" s="37"/>
      <c r="Q35" s="37"/>
      <c r="R35" s="38"/>
      <c r="S35" s="37"/>
    </row>
    <row r="36" spans="1:19" s="33" customFormat="1" ht="15.65" hidden="1" customHeight="1">
      <c r="A36" s="43" t="s">
        <v>65</v>
      </c>
      <c r="B36" s="43" t="s">
        <v>106</v>
      </c>
      <c r="C36" s="39" t="s">
        <v>107</v>
      </c>
      <c r="D36" s="30" t="s">
        <v>108</v>
      </c>
      <c r="E36" s="200" t="s">
        <v>109</v>
      </c>
      <c r="F36" s="201"/>
      <c r="G36" s="17">
        <v>44533</v>
      </c>
      <c r="H36" s="16">
        <v>44535</v>
      </c>
      <c r="I36" s="16">
        <f>H36</f>
        <v>44535</v>
      </c>
      <c r="J36" s="16">
        <v>44537</v>
      </c>
      <c r="K36" s="43" t="s">
        <v>110</v>
      </c>
      <c r="L36" s="200" t="s">
        <v>111</v>
      </c>
      <c r="M36" s="201"/>
      <c r="N36" s="200" t="s">
        <v>112</v>
      </c>
      <c r="O36" s="201"/>
    </row>
    <row r="37" spans="1:19" s="33" customFormat="1" hidden="1">
      <c r="A37" s="43" t="s">
        <v>113</v>
      </c>
      <c r="B37" s="43" t="s">
        <v>114</v>
      </c>
      <c r="C37" s="9">
        <v>44528</v>
      </c>
      <c r="D37" s="9">
        <v>44529</v>
      </c>
      <c r="E37" s="9"/>
      <c r="F37" s="9"/>
      <c r="G37" s="17">
        <v>44534</v>
      </c>
      <c r="H37" s="16">
        <v>44537</v>
      </c>
      <c r="I37" s="17">
        <f>H37</f>
        <v>44537</v>
      </c>
      <c r="J37" s="16">
        <f>I37+1</f>
        <v>44538</v>
      </c>
      <c r="K37" s="15" t="s">
        <v>115</v>
      </c>
      <c r="L37" s="172" t="s">
        <v>101</v>
      </c>
      <c r="M37" s="173"/>
      <c r="N37" s="9">
        <v>44542</v>
      </c>
      <c r="O37" s="9">
        <v>44543</v>
      </c>
    </row>
    <row r="38" spans="1:19" hidden="1">
      <c r="A38" s="183" t="s">
        <v>116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4"/>
      <c r="S38" s="184"/>
    </row>
    <row r="39" spans="1:19" ht="15.5" hidden="1">
      <c r="A39" s="49" t="s">
        <v>1</v>
      </c>
      <c r="B39" s="49" t="s">
        <v>2</v>
      </c>
      <c r="C39" s="196" t="s">
        <v>117</v>
      </c>
      <c r="D39" s="197"/>
      <c r="E39" s="229" t="s">
        <v>35</v>
      </c>
      <c r="F39" s="178"/>
      <c r="G39" s="196" t="s">
        <v>118</v>
      </c>
      <c r="H39" s="197"/>
      <c r="I39" s="186" t="s">
        <v>119</v>
      </c>
      <c r="J39" s="187"/>
      <c r="K39" s="186" t="s">
        <v>120</v>
      </c>
      <c r="L39" s="187"/>
      <c r="M39" s="49" t="s">
        <v>2</v>
      </c>
      <c r="N39" s="196" t="s">
        <v>121</v>
      </c>
      <c r="O39" s="197"/>
      <c r="P39" s="229" t="s">
        <v>35</v>
      </c>
      <c r="Q39" s="178"/>
      <c r="R39" s="196" t="s">
        <v>122</v>
      </c>
      <c r="S39" s="197"/>
    </row>
    <row r="40" spans="1:19" hidden="1">
      <c r="A40" s="46" t="s">
        <v>3</v>
      </c>
      <c r="B40" s="46" t="s">
        <v>4</v>
      </c>
      <c r="C40" s="185" t="s">
        <v>123</v>
      </c>
      <c r="D40" s="185"/>
      <c r="E40" s="178" t="s">
        <v>38</v>
      </c>
      <c r="F40" s="178"/>
      <c r="G40" s="160" t="s">
        <v>124</v>
      </c>
      <c r="H40" s="161"/>
      <c r="I40" s="178" t="s">
        <v>125</v>
      </c>
      <c r="J40" s="178"/>
      <c r="K40" s="178" t="s">
        <v>126</v>
      </c>
      <c r="L40" s="178"/>
      <c r="M40" s="46" t="s">
        <v>4</v>
      </c>
      <c r="N40" s="185" t="s">
        <v>123</v>
      </c>
      <c r="O40" s="185"/>
      <c r="P40" s="178" t="s">
        <v>38</v>
      </c>
      <c r="Q40" s="178"/>
      <c r="R40" s="160" t="s">
        <v>124</v>
      </c>
      <c r="S40" s="161"/>
    </row>
    <row r="41" spans="1:19" hidden="1">
      <c r="A41" s="12"/>
      <c r="B41" s="13"/>
      <c r="C41" s="185" t="s">
        <v>5</v>
      </c>
      <c r="D41" s="185"/>
      <c r="E41" s="185" t="s">
        <v>5</v>
      </c>
      <c r="F41" s="185"/>
      <c r="G41" s="185" t="s">
        <v>5</v>
      </c>
      <c r="H41" s="185"/>
      <c r="I41" s="185" t="s">
        <v>5</v>
      </c>
      <c r="J41" s="185"/>
      <c r="K41" s="185" t="s">
        <v>5</v>
      </c>
      <c r="L41" s="185"/>
      <c r="M41" s="13"/>
      <c r="N41" s="185" t="s">
        <v>5</v>
      </c>
      <c r="O41" s="185"/>
      <c r="P41" s="185" t="s">
        <v>5</v>
      </c>
      <c r="Q41" s="185"/>
      <c r="R41" s="185" t="s">
        <v>5</v>
      </c>
      <c r="S41" s="185"/>
    </row>
    <row r="42" spans="1:19" ht="26" hidden="1">
      <c r="A42" s="12"/>
      <c r="B42" s="14"/>
      <c r="C42" s="21" t="s">
        <v>127</v>
      </c>
      <c r="D42" s="21" t="s">
        <v>128</v>
      </c>
      <c r="E42" s="21" t="s">
        <v>129</v>
      </c>
      <c r="F42" s="21" t="s">
        <v>130</v>
      </c>
      <c r="G42" s="21" t="s">
        <v>131</v>
      </c>
      <c r="H42" s="21" t="s">
        <v>132</v>
      </c>
      <c r="I42" s="20" t="s">
        <v>133</v>
      </c>
      <c r="J42" s="20" t="s">
        <v>134</v>
      </c>
      <c r="K42" s="20" t="s">
        <v>135</v>
      </c>
      <c r="L42" s="20" t="s">
        <v>136</v>
      </c>
      <c r="M42" s="14"/>
      <c r="N42" s="21" t="s">
        <v>127</v>
      </c>
      <c r="O42" s="21" t="s">
        <v>128</v>
      </c>
      <c r="P42" s="21" t="s">
        <v>129</v>
      </c>
      <c r="Q42" s="21" t="s">
        <v>130</v>
      </c>
      <c r="R42" s="21" t="s">
        <v>131</v>
      </c>
      <c r="S42" s="21" t="s">
        <v>137</v>
      </c>
    </row>
    <row r="43" spans="1:19" s="33" customFormat="1" ht="15.65" hidden="1" customHeight="1">
      <c r="A43" s="43" t="s">
        <v>141</v>
      </c>
      <c r="B43" s="43" t="s">
        <v>142</v>
      </c>
      <c r="C43" s="52">
        <v>44542</v>
      </c>
      <c r="D43" s="52">
        <v>44543</v>
      </c>
      <c r="E43" s="52">
        <f>D43+3</f>
        <v>44546</v>
      </c>
      <c r="F43" s="52">
        <f>E43</f>
        <v>44546</v>
      </c>
      <c r="G43" s="22">
        <v>44546</v>
      </c>
      <c r="H43" s="50">
        <v>44547</v>
      </c>
      <c r="I43" s="16">
        <v>44550</v>
      </c>
      <c r="J43" s="16">
        <f>I43+1</f>
        <v>44551</v>
      </c>
      <c r="K43" s="16">
        <v>44551</v>
      </c>
      <c r="L43" s="16">
        <f>K43+1</f>
        <v>44552</v>
      </c>
      <c r="M43" s="43" t="s">
        <v>143</v>
      </c>
      <c r="N43" s="50" t="s">
        <v>144</v>
      </c>
      <c r="O43" s="51" t="s">
        <v>145</v>
      </c>
      <c r="P43" s="30">
        <v>44563</v>
      </c>
      <c r="Q43" s="30">
        <v>44564</v>
      </c>
      <c r="R43" s="22" t="s">
        <v>146</v>
      </c>
      <c r="S43" s="22" t="s">
        <v>146</v>
      </c>
    </row>
    <row r="44" spans="1:19" s="33" customFormat="1" ht="15.65" hidden="1" customHeight="1">
      <c r="A44" s="43"/>
      <c r="B44" s="203" t="s">
        <v>147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5"/>
    </row>
    <row r="45" spans="1:19" s="33" customFormat="1" ht="15.65" hidden="1" customHeight="1">
      <c r="A45" s="43" t="s">
        <v>149</v>
      </c>
      <c r="B45" s="43" t="s">
        <v>150</v>
      </c>
      <c r="C45" s="50" t="s">
        <v>151</v>
      </c>
      <c r="D45" s="51" t="s">
        <v>152</v>
      </c>
      <c r="E45" s="54">
        <v>44563</v>
      </c>
      <c r="F45" s="54">
        <v>44564</v>
      </c>
      <c r="G45" s="22" t="s">
        <v>153</v>
      </c>
      <c r="H45" s="22" t="s">
        <v>153</v>
      </c>
      <c r="I45" s="16">
        <v>44566</v>
      </c>
      <c r="J45" s="16">
        <v>44569</v>
      </c>
      <c r="K45" s="16">
        <f>J45</f>
        <v>44569</v>
      </c>
      <c r="L45" s="16">
        <v>44574</v>
      </c>
      <c r="M45" s="43" t="s">
        <v>154</v>
      </c>
      <c r="N45" s="200" t="s">
        <v>155</v>
      </c>
      <c r="O45" s="201"/>
      <c r="P45" s="200" t="s">
        <v>156</v>
      </c>
      <c r="Q45" s="201"/>
      <c r="R45" s="202" t="s">
        <v>157</v>
      </c>
      <c r="S45" s="177"/>
    </row>
    <row r="46" spans="1:19" s="33" customFormat="1" ht="15.65" hidden="1" customHeight="1">
      <c r="A46" s="43" t="s">
        <v>158</v>
      </c>
      <c r="B46" s="43" t="s">
        <v>159</v>
      </c>
      <c r="C46" s="200" t="s">
        <v>160</v>
      </c>
      <c r="D46" s="201"/>
      <c r="E46" s="200" t="s">
        <v>161</v>
      </c>
      <c r="F46" s="201"/>
      <c r="G46" s="202" t="s">
        <v>162</v>
      </c>
      <c r="H46" s="177"/>
      <c r="I46" s="208" t="s">
        <v>163</v>
      </c>
      <c r="J46" s="209"/>
      <c r="K46" s="209"/>
      <c r="L46" s="210"/>
      <c r="M46" s="43" t="s">
        <v>164</v>
      </c>
      <c r="N46" s="211" t="s">
        <v>165</v>
      </c>
      <c r="O46" s="212"/>
      <c r="P46" s="206" t="s">
        <v>166</v>
      </c>
      <c r="Q46" s="207"/>
      <c r="R46" s="206" t="s">
        <v>167</v>
      </c>
      <c r="S46" s="207"/>
    </row>
    <row r="47" spans="1:19" hidden="1">
      <c r="A47" s="183" t="s">
        <v>148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4"/>
      <c r="O47" s="184"/>
    </row>
    <row r="48" spans="1:19" ht="15.5" hidden="1">
      <c r="A48" s="49" t="s">
        <v>1</v>
      </c>
      <c r="B48" s="49" t="s">
        <v>2</v>
      </c>
      <c r="C48" s="198" t="s">
        <v>138</v>
      </c>
      <c r="D48" s="199"/>
      <c r="E48" s="196" t="s">
        <v>121</v>
      </c>
      <c r="F48" s="197"/>
      <c r="G48" s="186" t="s">
        <v>139</v>
      </c>
      <c r="H48" s="187"/>
      <c r="I48" s="186" t="s">
        <v>120</v>
      </c>
      <c r="J48" s="187"/>
      <c r="K48" s="49" t="s">
        <v>2</v>
      </c>
      <c r="L48" s="198" t="s">
        <v>138</v>
      </c>
      <c r="M48" s="199"/>
      <c r="N48" s="196" t="s">
        <v>121</v>
      </c>
      <c r="O48" s="197"/>
    </row>
    <row r="49" spans="1:25" hidden="1">
      <c r="A49" s="46" t="s">
        <v>3</v>
      </c>
      <c r="B49" s="46" t="s">
        <v>4</v>
      </c>
      <c r="C49" s="178" t="s">
        <v>140</v>
      </c>
      <c r="D49" s="178"/>
      <c r="E49" s="185" t="s">
        <v>123</v>
      </c>
      <c r="F49" s="185"/>
      <c r="G49" s="178" t="s">
        <v>125</v>
      </c>
      <c r="H49" s="178"/>
      <c r="I49" s="178" t="s">
        <v>126</v>
      </c>
      <c r="J49" s="178"/>
      <c r="K49" s="46" t="s">
        <v>4</v>
      </c>
      <c r="L49" s="158" t="s">
        <v>140</v>
      </c>
      <c r="M49" s="159"/>
      <c r="N49" s="160" t="s">
        <v>123</v>
      </c>
      <c r="O49" s="161"/>
    </row>
    <row r="50" spans="1:25" hidden="1">
      <c r="A50" s="12"/>
      <c r="B50" s="13"/>
      <c r="C50" s="185" t="s">
        <v>5</v>
      </c>
      <c r="D50" s="185"/>
      <c r="E50" s="185" t="s">
        <v>5</v>
      </c>
      <c r="F50" s="185"/>
      <c r="G50" s="185" t="s">
        <v>5</v>
      </c>
      <c r="H50" s="185"/>
      <c r="I50" s="185" t="s">
        <v>5</v>
      </c>
      <c r="J50" s="185"/>
      <c r="K50" s="13"/>
      <c r="L50" s="160" t="s">
        <v>5</v>
      </c>
      <c r="M50" s="161"/>
      <c r="N50" s="160" t="s">
        <v>5</v>
      </c>
      <c r="O50" s="161"/>
    </row>
    <row r="51" spans="1:25" s="33" customFormat="1" ht="15.65" hidden="1" customHeight="1">
      <c r="A51" s="43" t="s">
        <v>168</v>
      </c>
      <c r="B51" s="43" t="s">
        <v>169</v>
      </c>
      <c r="C51" s="56">
        <v>44572</v>
      </c>
      <c r="D51" s="56">
        <v>44573</v>
      </c>
      <c r="E51" s="27" t="s">
        <v>170</v>
      </c>
      <c r="F51" s="27" t="s">
        <v>170</v>
      </c>
      <c r="G51" s="17">
        <v>44577</v>
      </c>
      <c r="H51" s="16">
        <v>44581</v>
      </c>
      <c r="I51" s="16">
        <f t="shared" ref="I51" si="0">H51+1</f>
        <v>44582</v>
      </c>
      <c r="J51" s="16">
        <v>44585</v>
      </c>
      <c r="K51" s="43" t="s">
        <v>171</v>
      </c>
      <c r="L51" s="194" t="s">
        <v>172</v>
      </c>
      <c r="M51" s="195"/>
      <c r="N51" s="208" t="s">
        <v>173</v>
      </c>
      <c r="O51" s="210"/>
      <c r="P51" s="37"/>
      <c r="Q51" s="37"/>
      <c r="R51" s="45"/>
      <c r="S51" s="44"/>
    </row>
    <row r="52" spans="1:25" s="33" customFormat="1" ht="15.65" hidden="1" customHeight="1">
      <c r="A52" s="43" t="s">
        <v>177</v>
      </c>
      <c r="B52" s="43" t="s">
        <v>169</v>
      </c>
      <c r="C52" s="245" t="s">
        <v>175</v>
      </c>
      <c r="D52" s="245"/>
      <c r="E52" s="246" t="s">
        <v>176</v>
      </c>
      <c r="F52" s="246"/>
      <c r="G52" s="17">
        <v>44580</v>
      </c>
      <c r="H52" s="16">
        <v>44582</v>
      </c>
      <c r="I52" s="16">
        <f>H52</f>
        <v>44582</v>
      </c>
      <c r="J52" s="16">
        <v>44586</v>
      </c>
      <c r="K52" s="43" t="s">
        <v>171</v>
      </c>
      <c r="L52" s="17">
        <f>J52+5</f>
        <v>44591</v>
      </c>
      <c r="M52" s="16">
        <v>44591</v>
      </c>
      <c r="N52" s="16">
        <f>M52+1</f>
        <v>44592</v>
      </c>
      <c r="O52" s="16">
        <f>N52+1</f>
        <v>44593</v>
      </c>
      <c r="P52" s="37"/>
      <c r="Q52" s="37"/>
      <c r="R52" s="45"/>
      <c r="S52" s="44"/>
    </row>
    <row r="53" spans="1:25" s="33" customFormat="1" ht="15.65" hidden="1" customHeight="1">
      <c r="A53" s="43" t="s">
        <v>216</v>
      </c>
      <c r="B53" s="43" t="s">
        <v>217</v>
      </c>
      <c r="C53" s="57" t="s">
        <v>218</v>
      </c>
      <c r="D53" s="57" t="s">
        <v>219</v>
      </c>
      <c r="E53" s="208" t="s">
        <v>220</v>
      </c>
      <c r="F53" s="210"/>
      <c r="G53" s="57" t="s">
        <v>221</v>
      </c>
      <c r="H53" s="16" t="s">
        <v>222</v>
      </c>
      <c r="I53" s="27" t="s">
        <v>223</v>
      </c>
      <c r="J53" s="27" t="s">
        <v>223</v>
      </c>
      <c r="K53" s="43" t="s">
        <v>224</v>
      </c>
      <c r="L53" s="247" t="s">
        <v>225</v>
      </c>
      <c r="M53" s="248"/>
      <c r="N53" s="55">
        <v>44605</v>
      </c>
      <c r="O53" s="55">
        <f>N53</f>
        <v>44605</v>
      </c>
      <c r="P53" s="37"/>
      <c r="Q53" s="37"/>
      <c r="R53" s="45"/>
      <c r="S53" s="44"/>
    </row>
    <row r="54" spans="1:25" s="33" customFormat="1" ht="15.65" hidden="1" customHeight="1">
      <c r="A54" s="43" t="s">
        <v>226</v>
      </c>
      <c r="B54" s="53" t="s">
        <v>227</v>
      </c>
      <c r="C54" s="17">
        <v>44591</v>
      </c>
      <c r="D54" s="16">
        <v>44592</v>
      </c>
      <c r="E54" s="16">
        <f>D54+1</f>
        <v>44593</v>
      </c>
      <c r="F54" s="16">
        <f>E54</f>
        <v>44593</v>
      </c>
      <c r="G54" s="208" t="s">
        <v>228</v>
      </c>
      <c r="H54" s="210"/>
      <c r="I54" s="16">
        <v>44599</v>
      </c>
      <c r="J54" s="16">
        <f>I54+2</f>
        <v>44601</v>
      </c>
      <c r="K54" s="43" t="s">
        <v>224</v>
      </c>
      <c r="L54" s="17">
        <f>J54+5</f>
        <v>44606</v>
      </c>
      <c r="M54" s="16">
        <f>L54</f>
        <v>44606</v>
      </c>
      <c r="N54" s="16">
        <f>M54+2</f>
        <v>44608</v>
      </c>
      <c r="O54" s="16">
        <f>N54</f>
        <v>44608</v>
      </c>
      <c r="P54" s="37"/>
      <c r="Q54" s="37"/>
      <c r="R54" s="45"/>
      <c r="S54" s="44"/>
    </row>
    <row r="55" spans="1:25" hidden="1">
      <c r="A55" s="183" t="s">
        <v>212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4"/>
      <c r="U55" s="184"/>
    </row>
    <row r="56" spans="1:25" ht="15.5" hidden="1">
      <c r="A56" s="58" t="s">
        <v>1</v>
      </c>
      <c r="B56" s="58" t="s">
        <v>2</v>
      </c>
      <c r="C56" s="198" t="s">
        <v>11</v>
      </c>
      <c r="D56" s="199"/>
      <c r="E56" s="196" t="s">
        <v>178</v>
      </c>
      <c r="F56" s="197"/>
      <c r="G56" s="186" t="s">
        <v>179</v>
      </c>
      <c r="H56" s="187"/>
      <c r="I56" s="186" t="s">
        <v>180</v>
      </c>
      <c r="J56" s="187"/>
      <c r="K56" s="58" t="s">
        <v>2</v>
      </c>
      <c r="L56" s="186" t="s">
        <v>181</v>
      </c>
      <c r="M56" s="187"/>
      <c r="N56" s="186" t="s">
        <v>182</v>
      </c>
      <c r="O56" s="187"/>
      <c r="P56" s="186" t="s">
        <v>183</v>
      </c>
      <c r="Q56" s="187"/>
      <c r="R56" s="198" t="s">
        <v>11</v>
      </c>
      <c r="S56" s="199"/>
      <c r="T56" s="196" t="s">
        <v>178</v>
      </c>
      <c r="U56" s="197"/>
    </row>
    <row r="57" spans="1:25" hidden="1">
      <c r="A57" s="59" t="s">
        <v>3</v>
      </c>
      <c r="B57" s="59" t="s">
        <v>4</v>
      </c>
      <c r="C57" s="178" t="s">
        <v>6</v>
      </c>
      <c r="D57" s="178"/>
      <c r="E57" s="185" t="s">
        <v>184</v>
      </c>
      <c r="F57" s="185"/>
      <c r="G57" s="178" t="s">
        <v>185</v>
      </c>
      <c r="H57" s="178"/>
      <c r="I57" s="178" t="s">
        <v>186</v>
      </c>
      <c r="J57" s="178"/>
      <c r="K57" s="59" t="s">
        <v>4</v>
      </c>
      <c r="L57" s="178" t="s">
        <v>187</v>
      </c>
      <c r="M57" s="178"/>
      <c r="N57" s="178" t="s">
        <v>188</v>
      </c>
      <c r="O57" s="178"/>
      <c r="P57" s="178" t="s">
        <v>189</v>
      </c>
      <c r="Q57" s="178"/>
      <c r="R57" s="158" t="s">
        <v>6</v>
      </c>
      <c r="S57" s="159"/>
      <c r="T57" s="160" t="s">
        <v>184</v>
      </c>
      <c r="U57" s="161"/>
    </row>
    <row r="58" spans="1:25" hidden="1">
      <c r="A58" s="12"/>
      <c r="B58" s="13"/>
      <c r="C58" s="185" t="s">
        <v>5</v>
      </c>
      <c r="D58" s="185"/>
      <c r="E58" s="185" t="s">
        <v>5</v>
      </c>
      <c r="F58" s="185"/>
      <c r="G58" s="185" t="s">
        <v>5</v>
      </c>
      <c r="H58" s="185"/>
      <c r="I58" s="185" t="s">
        <v>5</v>
      </c>
      <c r="J58" s="185"/>
      <c r="K58" s="13"/>
      <c r="L58" s="185" t="s">
        <v>5</v>
      </c>
      <c r="M58" s="185"/>
      <c r="N58" s="185" t="s">
        <v>5</v>
      </c>
      <c r="O58" s="185"/>
      <c r="P58" s="185" t="s">
        <v>5</v>
      </c>
      <c r="Q58" s="185"/>
      <c r="R58" s="160" t="s">
        <v>5</v>
      </c>
      <c r="S58" s="161"/>
      <c r="T58" s="160" t="s">
        <v>5</v>
      </c>
      <c r="U58" s="161"/>
    </row>
    <row r="59" spans="1:25" ht="26" hidden="1">
      <c r="A59" s="12"/>
      <c r="B59" s="14"/>
      <c r="C59" s="20" t="s">
        <v>190</v>
      </c>
      <c r="D59" s="20" t="s">
        <v>191</v>
      </c>
      <c r="E59" s="21" t="s">
        <v>192</v>
      </c>
      <c r="F59" s="21" t="s">
        <v>193</v>
      </c>
      <c r="G59" s="20" t="s">
        <v>194</v>
      </c>
      <c r="H59" s="20" t="s">
        <v>195</v>
      </c>
      <c r="I59" s="20" t="s">
        <v>194</v>
      </c>
      <c r="J59" s="20" t="s">
        <v>195</v>
      </c>
      <c r="K59" s="14"/>
      <c r="L59" s="20" t="s">
        <v>196</v>
      </c>
      <c r="M59" s="20" t="s">
        <v>197</v>
      </c>
      <c r="N59" s="20" t="s">
        <v>198</v>
      </c>
      <c r="O59" s="20" t="s">
        <v>199</v>
      </c>
      <c r="P59" s="20" t="s">
        <v>200</v>
      </c>
      <c r="Q59" s="20" t="s">
        <v>201</v>
      </c>
      <c r="R59" s="8" t="s">
        <v>190</v>
      </c>
      <c r="S59" s="8" t="s">
        <v>191</v>
      </c>
      <c r="T59" s="4" t="s">
        <v>192</v>
      </c>
      <c r="U59" s="4" t="s">
        <v>193</v>
      </c>
    </row>
    <row r="60" spans="1:25" s="33" customFormat="1" ht="15.65" hidden="1" customHeight="1">
      <c r="A60" s="43" t="s">
        <v>174</v>
      </c>
      <c r="B60" s="43" t="s">
        <v>214</v>
      </c>
      <c r="C60" s="63">
        <v>44606</v>
      </c>
      <c r="D60" s="63">
        <f t="shared" ref="D60" si="1">C60</f>
        <v>44606</v>
      </c>
      <c r="E60" s="63">
        <f t="shared" ref="E60" si="2">D60+2</f>
        <v>44608</v>
      </c>
      <c r="F60" s="63">
        <f t="shared" ref="F60" si="3">E60</f>
        <v>44608</v>
      </c>
      <c r="G60" s="57" t="s">
        <v>229</v>
      </c>
      <c r="H60" s="16">
        <v>44620</v>
      </c>
      <c r="I60" s="17">
        <f>H60+1</f>
        <v>44621</v>
      </c>
      <c r="J60" s="16">
        <f>I60</f>
        <v>44621</v>
      </c>
      <c r="K60" s="43" t="s">
        <v>215</v>
      </c>
      <c r="L60" s="16">
        <v>44626</v>
      </c>
      <c r="M60" s="16">
        <f>L60</f>
        <v>44626</v>
      </c>
      <c r="N60" s="50" t="s">
        <v>29</v>
      </c>
      <c r="O60" s="50" t="str">
        <f>N60</f>
        <v>OMIT</v>
      </c>
      <c r="P60" s="50" t="s">
        <v>29</v>
      </c>
      <c r="Q60" s="50" t="str">
        <f>P60</f>
        <v>OMIT</v>
      </c>
      <c r="R60" s="17">
        <f>M60+3</f>
        <v>44629</v>
      </c>
      <c r="S60" s="16">
        <f t="shared" ref="S60" si="4">R60</f>
        <v>44629</v>
      </c>
      <c r="T60" s="16">
        <f t="shared" ref="T60" si="5">S60+2</f>
        <v>44631</v>
      </c>
      <c r="U60" s="16">
        <f t="shared" ref="U60" si="6">T60</f>
        <v>44631</v>
      </c>
      <c r="V60" s="37"/>
      <c r="W60" s="37"/>
      <c r="X60" s="45"/>
      <c r="Y60" s="44"/>
    </row>
    <row r="61" spans="1:25" hidden="1">
      <c r="A61" s="183" t="s">
        <v>213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4"/>
      <c r="U61" s="184"/>
    </row>
    <row r="62" spans="1:25" ht="15.5" hidden="1">
      <c r="A62" s="61" t="s">
        <v>1</v>
      </c>
      <c r="B62" s="61" t="s">
        <v>2</v>
      </c>
      <c r="C62" s="198" t="s">
        <v>11</v>
      </c>
      <c r="D62" s="199"/>
      <c r="E62" s="196" t="s">
        <v>178</v>
      </c>
      <c r="F62" s="197"/>
      <c r="G62" s="186" t="s">
        <v>180</v>
      </c>
      <c r="H62" s="187"/>
      <c r="I62" s="61" t="s">
        <v>2</v>
      </c>
      <c r="J62" s="186" t="s">
        <v>181</v>
      </c>
      <c r="K62" s="187"/>
      <c r="L62" s="186" t="s">
        <v>182</v>
      </c>
      <c r="M62" s="187"/>
      <c r="N62" s="186" t="s">
        <v>183</v>
      </c>
      <c r="O62" s="187"/>
      <c r="P62" s="198" t="s">
        <v>11</v>
      </c>
      <c r="Q62" s="199"/>
      <c r="R62" s="196" t="s">
        <v>178</v>
      </c>
      <c r="S62" s="197"/>
    </row>
    <row r="63" spans="1:25" hidden="1">
      <c r="A63" s="60" t="s">
        <v>3</v>
      </c>
      <c r="B63" s="60" t="s">
        <v>4</v>
      </c>
      <c r="C63" s="178" t="s">
        <v>6</v>
      </c>
      <c r="D63" s="178"/>
      <c r="E63" s="185" t="s">
        <v>184</v>
      </c>
      <c r="F63" s="185"/>
      <c r="G63" s="178" t="s">
        <v>186</v>
      </c>
      <c r="H63" s="178"/>
      <c r="I63" s="60" t="s">
        <v>4</v>
      </c>
      <c r="J63" s="178" t="s">
        <v>187</v>
      </c>
      <c r="K63" s="178"/>
      <c r="L63" s="178" t="s">
        <v>188</v>
      </c>
      <c r="M63" s="178"/>
      <c r="N63" s="178" t="s">
        <v>189</v>
      </c>
      <c r="O63" s="178"/>
      <c r="P63" s="158" t="s">
        <v>6</v>
      </c>
      <c r="Q63" s="159"/>
      <c r="R63" s="160" t="s">
        <v>184</v>
      </c>
      <c r="S63" s="161"/>
    </row>
    <row r="64" spans="1:25" hidden="1">
      <c r="A64" s="12"/>
      <c r="B64" s="13"/>
      <c r="C64" s="185" t="s">
        <v>5</v>
      </c>
      <c r="D64" s="185"/>
      <c r="E64" s="185" t="s">
        <v>5</v>
      </c>
      <c r="F64" s="185"/>
      <c r="G64" s="185" t="s">
        <v>5</v>
      </c>
      <c r="H64" s="185"/>
      <c r="I64" s="13"/>
      <c r="J64" s="185" t="s">
        <v>5</v>
      </c>
      <c r="K64" s="185"/>
      <c r="L64" s="185" t="s">
        <v>5</v>
      </c>
      <c r="M64" s="185"/>
      <c r="N64" s="185" t="s">
        <v>5</v>
      </c>
      <c r="O64" s="185"/>
      <c r="P64" s="160" t="s">
        <v>5</v>
      </c>
      <c r="Q64" s="161"/>
      <c r="R64" s="160" t="s">
        <v>5</v>
      </c>
      <c r="S64" s="161"/>
    </row>
    <row r="65" spans="1:27" ht="26" hidden="1">
      <c r="A65" s="12"/>
      <c r="B65" s="14"/>
      <c r="C65" s="20" t="s">
        <v>190</v>
      </c>
      <c r="D65" s="20" t="s">
        <v>191</v>
      </c>
      <c r="E65" s="21" t="s">
        <v>192</v>
      </c>
      <c r="F65" s="21" t="s">
        <v>193</v>
      </c>
      <c r="G65" s="20" t="s">
        <v>194</v>
      </c>
      <c r="H65" s="20" t="s">
        <v>195</v>
      </c>
      <c r="I65" s="14"/>
      <c r="J65" s="20" t="s">
        <v>196</v>
      </c>
      <c r="K65" s="20" t="s">
        <v>197</v>
      </c>
      <c r="L65" s="20" t="s">
        <v>198</v>
      </c>
      <c r="M65" s="20" t="s">
        <v>199</v>
      </c>
      <c r="N65" s="20" t="s">
        <v>200</v>
      </c>
      <c r="O65" s="20" t="s">
        <v>201</v>
      </c>
      <c r="P65" s="8" t="s">
        <v>190</v>
      </c>
      <c r="Q65" s="8" t="s">
        <v>191</v>
      </c>
      <c r="R65" s="4" t="s">
        <v>192</v>
      </c>
      <c r="S65" s="4" t="s">
        <v>193</v>
      </c>
    </row>
    <row r="66" spans="1:27" s="33" customFormat="1" ht="15.65" hidden="1" customHeight="1">
      <c r="A66" s="43" t="s">
        <v>158</v>
      </c>
      <c r="B66" s="43" t="s">
        <v>231</v>
      </c>
      <c r="C66" s="64">
        <v>44613</v>
      </c>
      <c r="D66" s="64">
        <f t="shared" ref="D66:D68" si="7">C66</f>
        <v>44613</v>
      </c>
      <c r="E66" s="64">
        <f t="shared" ref="E66:E68" si="8">D66+2</f>
        <v>44615</v>
      </c>
      <c r="F66" s="64">
        <f t="shared" ref="F66:F68" si="9">E66</f>
        <v>44615</v>
      </c>
      <c r="G66" s="17">
        <v>44621</v>
      </c>
      <c r="H66" s="16">
        <v>44622</v>
      </c>
      <c r="I66" s="43" t="s">
        <v>230</v>
      </c>
      <c r="J66" s="50" t="s">
        <v>153</v>
      </c>
      <c r="K66" s="50" t="str">
        <f t="shared" ref="K66:M68" si="10">J66</f>
        <v>OMIT</v>
      </c>
      <c r="L66" s="16">
        <v>44627</v>
      </c>
      <c r="M66" s="16">
        <f t="shared" ref="M66" si="11">L66</f>
        <v>44627</v>
      </c>
      <c r="N66" s="50" t="s">
        <v>153</v>
      </c>
      <c r="O66" s="50" t="str">
        <f t="shared" ref="O66:O68" si="12">N66</f>
        <v>OMIT</v>
      </c>
      <c r="P66" s="17">
        <f>M66+3</f>
        <v>44630</v>
      </c>
      <c r="Q66" s="16">
        <f t="shared" ref="Q66:Q67" si="13">P66</f>
        <v>44630</v>
      </c>
      <c r="R66" s="16">
        <f t="shared" ref="R66:R67" si="14">Q66+2</f>
        <v>44632</v>
      </c>
      <c r="S66" s="16">
        <f t="shared" ref="S66:S67" si="15">R66</f>
        <v>44632</v>
      </c>
      <c r="T66" s="37"/>
      <c r="U66" s="37"/>
      <c r="V66" s="45"/>
      <c r="W66" s="44"/>
    </row>
    <row r="67" spans="1:27" s="33" customFormat="1" ht="15.65" hidden="1" customHeight="1">
      <c r="A67" s="43" t="s">
        <v>174</v>
      </c>
      <c r="B67" s="43" t="s">
        <v>231</v>
      </c>
      <c r="C67" s="64">
        <v>44630</v>
      </c>
      <c r="D67" s="64">
        <f t="shared" si="7"/>
        <v>44630</v>
      </c>
      <c r="E67" s="64">
        <f t="shared" si="8"/>
        <v>44632</v>
      </c>
      <c r="F67" s="64">
        <f t="shared" si="9"/>
        <v>44632</v>
      </c>
      <c r="G67" s="17" t="s">
        <v>232</v>
      </c>
      <c r="H67" s="16">
        <v>44640</v>
      </c>
      <c r="I67" s="43" t="s">
        <v>230</v>
      </c>
      <c r="J67" s="50" t="s">
        <v>153</v>
      </c>
      <c r="K67" s="50" t="str">
        <f t="shared" si="10"/>
        <v>OMIT</v>
      </c>
      <c r="L67" s="16">
        <v>44646</v>
      </c>
      <c r="M67" s="16">
        <v>44647</v>
      </c>
      <c r="N67" s="16">
        <v>44648</v>
      </c>
      <c r="O67" s="16">
        <f t="shared" si="12"/>
        <v>44648</v>
      </c>
      <c r="P67" s="17">
        <f>O67+2</f>
        <v>44650</v>
      </c>
      <c r="Q67" s="16">
        <f t="shared" si="13"/>
        <v>44650</v>
      </c>
      <c r="R67" s="16">
        <f t="shared" si="14"/>
        <v>44652</v>
      </c>
      <c r="S67" s="16">
        <f t="shared" si="15"/>
        <v>44652</v>
      </c>
      <c r="T67" s="37"/>
      <c r="U67" s="37"/>
      <c r="V67" s="45"/>
      <c r="W67" s="44"/>
    </row>
    <row r="68" spans="1:27" s="33" customFormat="1" ht="15.65" hidden="1" customHeight="1">
      <c r="A68" s="43" t="s">
        <v>113</v>
      </c>
      <c r="B68" s="43" t="s">
        <v>233</v>
      </c>
      <c r="C68" s="65">
        <v>44630</v>
      </c>
      <c r="D68" s="65">
        <f t="shared" si="7"/>
        <v>44630</v>
      </c>
      <c r="E68" s="65">
        <f t="shared" si="8"/>
        <v>44632</v>
      </c>
      <c r="F68" s="65">
        <f t="shared" si="9"/>
        <v>44632</v>
      </c>
      <c r="G68" s="17">
        <v>44637</v>
      </c>
      <c r="H68" s="16">
        <v>44639</v>
      </c>
      <c r="I68" s="43" t="s">
        <v>234</v>
      </c>
      <c r="J68" s="50" t="s">
        <v>146</v>
      </c>
      <c r="K68" s="50" t="str">
        <f t="shared" si="10"/>
        <v>OMIT</v>
      </c>
      <c r="L68" s="50" t="str">
        <f t="shared" si="10"/>
        <v>OMIT</v>
      </c>
      <c r="M68" s="50" t="str">
        <f t="shared" si="10"/>
        <v>OMIT</v>
      </c>
      <c r="N68" s="50" t="s">
        <v>146</v>
      </c>
      <c r="O68" s="50" t="str">
        <f t="shared" si="12"/>
        <v>OMIT</v>
      </c>
      <c r="P68" s="176" t="s">
        <v>235</v>
      </c>
      <c r="Q68" s="177"/>
      <c r="R68" s="174" t="s">
        <v>236</v>
      </c>
      <c r="S68" s="175"/>
      <c r="T68" s="37"/>
      <c r="U68" s="37"/>
      <c r="V68" s="45"/>
      <c r="W68" s="44"/>
    </row>
    <row r="69" spans="1:27" s="33" customFormat="1" ht="15.65" hidden="1" customHeight="1">
      <c r="A69" s="43" t="s">
        <v>241</v>
      </c>
      <c r="B69" s="43" t="s">
        <v>242</v>
      </c>
      <c r="C69" s="176" t="s">
        <v>235</v>
      </c>
      <c r="D69" s="177"/>
      <c r="E69" s="174" t="s">
        <v>236</v>
      </c>
      <c r="F69" s="175"/>
      <c r="G69" s="17">
        <v>44652</v>
      </c>
      <c r="H69" s="16">
        <v>44653</v>
      </c>
      <c r="I69" s="43" t="s">
        <v>243</v>
      </c>
      <c r="J69" s="188" t="s">
        <v>239</v>
      </c>
      <c r="K69" s="189"/>
      <c r="L69" s="16">
        <v>44660</v>
      </c>
      <c r="M69" s="16">
        <f>L69</f>
        <v>44660</v>
      </c>
      <c r="N69" s="188" t="s">
        <v>240</v>
      </c>
      <c r="O69" s="189"/>
      <c r="P69" s="17">
        <v>44663</v>
      </c>
      <c r="Q69" s="16">
        <v>44665</v>
      </c>
      <c r="R69" s="50" t="s">
        <v>244</v>
      </c>
      <c r="S69" s="50" t="str">
        <f>R69</f>
        <v>OMIT</v>
      </c>
      <c r="T69" s="37"/>
      <c r="U69" s="37"/>
      <c r="V69" s="45"/>
      <c r="W69" s="44"/>
    </row>
    <row r="70" spans="1:27" s="33" customFormat="1" ht="15.65" hidden="1" customHeight="1">
      <c r="A70" s="43" t="s">
        <v>174</v>
      </c>
      <c r="B70" s="43" t="s">
        <v>233</v>
      </c>
      <c r="C70" s="69">
        <v>44650</v>
      </c>
      <c r="D70" s="69">
        <f t="shared" ref="D70" si="16">C70</f>
        <v>44650</v>
      </c>
      <c r="E70" s="69">
        <f t="shared" ref="E70" si="17">D70+2</f>
        <v>44652</v>
      </c>
      <c r="F70" s="69">
        <f t="shared" ref="F70" si="18">E70</f>
        <v>44652</v>
      </c>
      <c r="G70" s="17" t="s">
        <v>245</v>
      </c>
      <c r="H70" s="16">
        <v>44659</v>
      </c>
      <c r="I70" s="43" t="s">
        <v>234</v>
      </c>
      <c r="J70" s="50" t="s">
        <v>57</v>
      </c>
      <c r="K70" s="50" t="str">
        <f t="shared" ref="K70:K73" si="19">J70</f>
        <v>OMIT</v>
      </c>
      <c r="L70" s="16">
        <f t="shared" ref="L70:L71" si="20">H70+5</f>
        <v>44664</v>
      </c>
      <c r="M70" s="16">
        <v>44665</v>
      </c>
      <c r="N70" s="16">
        <f>M70+1</f>
        <v>44666</v>
      </c>
      <c r="O70" s="16">
        <f t="shared" ref="O70:O72" si="21">N70</f>
        <v>44666</v>
      </c>
      <c r="P70" s="17">
        <f>O70+2</f>
        <v>44668</v>
      </c>
      <c r="Q70" s="16">
        <f t="shared" ref="Q70:Q73" si="22">P70</f>
        <v>44668</v>
      </c>
      <c r="R70" s="16">
        <f t="shared" ref="R70" si="23">Q70+2</f>
        <v>44670</v>
      </c>
      <c r="S70" s="16">
        <f t="shared" ref="S70" si="24">R70</f>
        <v>44670</v>
      </c>
      <c r="T70" s="37"/>
      <c r="U70" s="37"/>
      <c r="V70" s="45"/>
      <c r="W70" s="44"/>
    </row>
    <row r="71" spans="1:27" s="33" customFormat="1" ht="15.65" hidden="1" customHeight="1">
      <c r="A71" s="43" t="s">
        <v>274</v>
      </c>
      <c r="B71" s="43" t="s">
        <v>275</v>
      </c>
      <c r="C71" s="69">
        <v>44663</v>
      </c>
      <c r="D71" s="69">
        <v>44665</v>
      </c>
      <c r="E71" s="50" t="s">
        <v>57</v>
      </c>
      <c r="F71" s="50" t="str">
        <f>E71</f>
        <v>OMIT</v>
      </c>
      <c r="G71" s="17">
        <v>44670</v>
      </c>
      <c r="H71" s="16">
        <v>44671</v>
      </c>
      <c r="I71" s="43" t="s">
        <v>276</v>
      </c>
      <c r="J71" s="50" t="s">
        <v>57</v>
      </c>
      <c r="K71" s="50" t="str">
        <f t="shared" si="19"/>
        <v>OMIT</v>
      </c>
      <c r="L71" s="16">
        <f t="shared" si="20"/>
        <v>44676</v>
      </c>
      <c r="M71" s="16">
        <v>44677</v>
      </c>
      <c r="N71" s="16">
        <f>M71+1</f>
        <v>44678</v>
      </c>
      <c r="O71" s="16">
        <f t="shared" si="21"/>
        <v>44678</v>
      </c>
      <c r="P71" s="17">
        <f>O71+2</f>
        <v>44680</v>
      </c>
      <c r="Q71" s="16">
        <f t="shared" si="22"/>
        <v>44680</v>
      </c>
      <c r="R71" s="50" t="s">
        <v>57</v>
      </c>
      <c r="S71" s="50" t="str">
        <f>R71</f>
        <v>OMIT</v>
      </c>
      <c r="T71" s="37"/>
      <c r="U71" s="37"/>
      <c r="V71" s="45"/>
      <c r="W71" s="44"/>
    </row>
    <row r="72" spans="1:27" s="33" customFormat="1" ht="15.65" hidden="1" customHeight="1">
      <c r="A72" s="43" t="s">
        <v>174</v>
      </c>
      <c r="B72" s="43" t="s">
        <v>242</v>
      </c>
      <c r="C72" s="69">
        <v>44668</v>
      </c>
      <c r="D72" s="69">
        <v>44669</v>
      </c>
      <c r="E72" s="69">
        <v>44673</v>
      </c>
      <c r="F72" s="70" t="s">
        <v>248</v>
      </c>
      <c r="G72" s="17" t="s">
        <v>249</v>
      </c>
      <c r="H72" s="16">
        <v>44681</v>
      </c>
      <c r="I72" s="43" t="s">
        <v>243</v>
      </c>
      <c r="J72" s="16">
        <f>H72+5</f>
        <v>44686</v>
      </c>
      <c r="K72" s="16">
        <f t="shared" si="19"/>
        <v>44686</v>
      </c>
      <c r="L72" s="16">
        <v>44687</v>
      </c>
      <c r="M72" s="16">
        <f>L72</f>
        <v>44687</v>
      </c>
      <c r="N72" s="16">
        <f t="shared" ref="N72" si="25">M72+1</f>
        <v>44688</v>
      </c>
      <c r="O72" s="16">
        <f t="shared" si="21"/>
        <v>44688</v>
      </c>
      <c r="P72" s="17">
        <f t="shared" ref="P72:P73" si="26">O72+2</f>
        <v>44690</v>
      </c>
      <c r="Q72" s="16">
        <v>44692</v>
      </c>
      <c r="R72" s="16">
        <v>44693</v>
      </c>
      <c r="S72" s="16">
        <v>44695</v>
      </c>
      <c r="T72" s="37"/>
      <c r="U72" s="37"/>
      <c r="V72" s="45"/>
      <c r="W72" s="44"/>
    </row>
    <row r="73" spans="1:27" s="33" customFormat="1" ht="15.65" hidden="1" customHeight="1">
      <c r="A73" s="43" t="s">
        <v>113</v>
      </c>
      <c r="B73" s="43" t="s">
        <v>250</v>
      </c>
      <c r="C73" s="69">
        <v>44680</v>
      </c>
      <c r="D73" s="69">
        <v>44681</v>
      </c>
      <c r="E73" s="50" t="s">
        <v>57</v>
      </c>
      <c r="F73" s="50" t="str">
        <f>E73</f>
        <v>OMIT</v>
      </c>
      <c r="G73" s="17">
        <v>44687</v>
      </c>
      <c r="H73" s="16">
        <v>44689</v>
      </c>
      <c r="I73" s="43" t="s">
        <v>251</v>
      </c>
      <c r="J73" s="50" t="s">
        <v>57</v>
      </c>
      <c r="K73" s="50" t="str">
        <f t="shared" si="19"/>
        <v>OMIT</v>
      </c>
      <c r="L73" s="50" t="s">
        <v>57</v>
      </c>
      <c r="M73" s="50" t="str">
        <f t="shared" ref="M73" si="27">L73</f>
        <v>OMIT</v>
      </c>
      <c r="N73" s="16">
        <v>44693</v>
      </c>
      <c r="O73" s="16">
        <v>44694</v>
      </c>
      <c r="P73" s="17">
        <f t="shared" si="26"/>
        <v>44696</v>
      </c>
      <c r="Q73" s="16">
        <f t="shared" si="22"/>
        <v>44696</v>
      </c>
      <c r="R73" s="50" t="s">
        <v>277</v>
      </c>
      <c r="S73" s="50" t="str">
        <f t="shared" ref="S73" si="28">R73</f>
        <v>OMIT</v>
      </c>
      <c r="T73" s="37"/>
      <c r="U73" s="37"/>
      <c r="V73" s="45"/>
      <c r="W73" s="44"/>
    </row>
    <row r="74" spans="1:27" hidden="1">
      <c r="A74" s="183" t="s">
        <v>252</v>
      </c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4"/>
      <c r="W74" s="184"/>
    </row>
    <row r="75" spans="1:27" ht="15.5" hidden="1">
      <c r="A75" s="68" t="s">
        <v>1</v>
      </c>
      <c r="B75" s="68" t="s">
        <v>2</v>
      </c>
      <c r="C75" s="179" t="s">
        <v>11</v>
      </c>
      <c r="D75" s="180"/>
      <c r="E75" s="181" t="s">
        <v>12</v>
      </c>
      <c r="F75" s="182"/>
      <c r="G75" s="186" t="s">
        <v>253</v>
      </c>
      <c r="H75" s="187"/>
      <c r="I75" s="186" t="s">
        <v>37</v>
      </c>
      <c r="J75" s="187"/>
      <c r="K75" s="186" t="s">
        <v>42</v>
      </c>
      <c r="L75" s="187"/>
      <c r="M75" s="66" t="s">
        <v>2</v>
      </c>
      <c r="N75" s="186" t="s">
        <v>254</v>
      </c>
      <c r="O75" s="187"/>
      <c r="P75" s="186" t="s">
        <v>255</v>
      </c>
      <c r="Q75" s="187"/>
      <c r="R75" s="186" t="s">
        <v>256</v>
      </c>
      <c r="S75" s="187"/>
      <c r="T75" s="179" t="s">
        <v>11</v>
      </c>
      <c r="U75" s="180"/>
      <c r="V75" s="181" t="s">
        <v>12</v>
      </c>
      <c r="W75" s="182"/>
    </row>
    <row r="76" spans="1:27" hidden="1">
      <c r="A76" s="67" t="s">
        <v>3</v>
      </c>
      <c r="B76" s="67" t="s">
        <v>4</v>
      </c>
      <c r="C76" s="178" t="s">
        <v>6</v>
      </c>
      <c r="D76" s="178"/>
      <c r="E76" s="185" t="s">
        <v>13</v>
      </c>
      <c r="F76" s="185"/>
      <c r="G76" s="178" t="s">
        <v>402</v>
      </c>
      <c r="H76" s="178"/>
      <c r="I76" s="178" t="s">
        <v>40</v>
      </c>
      <c r="J76" s="178"/>
      <c r="K76" s="178" t="s">
        <v>43</v>
      </c>
      <c r="L76" s="178"/>
      <c r="M76" s="67" t="s">
        <v>4</v>
      </c>
      <c r="N76" s="178" t="s">
        <v>257</v>
      </c>
      <c r="O76" s="178"/>
      <c r="P76" s="178" t="s">
        <v>258</v>
      </c>
      <c r="Q76" s="178"/>
      <c r="R76" s="178" t="s">
        <v>259</v>
      </c>
      <c r="S76" s="178"/>
      <c r="T76" s="158" t="s">
        <v>6</v>
      </c>
      <c r="U76" s="159"/>
      <c r="V76" s="160" t="s">
        <v>13</v>
      </c>
      <c r="W76" s="161"/>
    </row>
    <row r="77" spans="1:27" hidden="1">
      <c r="A77" s="12"/>
      <c r="B77" s="13"/>
      <c r="C77" s="185" t="s">
        <v>5</v>
      </c>
      <c r="D77" s="185"/>
      <c r="E77" s="185" t="s">
        <v>5</v>
      </c>
      <c r="F77" s="185"/>
      <c r="G77" s="185" t="s">
        <v>5</v>
      </c>
      <c r="H77" s="185"/>
      <c r="I77" s="185" t="s">
        <v>5</v>
      </c>
      <c r="J77" s="185"/>
      <c r="K77" s="185" t="s">
        <v>5</v>
      </c>
      <c r="L77" s="185"/>
      <c r="M77" s="13"/>
      <c r="N77" s="185" t="s">
        <v>5</v>
      </c>
      <c r="O77" s="185"/>
      <c r="P77" s="185" t="s">
        <v>5</v>
      </c>
      <c r="Q77" s="185"/>
      <c r="R77" s="185" t="s">
        <v>5</v>
      </c>
      <c r="S77" s="185"/>
      <c r="T77" s="160" t="s">
        <v>5</v>
      </c>
      <c r="U77" s="161"/>
      <c r="V77" s="160" t="s">
        <v>5</v>
      </c>
      <c r="W77" s="161"/>
    </row>
    <row r="78" spans="1:27" ht="26" hidden="1">
      <c r="A78" s="12"/>
      <c r="B78" s="14"/>
      <c r="C78" s="20" t="s">
        <v>14</v>
      </c>
      <c r="D78" s="20" t="s">
        <v>44</v>
      </c>
      <c r="E78" s="21" t="s">
        <v>41</v>
      </c>
      <c r="F78" s="21" t="s">
        <v>15</v>
      </c>
      <c r="G78" s="20" t="s">
        <v>260</v>
      </c>
      <c r="H78" s="20" t="s">
        <v>261</v>
      </c>
      <c r="I78" s="20" t="s">
        <v>262</v>
      </c>
      <c r="J78" s="20" t="s">
        <v>263</v>
      </c>
      <c r="K78" s="20" t="s">
        <v>264</v>
      </c>
      <c r="L78" s="20" t="s">
        <v>265</v>
      </c>
      <c r="M78" s="14"/>
      <c r="N78" s="20" t="s">
        <v>266</v>
      </c>
      <c r="O78" s="20" t="s">
        <v>267</v>
      </c>
      <c r="P78" s="20" t="s">
        <v>268</v>
      </c>
      <c r="Q78" s="20" t="s">
        <v>269</v>
      </c>
      <c r="R78" s="20" t="s">
        <v>270</v>
      </c>
      <c r="S78" s="20" t="s">
        <v>271</v>
      </c>
      <c r="T78" s="8" t="s">
        <v>14</v>
      </c>
      <c r="U78" s="8" t="s">
        <v>44</v>
      </c>
      <c r="V78" s="4" t="s">
        <v>41</v>
      </c>
      <c r="W78" s="4" t="s">
        <v>15</v>
      </c>
    </row>
    <row r="79" spans="1:27" s="33" customFormat="1" ht="15.65" hidden="1" customHeight="1">
      <c r="A79" s="72" t="s">
        <v>278</v>
      </c>
      <c r="B79" s="43" t="s">
        <v>279</v>
      </c>
      <c r="C79" s="71">
        <v>44687</v>
      </c>
      <c r="D79" s="71">
        <v>44688</v>
      </c>
      <c r="E79" s="27" t="s">
        <v>29</v>
      </c>
      <c r="F79" s="27" t="str">
        <f t="shared" ref="F79" si="29">E79</f>
        <v>OMIT</v>
      </c>
      <c r="G79" s="17">
        <v>44693</v>
      </c>
      <c r="H79" s="16">
        <f>G79</f>
        <v>44693</v>
      </c>
      <c r="I79" s="17">
        <f t="shared" ref="I79:I80" si="30">H79</f>
        <v>44693</v>
      </c>
      <c r="J79" s="16">
        <f t="shared" ref="J79:J84" si="31">I79+1</f>
        <v>44694</v>
      </c>
      <c r="K79" s="17">
        <f>J79+2</f>
        <v>44696</v>
      </c>
      <c r="L79" s="16">
        <f>K79</f>
        <v>44696</v>
      </c>
      <c r="M79" s="43" t="s">
        <v>280</v>
      </c>
      <c r="N79" s="16">
        <f>L79+4</f>
        <v>44700</v>
      </c>
      <c r="O79" s="16">
        <f>N79</f>
        <v>44700</v>
      </c>
      <c r="P79" s="16">
        <f>O79+1</f>
        <v>44701</v>
      </c>
      <c r="Q79" s="16">
        <f t="shared" ref="Q79:Q80" si="32">P79</f>
        <v>44701</v>
      </c>
      <c r="R79" s="16">
        <f t="shared" ref="R79:R83" si="33">Q79+1</f>
        <v>44702</v>
      </c>
      <c r="S79" s="16">
        <f>R79</f>
        <v>44702</v>
      </c>
      <c r="T79" s="17">
        <v>44704</v>
      </c>
      <c r="U79" s="16">
        <f t="shared" ref="U79:U83" si="34">T79</f>
        <v>44704</v>
      </c>
      <c r="V79" s="16">
        <f t="shared" ref="V79:V80" si="35">U79+2</f>
        <v>44706</v>
      </c>
      <c r="W79" s="16">
        <f t="shared" ref="W79:W83" si="36">V79</f>
        <v>44706</v>
      </c>
      <c r="X79" s="37"/>
      <c r="Y79" s="37"/>
      <c r="Z79" s="45"/>
      <c r="AA79" s="44"/>
    </row>
    <row r="80" spans="1:27" s="33" customFormat="1" ht="15.65" hidden="1" customHeight="1">
      <c r="A80" s="43" t="s">
        <v>174</v>
      </c>
      <c r="B80" s="43" t="s">
        <v>246</v>
      </c>
      <c r="C80" s="71">
        <v>44690</v>
      </c>
      <c r="D80" s="71">
        <f>C80</f>
        <v>44690</v>
      </c>
      <c r="E80" s="71">
        <f>D80+2</f>
        <v>44692</v>
      </c>
      <c r="F80" s="71">
        <f>E80</f>
        <v>44692</v>
      </c>
      <c r="G80" s="17">
        <v>44696</v>
      </c>
      <c r="H80" s="16">
        <f>G80</f>
        <v>44696</v>
      </c>
      <c r="I80" s="17">
        <f t="shared" si="30"/>
        <v>44696</v>
      </c>
      <c r="J80" s="16">
        <f t="shared" si="31"/>
        <v>44697</v>
      </c>
      <c r="K80" s="17">
        <f>J80+3</f>
        <v>44700</v>
      </c>
      <c r="L80" s="16">
        <f>K80+1</f>
        <v>44701</v>
      </c>
      <c r="M80" s="43" t="s">
        <v>247</v>
      </c>
      <c r="N80" s="16">
        <f>L80+3</f>
        <v>44704</v>
      </c>
      <c r="O80" s="16">
        <f>N80+1</f>
        <v>44705</v>
      </c>
      <c r="P80" s="16">
        <f>O80</f>
        <v>44705</v>
      </c>
      <c r="Q80" s="16">
        <f t="shared" si="32"/>
        <v>44705</v>
      </c>
      <c r="R80" s="16">
        <f t="shared" si="33"/>
        <v>44706</v>
      </c>
      <c r="S80" s="16">
        <f>R80+1</f>
        <v>44707</v>
      </c>
      <c r="T80" s="17">
        <v>44711</v>
      </c>
      <c r="U80" s="16">
        <f t="shared" si="34"/>
        <v>44711</v>
      </c>
      <c r="V80" s="16">
        <f t="shared" si="35"/>
        <v>44713</v>
      </c>
      <c r="W80" s="16">
        <f t="shared" si="36"/>
        <v>44713</v>
      </c>
      <c r="X80" s="37"/>
      <c r="Y80" s="37"/>
      <c r="Z80" s="45"/>
      <c r="AA80" s="44"/>
    </row>
    <row r="81" spans="1:27" s="33" customFormat="1" ht="15.65" hidden="1" customHeight="1">
      <c r="A81" s="43" t="s">
        <v>113</v>
      </c>
      <c r="B81" s="43" t="s">
        <v>281</v>
      </c>
      <c r="C81" s="73">
        <v>44697</v>
      </c>
      <c r="D81" s="73">
        <f t="shared" ref="D81:D85" si="37">C81</f>
        <v>44697</v>
      </c>
      <c r="E81" s="27" t="s">
        <v>146</v>
      </c>
      <c r="F81" s="27" t="str">
        <f t="shared" ref="F81:F82" si="38">E81</f>
        <v>OMIT</v>
      </c>
      <c r="G81" s="17">
        <v>44703</v>
      </c>
      <c r="H81" s="16">
        <f t="shared" ref="H81:I95" si="39">G81</f>
        <v>44703</v>
      </c>
      <c r="I81" s="17">
        <f t="shared" si="39"/>
        <v>44703</v>
      </c>
      <c r="J81" s="16">
        <f t="shared" si="31"/>
        <v>44704</v>
      </c>
      <c r="K81" s="17">
        <f t="shared" ref="K81:K84" si="40">J81+3</f>
        <v>44707</v>
      </c>
      <c r="L81" s="16">
        <f>K81+1</f>
        <v>44708</v>
      </c>
      <c r="M81" s="43" t="s">
        <v>282</v>
      </c>
      <c r="N81" s="16">
        <f>L81+3</f>
        <v>44711</v>
      </c>
      <c r="O81" s="16">
        <f t="shared" ref="O81:O83" si="41">N81+1</f>
        <v>44712</v>
      </c>
      <c r="P81" s="16">
        <f t="shared" ref="P81:Q83" si="42">O81</f>
        <v>44712</v>
      </c>
      <c r="Q81" s="16">
        <f t="shared" si="42"/>
        <v>44712</v>
      </c>
      <c r="R81" s="16">
        <f t="shared" si="33"/>
        <v>44713</v>
      </c>
      <c r="S81" s="16">
        <f>R81+1</f>
        <v>44714</v>
      </c>
      <c r="T81" s="17">
        <f>S81+4</f>
        <v>44718</v>
      </c>
      <c r="U81" s="16">
        <f t="shared" si="34"/>
        <v>44718</v>
      </c>
      <c r="V81" s="27" t="s">
        <v>146</v>
      </c>
      <c r="W81" s="27" t="str">
        <f t="shared" si="36"/>
        <v>OMIT</v>
      </c>
      <c r="X81" s="37"/>
      <c r="Y81" s="37"/>
      <c r="Z81" s="45"/>
      <c r="AA81" s="44"/>
    </row>
    <row r="82" spans="1:27" s="33" customFormat="1" ht="15.65" hidden="1" customHeight="1">
      <c r="A82" s="43" t="s">
        <v>283</v>
      </c>
      <c r="B82" s="43" t="s">
        <v>284</v>
      </c>
      <c r="C82" s="74">
        <v>44704</v>
      </c>
      <c r="D82" s="74">
        <f t="shared" si="37"/>
        <v>44704</v>
      </c>
      <c r="E82" s="74">
        <f t="shared" ref="E82" si="43">D82+2</f>
        <v>44706</v>
      </c>
      <c r="F82" s="74">
        <f t="shared" si="38"/>
        <v>44706</v>
      </c>
      <c r="G82" s="17">
        <f>F82+4</f>
        <v>44710</v>
      </c>
      <c r="H82" s="16">
        <f t="shared" si="39"/>
        <v>44710</v>
      </c>
      <c r="I82" s="17">
        <f t="shared" si="39"/>
        <v>44710</v>
      </c>
      <c r="J82" s="16">
        <f t="shared" si="31"/>
        <v>44711</v>
      </c>
      <c r="K82" s="17">
        <f t="shared" si="40"/>
        <v>44714</v>
      </c>
      <c r="L82" s="16">
        <f>K82+1</f>
        <v>44715</v>
      </c>
      <c r="M82" s="43" t="s">
        <v>285</v>
      </c>
      <c r="N82" s="16">
        <f>L82+3</f>
        <v>44718</v>
      </c>
      <c r="O82" s="16">
        <f t="shared" si="41"/>
        <v>44719</v>
      </c>
      <c r="P82" s="16">
        <f t="shared" si="42"/>
        <v>44719</v>
      </c>
      <c r="Q82" s="16">
        <f t="shared" si="42"/>
        <v>44719</v>
      </c>
      <c r="R82" s="16">
        <f t="shared" si="33"/>
        <v>44720</v>
      </c>
      <c r="S82" s="16">
        <f>R82+1</f>
        <v>44721</v>
      </c>
      <c r="T82" s="17">
        <f>S82+4</f>
        <v>44725</v>
      </c>
      <c r="U82" s="16">
        <f t="shared" si="34"/>
        <v>44725</v>
      </c>
      <c r="V82" s="27" t="s">
        <v>286</v>
      </c>
      <c r="W82" s="27" t="str">
        <f t="shared" si="36"/>
        <v>OMIT</v>
      </c>
      <c r="X82" s="37"/>
      <c r="Y82" s="37"/>
      <c r="Z82" s="45"/>
      <c r="AA82" s="44"/>
    </row>
    <row r="83" spans="1:27" s="33" customFormat="1" ht="15.65" hidden="1" customHeight="1">
      <c r="A83" s="43" t="s">
        <v>287</v>
      </c>
      <c r="B83" s="43" t="s">
        <v>288</v>
      </c>
      <c r="C83" s="76">
        <v>44711</v>
      </c>
      <c r="D83" s="76">
        <f t="shared" si="37"/>
        <v>44711</v>
      </c>
      <c r="E83" s="76">
        <f>D83+2</f>
        <v>44713</v>
      </c>
      <c r="F83" s="76">
        <f>E83</f>
        <v>44713</v>
      </c>
      <c r="G83" s="17">
        <f>F83+4</f>
        <v>44717</v>
      </c>
      <c r="H83" s="16">
        <f t="shared" si="39"/>
        <v>44717</v>
      </c>
      <c r="I83" s="17">
        <f t="shared" si="39"/>
        <v>44717</v>
      </c>
      <c r="J83" s="16">
        <f t="shared" si="31"/>
        <v>44718</v>
      </c>
      <c r="K83" s="17">
        <f t="shared" si="40"/>
        <v>44721</v>
      </c>
      <c r="L83" s="16">
        <f>K83+1</f>
        <v>44722</v>
      </c>
      <c r="M83" s="43" t="s">
        <v>289</v>
      </c>
      <c r="N83" s="16">
        <f>L83+3</f>
        <v>44725</v>
      </c>
      <c r="O83" s="16">
        <f t="shared" si="41"/>
        <v>44726</v>
      </c>
      <c r="P83" s="16">
        <f t="shared" si="42"/>
        <v>44726</v>
      </c>
      <c r="Q83" s="16">
        <f t="shared" si="42"/>
        <v>44726</v>
      </c>
      <c r="R83" s="16">
        <f t="shared" si="33"/>
        <v>44727</v>
      </c>
      <c r="S83" s="16">
        <f>R83+1</f>
        <v>44728</v>
      </c>
      <c r="T83" s="17">
        <f>S83+4</f>
        <v>44732</v>
      </c>
      <c r="U83" s="16">
        <f t="shared" si="34"/>
        <v>44732</v>
      </c>
      <c r="V83" s="27" t="s">
        <v>290</v>
      </c>
      <c r="W83" s="27" t="str">
        <f t="shared" si="36"/>
        <v>OMIT</v>
      </c>
      <c r="X83" s="37"/>
      <c r="Y83" s="37"/>
      <c r="Z83" s="45"/>
      <c r="AA83" s="44"/>
    </row>
    <row r="84" spans="1:27" s="33" customFormat="1" ht="15.65" hidden="1" customHeight="1">
      <c r="A84" s="43" t="s">
        <v>291</v>
      </c>
      <c r="B84" s="43" t="s">
        <v>292</v>
      </c>
      <c r="C84" s="76">
        <v>44718</v>
      </c>
      <c r="D84" s="76">
        <f t="shared" si="37"/>
        <v>44718</v>
      </c>
      <c r="E84" s="27" t="s">
        <v>290</v>
      </c>
      <c r="F84" s="27" t="str">
        <f t="shared" ref="F84:F85" si="44">E84</f>
        <v>OMIT</v>
      </c>
      <c r="G84" s="17">
        <v>44724</v>
      </c>
      <c r="H84" s="16">
        <f t="shared" si="39"/>
        <v>44724</v>
      </c>
      <c r="I84" s="17">
        <f t="shared" si="39"/>
        <v>44724</v>
      </c>
      <c r="J84" s="16">
        <f t="shared" si="31"/>
        <v>44725</v>
      </c>
      <c r="K84" s="57">
        <f t="shared" si="40"/>
        <v>44728</v>
      </c>
      <c r="L84" s="51">
        <f>K84+1</f>
        <v>44729</v>
      </c>
      <c r="M84" s="191" t="s">
        <v>293</v>
      </c>
      <c r="N84" s="192"/>
      <c r="O84" s="192"/>
      <c r="P84" s="192"/>
      <c r="Q84" s="192"/>
      <c r="R84" s="192"/>
      <c r="S84" s="192"/>
      <c r="T84" s="192"/>
      <c r="U84" s="192"/>
      <c r="V84" s="192"/>
      <c r="W84" s="193"/>
      <c r="X84" s="37"/>
      <c r="Y84" s="37"/>
      <c r="Z84" s="45"/>
      <c r="AA84" s="44"/>
    </row>
    <row r="85" spans="1:27" s="33" customFormat="1" ht="17.149999999999999" hidden="1" customHeight="1">
      <c r="A85" s="43" t="s">
        <v>296</v>
      </c>
      <c r="B85" s="43" t="s">
        <v>297</v>
      </c>
      <c r="C85" s="81">
        <v>44725</v>
      </c>
      <c r="D85" s="81">
        <f t="shared" si="37"/>
        <v>44725</v>
      </c>
      <c r="E85" s="27" t="s">
        <v>298</v>
      </c>
      <c r="F85" s="27" t="str">
        <f t="shared" si="44"/>
        <v>OMIT</v>
      </c>
      <c r="G85" s="57">
        <v>44744</v>
      </c>
      <c r="H85" s="51">
        <f t="shared" si="39"/>
        <v>44744</v>
      </c>
      <c r="I85" s="57">
        <v>44744</v>
      </c>
      <c r="J85" s="51">
        <v>44745</v>
      </c>
      <c r="K85" s="27" t="s">
        <v>29</v>
      </c>
      <c r="L85" s="27" t="str">
        <f t="shared" ref="L85" si="45">K85</f>
        <v>OMIT</v>
      </c>
      <c r="M85" s="43" t="s">
        <v>299</v>
      </c>
      <c r="N85" s="27" t="s">
        <v>29</v>
      </c>
      <c r="O85" s="27" t="str">
        <f t="shared" ref="O85" si="46">N85</f>
        <v>OMIT</v>
      </c>
      <c r="P85" s="27" t="s">
        <v>29</v>
      </c>
      <c r="Q85" s="27" t="str">
        <f t="shared" ref="Q85:Q86" si="47">P85</f>
        <v>OMIT</v>
      </c>
      <c r="R85" s="27" t="s">
        <v>29</v>
      </c>
      <c r="S85" s="27" t="str">
        <f t="shared" ref="S85" si="48">R85</f>
        <v>OMIT</v>
      </c>
      <c r="T85" s="194" t="s">
        <v>300</v>
      </c>
      <c r="U85" s="195"/>
      <c r="V85" s="50" t="s">
        <v>301</v>
      </c>
      <c r="W85" s="50" t="s">
        <v>302</v>
      </c>
      <c r="X85" s="37"/>
      <c r="Y85" s="37"/>
      <c r="Z85" s="45"/>
      <c r="AA85" s="44"/>
    </row>
    <row r="86" spans="1:27" s="33" customFormat="1" ht="17.149999999999999" hidden="1" customHeight="1">
      <c r="A86" s="83" t="s">
        <v>303</v>
      </c>
      <c r="B86" s="83" t="s">
        <v>304</v>
      </c>
      <c r="C86" s="84" t="s">
        <v>29</v>
      </c>
      <c r="D86" s="84" t="s">
        <v>29</v>
      </c>
      <c r="E86" s="84" t="s">
        <v>305</v>
      </c>
      <c r="F86" s="84">
        <v>44734</v>
      </c>
      <c r="G86" s="17">
        <f t="shared" ref="G86" si="49">F86+4</f>
        <v>44738</v>
      </c>
      <c r="H86" s="16">
        <f t="shared" si="39"/>
        <v>44738</v>
      </c>
      <c r="I86" s="17">
        <f t="shared" si="39"/>
        <v>44738</v>
      </c>
      <c r="J86" s="16">
        <f t="shared" ref="J86:J94" si="50">I86+1</f>
        <v>44739</v>
      </c>
      <c r="K86" s="17">
        <f t="shared" ref="K86" si="51">J86+3</f>
        <v>44742</v>
      </c>
      <c r="L86" s="16">
        <f t="shared" ref="L86" si="52">K86+1</f>
        <v>44743</v>
      </c>
      <c r="M86" s="43" t="s">
        <v>306</v>
      </c>
      <c r="N86" s="16">
        <f t="shared" ref="N86" si="53">L86+3</f>
        <v>44746</v>
      </c>
      <c r="O86" s="16">
        <f t="shared" ref="O86" si="54">N86+1</f>
        <v>44747</v>
      </c>
      <c r="P86" s="16">
        <f t="shared" ref="P86" si="55">O86</f>
        <v>44747</v>
      </c>
      <c r="Q86" s="16">
        <f t="shared" si="47"/>
        <v>44747</v>
      </c>
      <c r="R86" s="16">
        <f t="shared" ref="R86:S86" si="56">Q86+1</f>
        <v>44748</v>
      </c>
      <c r="S86" s="16">
        <f t="shared" si="56"/>
        <v>44749</v>
      </c>
      <c r="T86" s="17">
        <v>44753</v>
      </c>
      <c r="U86" s="16">
        <f t="shared" ref="U86" si="57">T86</f>
        <v>44753</v>
      </c>
      <c r="V86" s="16">
        <f t="shared" ref="V86" si="58">U86+2</f>
        <v>44755</v>
      </c>
      <c r="W86" s="16">
        <f t="shared" ref="W86" si="59">V86</f>
        <v>44755</v>
      </c>
      <c r="X86" s="37"/>
      <c r="Y86" s="37"/>
      <c r="Z86" s="45"/>
      <c r="AA86" s="44"/>
    </row>
    <row r="87" spans="1:27" s="33" customFormat="1" ht="17.149999999999999" hidden="1" customHeight="1">
      <c r="A87" s="43" t="s">
        <v>307</v>
      </c>
      <c r="B87" s="43" t="s">
        <v>308</v>
      </c>
      <c r="C87" s="81">
        <v>44732</v>
      </c>
      <c r="D87" s="81">
        <f t="shared" ref="D87" si="60">C87</f>
        <v>44732</v>
      </c>
      <c r="E87" s="27" t="s">
        <v>298</v>
      </c>
      <c r="F87" s="27" t="s">
        <v>309</v>
      </c>
      <c r="G87" s="17">
        <v>44738</v>
      </c>
      <c r="H87" s="16">
        <f t="shared" si="39"/>
        <v>44738</v>
      </c>
      <c r="I87" s="17">
        <f t="shared" si="39"/>
        <v>44738</v>
      </c>
      <c r="J87" s="16">
        <f t="shared" si="50"/>
        <v>44739</v>
      </c>
      <c r="K87" s="27" t="s">
        <v>310</v>
      </c>
      <c r="L87" s="85" t="s">
        <v>311</v>
      </c>
      <c r="M87" s="191" t="s">
        <v>312</v>
      </c>
      <c r="N87" s="192"/>
      <c r="O87" s="192"/>
      <c r="P87" s="192"/>
      <c r="Q87" s="192"/>
      <c r="R87" s="192"/>
      <c r="S87" s="192"/>
      <c r="T87" s="192"/>
      <c r="U87" s="192"/>
      <c r="V87" s="192"/>
      <c r="W87" s="193"/>
      <c r="X87" s="37"/>
      <c r="Y87" s="37"/>
      <c r="Z87" s="45"/>
      <c r="AA87" s="44"/>
    </row>
    <row r="88" spans="1:27" s="33" customFormat="1" ht="17.149999999999999" hidden="1" customHeight="1">
      <c r="A88" s="72" t="s">
        <v>313</v>
      </c>
      <c r="B88" s="72" t="s">
        <v>314</v>
      </c>
      <c r="C88" s="84" t="s">
        <v>301</v>
      </c>
      <c r="D88" s="84" t="s">
        <v>315</v>
      </c>
      <c r="E88" s="84">
        <v>44739</v>
      </c>
      <c r="F88" s="84" t="s">
        <v>316</v>
      </c>
      <c r="G88" s="17">
        <v>44745</v>
      </c>
      <c r="H88" s="16">
        <f t="shared" si="39"/>
        <v>44745</v>
      </c>
      <c r="I88" s="17">
        <f t="shared" si="39"/>
        <v>44745</v>
      </c>
      <c r="J88" s="16">
        <f t="shared" si="50"/>
        <v>44746</v>
      </c>
      <c r="K88" s="17">
        <f t="shared" ref="K88" si="61">J88+3</f>
        <v>44749</v>
      </c>
      <c r="L88" s="16">
        <f t="shared" ref="L88" si="62">K88+1</f>
        <v>44750</v>
      </c>
      <c r="M88" s="72" t="s">
        <v>317</v>
      </c>
      <c r="N88" s="208" t="s">
        <v>318</v>
      </c>
      <c r="O88" s="210"/>
      <c r="P88" s="51">
        <v>44755</v>
      </c>
      <c r="Q88" s="51">
        <f t="shared" ref="Q88:Q95" si="63">P88</f>
        <v>44755</v>
      </c>
      <c r="R88" s="208" t="s">
        <v>319</v>
      </c>
      <c r="S88" s="210"/>
      <c r="T88" s="81">
        <v>44760</v>
      </c>
      <c r="U88" s="81">
        <f t="shared" ref="U88:U90" si="64">T88</f>
        <v>44760</v>
      </c>
      <c r="V88" s="81">
        <f t="shared" ref="V88" si="65">U88+2</f>
        <v>44762</v>
      </c>
      <c r="W88" s="81">
        <f t="shared" ref="W88" si="66">V88</f>
        <v>44762</v>
      </c>
      <c r="X88" s="37"/>
      <c r="Y88" s="37"/>
      <c r="Z88" s="45"/>
      <c r="AA88" s="44"/>
    </row>
    <row r="89" spans="1:27" s="33" customFormat="1" ht="17.149999999999999" hidden="1" customHeight="1">
      <c r="A89" s="43" t="s">
        <v>296</v>
      </c>
      <c r="B89" s="43" t="s">
        <v>320</v>
      </c>
      <c r="C89" s="194" t="s">
        <v>321</v>
      </c>
      <c r="D89" s="195"/>
      <c r="E89" s="50" t="s">
        <v>301</v>
      </c>
      <c r="F89" s="50" t="s">
        <v>302</v>
      </c>
      <c r="G89" s="17">
        <v>44754</v>
      </c>
      <c r="H89" s="16">
        <f t="shared" si="39"/>
        <v>44754</v>
      </c>
      <c r="I89" s="17">
        <f t="shared" si="39"/>
        <v>44754</v>
      </c>
      <c r="J89" s="16">
        <f t="shared" si="50"/>
        <v>44755</v>
      </c>
      <c r="K89" s="27" t="s">
        <v>298</v>
      </c>
      <c r="L89" s="27" t="str">
        <f t="shared" ref="L89" si="67">K89</f>
        <v>OMIT</v>
      </c>
      <c r="M89" s="43" t="s">
        <v>322</v>
      </c>
      <c r="N89" s="27" t="s">
        <v>29</v>
      </c>
      <c r="O89" s="27" t="str">
        <f t="shared" ref="O89" si="68">N89</f>
        <v>OMIT</v>
      </c>
      <c r="P89" s="27" t="s">
        <v>29</v>
      </c>
      <c r="Q89" s="27" t="str">
        <f t="shared" si="63"/>
        <v>OMIT</v>
      </c>
      <c r="R89" s="27" t="s">
        <v>29</v>
      </c>
      <c r="S89" s="27" t="str">
        <f t="shared" ref="S89" si="69">R89</f>
        <v>OMIT</v>
      </c>
      <c r="T89" s="27" t="s">
        <v>29</v>
      </c>
      <c r="U89" s="27" t="str">
        <f t="shared" si="64"/>
        <v>OMIT</v>
      </c>
      <c r="V89" s="16">
        <v>44764</v>
      </c>
      <c r="W89" s="16" t="s">
        <v>324</v>
      </c>
      <c r="X89" s="37"/>
      <c r="Y89" s="37"/>
      <c r="Z89" s="45"/>
      <c r="AA89" s="44"/>
    </row>
    <row r="90" spans="1:27" s="33" customFormat="1" ht="15.65" hidden="1" customHeight="1">
      <c r="A90" s="43" t="s">
        <v>303</v>
      </c>
      <c r="B90" s="43" t="s">
        <v>325</v>
      </c>
      <c r="C90" s="81">
        <v>44753</v>
      </c>
      <c r="D90" s="81">
        <f t="shared" ref="D90:D94" si="70">C90</f>
        <v>44753</v>
      </c>
      <c r="E90" s="81">
        <f>D90+2</f>
        <v>44755</v>
      </c>
      <c r="F90" s="81">
        <f>E90</f>
        <v>44755</v>
      </c>
      <c r="G90" s="17">
        <f t="shared" ref="G90:G91" si="71">F90+4</f>
        <v>44759</v>
      </c>
      <c r="H90" s="16">
        <f t="shared" si="39"/>
        <v>44759</v>
      </c>
      <c r="I90" s="17">
        <f t="shared" si="39"/>
        <v>44759</v>
      </c>
      <c r="J90" s="16">
        <f t="shared" si="50"/>
        <v>44760</v>
      </c>
      <c r="K90" s="17">
        <f t="shared" ref="K90" si="72">J90+3</f>
        <v>44763</v>
      </c>
      <c r="L90" s="16">
        <f t="shared" ref="L90" si="73">K90+1</f>
        <v>44764</v>
      </c>
      <c r="M90" s="43" t="s">
        <v>326</v>
      </c>
      <c r="N90" s="16">
        <f t="shared" ref="N90" si="74">L90+3</f>
        <v>44767</v>
      </c>
      <c r="O90" s="16">
        <f t="shared" ref="O90" si="75">N90+1</f>
        <v>44768</v>
      </c>
      <c r="P90" s="16">
        <f t="shared" ref="P90" si="76">O90</f>
        <v>44768</v>
      </c>
      <c r="Q90" s="16">
        <f t="shared" si="63"/>
        <v>44768</v>
      </c>
      <c r="R90" s="16">
        <f t="shared" ref="R90:S90" si="77">Q90+1</f>
        <v>44769</v>
      </c>
      <c r="S90" s="16">
        <f t="shared" si="77"/>
        <v>44770</v>
      </c>
      <c r="T90" s="17">
        <f t="shared" ref="T90" si="78">S90+4</f>
        <v>44774</v>
      </c>
      <c r="U90" s="16">
        <f t="shared" si="64"/>
        <v>44774</v>
      </c>
      <c r="V90" s="81">
        <f>U90+2</f>
        <v>44776</v>
      </c>
      <c r="W90" s="82" t="s">
        <v>294</v>
      </c>
      <c r="X90" s="37"/>
      <c r="Y90" s="37"/>
      <c r="Z90" s="45"/>
      <c r="AA90" s="44"/>
    </row>
    <row r="91" spans="1:27" s="33" customFormat="1" ht="15.65" hidden="1" customHeight="1">
      <c r="A91" s="86" t="s">
        <v>365</v>
      </c>
      <c r="B91" s="86" t="s">
        <v>366</v>
      </c>
      <c r="C91" s="81">
        <v>44760</v>
      </c>
      <c r="D91" s="81">
        <f t="shared" si="70"/>
        <v>44760</v>
      </c>
      <c r="E91" s="81">
        <f t="shared" ref="E91" si="79">D91+2</f>
        <v>44762</v>
      </c>
      <c r="F91" s="81">
        <f t="shared" ref="F91" si="80">E91</f>
        <v>44762</v>
      </c>
      <c r="G91" s="17">
        <f t="shared" si="71"/>
        <v>44766</v>
      </c>
      <c r="H91" s="16">
        <f t="shared" si="39"/>
        <v>44766</v>
      </c>
      <c r="I91" s="17">
        <f t="shared" si="39"/>
        <v>44766</v>
      </c>
      <c r="J91" s="16">
        <f t="shared" si="50"/>
        <v>44767</v>
      </c>
      <c r="K91" s="27" t="s">
        <v>327</v>
      </c>
      <c r="L91" s="27" t="str">
        <f t="shared" ref="L91" si="81">K91</f>
        <v>OMIT</v>
      </c>
      <c r="M91" s="53" t="s">
        <v>355</v>
      </c>
      <c r="N91" s="27" t="s">
        <v>327</v>
      </c>
      <c r="O91" s="27" t="str">
        <f t="shared" ref="O91" si="82">N91</f>
        <v>OMIT</v>
      </c>
      <c r="P91" s="27" t="s">
        <v>327</v>
      </c>
      <c r="Q91" s="27" t="str">
        <f t="shared" si="63"/>
        <v>OMIT</v>
      </c>
      <c r="R91" s="27" t="s">
        <v>327</v>
      </c>
      <c r="S91" s="27" t="str">
        <f t="shared" ref="S91" si="83">R91</f>
        <v>OMIT</v>
      </c>
      <c r="T91" s="77" t="s">
        <v>328</v>
      </c>
      <c r="U91" s="77" t="s">
        <v>329</v>
      </c>
      <c r="V91" s="16">
        <v>44772</v>
      </c>
      <c r="W91" s="16">
        <v>44773</v>
      </c>
      <c r="X91" s="37"/>
      <c r="Y91" s="37"/>
      <c r="Z91" s="45"/>
      <c r="AA91" s="44"/>
    </row>
    <row r="92" spans="1:27" s="33" customFormat="1" ht="15.65" hidden="1" customHeight="1">
      <c r="A92" s="43" t="s">
        <v>295</v>
      </c>
      <c r="B92" s="43" t="s">
        <v>330</v>
      </c>
      <c r="C92" s="27" t="s">
        <v>29</v>
      </c>
      <c r="D92" s="27" t="str">
        <f t="shared" si="70"/>
        <v>OMIT</v>
      </c>
      <c r="E92" s="16">
        <v>44764</v>
      </c>
      <c r="F92" s="16" t="s">
        <v>323</v>
      </c>
      <c r="G92" s="17">
        <v>44769</v>
      </c>
      <c r="H92" s="16">
        <f t="shared" si="39"/>
        <v>44769</v>
      </c>
      <c r="I92" s="17">
        <f t="shared" si="39"/>
        <v>44769</v>
      </c>
      <c r="J92" s="16">
        <f t="shared" si="50"/>
        <v>44770</v>
      </c>
      <c r="K92" s="17">
        <f t="shared" ref="K92:K94" si="84">J92+3</f>
        <v>44773</v>
      </c>
      <c r="L92" s="16">
        <f t="shared" ref="L92:L94" si="85">K92+1</f>
        <v>44774</v>
      </c>
      <c r="M92" s="43" t="s">
        <v>331</v>
      </c>
      <c r="N92" s="16">
        <f t="shared" ref="N92:N94" si="86">L92+3</f>
        <v>44777</v>
      </c>
      <c r="O92" s="16">
        <f t="shared" ref="O92:O94" si="87">N92+1</f>
        <v>44778</v>
      </c>
      <c r="P92" s="16">
        <f t="shared" ref="P92:P94" si="88">O92</f>
        <v>44778</v>
      </c>
      <c r="Q92" s="16">
        <f t="shared" si="63"/>
        <v>44778</v>
      </c>
      <c r="R92" s="16">
        <f t="shared" ref="R92:R94" si="89">Q92+1</f>
        <v>44779</v>
      </c>
      <c r="S92" s="16">
        <f>R92</f>
        <v>44779</v>
      </c>
      <c r="T92" s="27" t="s">
        <v>29</v>
      </c>
      <c r="U92" s="27" t="str">
        <f t="shared" ref="U92:U94" si="90">T92</f>
        <v>OMIT</v>
      </c>
      <c r="V92" s="16">
        <v>44783</v>
      </c>
      <c r="W92" s="50" t="s">
        <v>332</v>
      </c>
      <c r="X92" s="37"/>
      <c r="Y92" s="37"/>
      <c r="Z92" s="45"/>
      <c r="AA92" s="44"/>
    </row>
    <row r="93" spans="1:27" s="33" customFormat="1" ht="15.65" hidden="1" customHeight="1">
      <c r="A93" s="43" t="s">
        <v>303</v>
      </c>
      <c r="B93" s="43" t="s">
        <v>333</v>
      </c>
      <c r="C93" s="81">
        <v>44774</v>
      </c>
      <c r="D93" s="81">
        <f t="shared" si="70"/>
        <v>44774</v>
      </c>
      <c r="E93" s="81">
        <f>D93+2</f>
        <v>44776</v>
      </c>
      <c r="F93" s="27" t="s">
        <v>294</v>
      </c>
      <c r="G93" s="17">
        <v>44780</v>
      </c>
      <c r="H93" s="16">
        <f t="shared" si="39"/>
        <v>44780</v>
      </c>
      <c r="I93" s="17">
        <f t="shared" si="39"/>
        <v>44780</v>
      </c>
      <c r="J93" s="16">
        <f t="shared" si="50"/>
        <v>44781</v>
      </c>
      <c r="K93" s="27" t="s">
        <v>29</v>
      </c>
      <c r="L93" s="27" t="str">
        <f t="shared" ref="L93" si="91">K93</f>
        <v>OMIT</v>
      </c>
      <c r="M93" s="43" t="s">
        <v>334</v>
      </c>
      <c r="N93" s="174" t="s">
        <v>335</v>
      </c>
      <c r="O93" s="175"/>
      <c r="P93" s="27" t="s">
        <v>29</v>
      </c>
      <c r="Q93" s="27" t="str">
        <f t="shared" si="63"/>
        <v>OMIT</v>
      </c>
      <c r="R93" s="174" t="s">
        <v>336</v>
      </c>
      <c r="S93" s="175"/>
      <c r="T93" s="27">
        <v>44802</v>
      </c>
      <c r="U93" s="27">
        <f t="shared" si="90"/>
        <v>44802</v>
      </c>
      <c r="V93" s="16">
        <v>44804</v>
      </c>
      <c r="W93" s="50" t="s">
        <v>397</v>
      </c>
      <c r="X93" s="37"/>
      <c r="Y93" s="37"/>
      <c r="Z93" s="45"/>
      <c r="AA93" s="44"/>
    </row>
    <row r="94" spans="1:27" s="33" customFormat="1" ht="15.65" hidden="1" customHeight="1">
      <c r="A94" s="43" t="s">
        <v>295</v>
      </c>
      <c r="B94" s="43" t="s">
        <v>337</v>
      </c>
      <c r="C94" s="27" t="s">
        <v>29</v>
      </c>
      <c r="D94" s="27" t="str">
        <f t="shared" si="70"/>
        <v>OMIT</v>
      </c>
      <c r="E94" s="16">
        <v>44783</v>
      </c>
      <c r="F94" s="16" t="s">
        <v>356</v>
      </c>
      <c r="G94" s="17">
        <v>44787</v>
      </c>
      <c r="H94" s="16">
        <f t="shared" si="39"/>
        <v>44787</v>
      </c>
      <c r="I94" s="17">
        <f t="shared" si="39"/>
        <v>44787</v>
      </c>
      <c r="J94" s="16">
        <f t="shared" si="50"/>
        <v>44788</v>
      </c>
      <c r="K94" s="17">
        <f t="shared" si="84"/>
        <v>44791</v>
      </c>
      <c r="L94" s="16">
        <f t="shared" si="85"/>
        <v>44792</v>
      </c>
      <c r="M94" s="43" t="s">
        <v>357</v>
      </c>
      <c r="N94" s="16">
        <f t="shared" si="86"/>
        <v>44795</v>
      </c>
      <c r="O94" s="16">
        <f t="shared" si="87"/>
        <v>44796</v>
      </c>
      <c r="P94" s="16">
        <f t="shared" si="88"/>
        <v>44796</v>
      </c>
      <c r="Q94" s="16">
        <f t="shared" si="63"/>
        <v>44796</v>
      </c>
      <c r="R94" s="16">
        <f t="shared" si="89"/>
        <v>44797</v>
      </c>
      <c r="S94" s="16">
        <f>R94</f>
        <v>44797</v>
      </c>
      <c r="T94" s="81">
        <v>44809</v>
      </c>
      <c r="U94" s="81">
        <f t="shared" si="90"/>
        <v>44809</v>
      </c>
      <c r="V94" s="16">
        <v>44811</v>
      </c>
      <c r="W94" s="50" t="s">
        <v>338</v>
      </c>
      <c r="X94" s="37"/>
      <c r="Y94" s="37"/>
      <c r="Z94" s="45"/>
      <c r="AA94" s="44"/>
    </row>
    <row r="95" spans="1:27" s="33" customFormat="1" ht="15.65" hidden="1" customHeight="1">
      <c r="A95" s="83" t="s">
        <v>358</v>
      </c>
      <c r="B95" s="43" t="s">
        <v>359</v>
      </c>
      <c r="C95" s="81">
        <v>44790</v>
      </c>
      <c r="D95" s="81">
        <f>C95</f>
        <v>44790</v>
      </c>
      <c r="E95" s="27" t="s">
        <v>298</v>
      </c>
      <c r="F95" s="27" t="str">
        <f t="shared" ref="F95" si="92">E95</f>
        <v>OMIT</v>
      </c>
      <c r="G95" s="27" t="s">
        <v>29</v>
      </c>
      <c r="H95" s="27" t="str">
        <f t="shared" si="39"/>
        <v>OMIT</v>
      </c>
      <c r="I95" s="17">
        <v>44795</v>
      </c>
      <c r="J95" s="16">
        <v>44796</v>
      </c>
      <c r="K95" s="27" t="s">
        <v>327</v>
      </c>
      <c r="L95" s="27" t="str">
        <f t="shared" ref="L95" si="93">K95</f>
        <v>OMIT</v>
      </c>
      <c r="M95" s="43" t="s">
        <v>360</v>
      </c>
      <c r="N95" s="27" t="s">
        <v>327</v>
      </c>
      <c r="O95" s="27" t="str">
        <f t="shared" ref="O95" si="94">N95</f>
        <v>OMIT</v>
      </c>
      <c r="P95" s="27" t="s">
        <v>327</v>
      </c>
      <c r="Q95" s="27" t="str">
        <f t="shared" si="63"/>
        <v>OMIT</v>
      </c>
      <c r="R95" s="27" t="s">
        <v>327</v>
      </c>
      <c r="S95" s="27" t="str">
        <f t="shared" ref="S95" si="95">R95</f>
        <v>OMIT</v>
      </c>
      <c r="T95" s="172" t="s">
        <v>390</v>
      </c>
      <c r="U95" s="173"/>
      <c r="V95" s="174" t="s">
        <v>339</v>
      </c>
      <c r="W95" s="175"/>
      <c r="X95" s="37"/>
      <c r="Y95" s="37"/>
      <c r="Z95" s="45"/>
      <c r="AA95" s="44"/>
    </row>
    <row r="96" spans="1:27" hidden="1">
      <c r="A96" s="190" t="s">
        <v>252</v>
      </c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</row>
    <row r="97" spans="1:29" hidden="1">
      <c r="A97" s="80" t="s">
        <v>1</v>
      </c>
      <c r="B97" s="80" t="s">
        <v>2</v>
      </c>
      <c r="C97" s="179" t="s">
        <v>11</v>
      </c>
      <c r="D97" s="180"/>
      <c r="E97" s="181" t="s">
        <v>12</v>
      </c>
      <c r="F97" s="182"/>
      <c r="G97" s="179" t="s">
        <v>340</v>
      </c>
      <c r="H97" s="180"/>
      <c r="I97" s="179" t="s">
        <v>36</v>
      </c>
      <c r="J97" s="180"/>
      <c r="K97" s="179" t="s">
        <v>37</v>
      </c>
      <c r="L97" s="180"/>
      <c r="M97" s="179" t="s">
        <v>42</v>
      </c>
      <c r="N97" s="180"/>
      <c r="O97" s="79" t="s">
        <v>2</v>
      </c>
      <c r="P97" s="179" t="s">
        <v>182</v>
      </c>
      <c r="Q97" s="180"/>
      <c r="R97" s="179" t="s">
        <v>181</v>
      </c>
      <c r="S97" s="180"/>
      <c r="T97" s="179" t="s">
        <v>183</v>
      </c>
      <c r="U97" s="180"/>
      <c r="V97" s="179" t="s">
        <v>11</v>
      </c>
      <c r="W97" s="180"/>
      <c r="X97" s="181" t="s">
        <v>12</v>
      </c>
      <c r="Y97" s="182"/>
      <c r="Z97" s="179" t="s">
        <v>340</v>
      </c>
      <c r="AA97" s="180"/>
    </row>
    <row r="98" spans="1:29" hidden="1">
      <c r="A98" s="78" t="s">
        <v>3</v>
      </c>
      <c r="B98" s="78" t="s">
        <v>4</v>
      </c>
      <c r="C98" s="158" t="s">
        <v>6</v>
      </c>
      <c r="D98" s="159"/>
      <c r="E98" s="160" t="s">
        <v>13</v>
      </c>
      <c r="F98" s="161"/>
      <c r="G98" s="158" t="s">
        <v>341</v>
      </c>
      <c r="H98" s="159"/>
      <c r="I98" s="158" t="s">
        <v>402</v>
      </c>
      <c r="J98" s="159"/>
      <c r="K98" s="158" t="s">
        <v>40</v>
      </c>
      <c r="L98" s="159"/>
      <c r="M98" s="158" t="s">
        <v>43</v>
      </c>
      <c r="N98" s="159"/>
      <c r="O98" s="78" t="s">
        <v>4</v>
      </c>
      <c r="P98" s="158" t="s">
        <v>188</v>
      </c>
      <c r="Q98" s="159"/>
      <c r="R98" s="158" t="s">
        <v>187</v>
      </c>
      <c r="S98" s="159"/>
      <c r="T98" s="158" t="s">
        <v>189</v>
      </c>
      <c r="U98" s="159"/>
      <c r="V98" s="158" t="s">
        <v>6</v>
      </c>
      <c r="W98" s="159"/>
      <c r="X98" s="160" t="s">
        <v>13</v>
      </c>
      <c r="Y98" s="161"/>
      <c r="Z98" s="158" t="s">
        <v>341</v>
      </c>
      <c r="AA98" s="159"/>
    </row>
    <row r="99" spans="1:29" hidden="1">
      <c r="A99" s="12"/>
      <c r="B99" s="13"/>
      <c r="C99" s="160" t="s">
        <v>5</v>
      </c>
      <c r="D99" s="161"/>
      <c r="E99" s="160" t="s">
        <v>5</v>
      </c>
      <c r="F99" s="161"/>
      <c r="G99" s="160" t="s">
        <v>5</v>
      </c>
      <c r="H99" s="161"/>
      <c r="I99" s="160" t="s">
        <v>5</v>
      </c>
      <c r="J99" s="161"/>
      <c r="K99" s="160" t="s">
        <v>5</v>
      </c>
      <c r="L99" s="161"/>
      <c r="M99" s="160" t="s">
        <v>5</v>
      </c>
      <c r="N99" s="161"/>
      <c r="O99" s="13"/>
      <c r="P99" s="160" t="s">
        <v>5</v>
      </c>
      <c r="Q99" s="161"/>
      <c r="R99" s="160" t="s">
        <v>5</v>
      </c>
      <c r="S99" s="161"/>
      <c r="T99" s="160" t="s">
        <v>5</v>
      </c>
      <c r="U99" s="161"/>
      <c r="V99" s="160" t="s">
        <v>5</v>
      </c>
      <c r="W99" s="161"/>
      <c r="X99" s="160" t="s">
        <v>5</v>
      </c>
      <c r="Y99" s="161"/>
      <c r="Z99" s="160" t="s">
        <v>5</v>
      </c>
      <c r="AA99" s="161"/>
    </row>
    <row r="100" spans="1:29" ht="26" hidden="1">
      <c r="A100" s="12"/>
      <c r="B100" s="14"/>
      <c r="C100" s="20" t="s">
        <v>14</v>
      </c>
      <c r="D100" s="20" t="s">
        <v>44</v>
      </c>
      <c r="E100" s="21" t="s">
        <v>41</v>
      </c>
      <c r="F100" s="21" t="s">
        <v>15</v>
      </c>
      <c r="G100" s="20" t="s">
        <v>342</v>
      </c>
      <c r="H100" s="20" t="s">
        <v>343</v>
      </c>
      <c r="I100" s="20" t="s">
        <v>344</v>
      </c>
      <c r="J100" s="20" t="s">
        <v>261</v>
      </c>
      <c r="K100" s="20" t="s">
        <v>345</v>
      </c>
      <c r="L100" s="20" t="s">
        <v>346</v>
      </c>
      <c r="M100" s="20" t="s">
        <v>264</v>
      </c>
      <c r="N100" s="20" t="s">
        <v>347</v>
      </c>
      <c r="O100" s="14"/>
      <c r="P100" s="20" t="s">
        <v>348</v>
      </c>
      <c r="Q100" s="20" t="s">
        <v>349</v>
      </c>
      <c r="R100" s="20" t="s">
        <v>350</v>
      </c>
      <c r="S100" s="20" t="s">
        <v>351</v>
      </c>
      <c r="T100" s="20" t="s">
        <v>352</v>
      </c>
      <c r="U100" s="20" t="s">
        <v>353</v>
      </c>
      <c r="V100" s="8" t="s">
        <v>14</v>
      </c>
      <c r="W100" s="8" t="s">
        <v>44</v>
      </c>
      <c r="X100" s="4" t="s">
        <v>41</v>
      </c>
      <c r="Y100" s="4" t="s">
        <v>15</v>
      </c>
      <c r="Z100" s="20" t="s">
        <v>344</v>
      </c>
      <c r="AA100" s="20" t="s">
        <v>261</v>
      </c>
    </row>
    <row r="101" spans="1:29" s="33" customFormat="1" ht="15.65" hidden="1" customHeight="1">
      <c r="A101" s="83" t="s">
        <v>391</v>
      </c>
      <c r="B101" s="43" t="s">
        <v>392</v>
      </c>
      <c r="C101" s="172" t="s">
        <v>393</v>
      </c>
      <c r="D101" s="173"/>
      <c r="E101" s="174" t="s">
        <v>394</v>
      </c>
      <c r="F101" s="175"/>
      <c r="G101" s="176" t="s">
        <v>395</v>
      </c>
      <c r="H101" s="177"/>
      <c r="I101" s="17">
        <v>44801</v>
      </c>
      <c r="J101" s="16">
        <f t="shared" ref="J101" si="96">I101+1</f>
        <v>44802</v>
      </c>
      <c r="K101" s="16">
        <f>J101</f>
        <v>44802</v>
      </c>
      <c r="L101" s="16">
        <v>44803</v>
      </c>
      <c r="M101" s="17">
        <v>44805</v>
      </c>
      <c r="N101" s="16">
        <f>M101+1</f>
        <v>44806</v>
      </c>
      <c r="O101" s="43" t="s">
        <v>396</v>
      </c>
      <c r="P101" s="16">
        <f t="shared" ref="P101" si="97">N101+3</f>
        <v>44809</v>
      </c>
      <c r="Q101" s="16">
        <f t="shared" ref="Q101" si="98">P101+1</f>
        <v>44810</v>
      </c>
      <c r="R101" s="16">
        <f t="shared" ref="R101:S101" si="99">Q101</f>
        <v>44810</v>
      </c>
      <c r="S101" s="16">
        <f t="shared" si="99"/>
        <v>44810</v>
      </c>
      <c r="T101" s="16">
        <f t="shared" ref="T101" si="100">S101+1</f>
        <v>44811</v>
      </c>
      <c r="U101" s="16">
        <f>T101+1</f>
        <v>44812</v>
      </c>
      <c r="V101" s="92">
        <f>U101+4</f>
        <v>44816</v>
      </c>
      <c r="W101" s="92">
        <f t="shared" ref="W101" si="101">V101</f>
        <v>44816</v>
      </c>
      <c r="X101" s="16">
        <f>W101+2</f>
        <v>44818</v>
      </c>
      <c r="Y101" s="16">
        <f>X101</f>
        <v>44818</v>
      </c>
      <c r="Z101" s="17">
        <f>Y101+1</f>
        <v>44819</v>
      </c>
      <c r="AA101" s="16">
        <f t="shared" ref="AA101" si="102">Z101</f>
        <v>44819</v>
      </c>
      <c r="AB101" s="45"/>
      <c r="AC101" s="44"/>
    </row>
    <row r="102" spans="1:29" s="33" customFormat="1" ht="15.65" hidden="1" customHeight="1">
      <c r="A102" s="83" t="s">
        <v>369</v>
      </c>
      <c r="B102" s="87" t="s">
        <v>370</v>
      </c>
      <c r="C102" s="27" t="s">
        <v>372</v>
      </c>
      <c r="D102" s="27" t="s">
        <v>373</v>
      </c>
      <c r="E102" s="174" t="s">
        <v>374</v>
      </c>
      <c r="F102" s="175"/>
      <c r="G102" s="176" t="s">
        <v>375</v>
      </c>
      <c r="H102" s="177"/>
      <c r="I102" s="17">
        <v>44807</v>
      </c>
      <c r="J102" s="16">
        <v>44807</v>
      </c>
      <c r="K102" s="16">
        <v>44807</v>
      </c>
      <c r="L102" s="16">
        <v>44808</v>
      </c>
      <c r="M102" s="88" t="s">
        <v>376</v>
      </c>
      <c r="N102" s="88" t="s">
        <v>338</v>
      </c>
      <c r="O102" s="88" t="s">
        <v>377</v>
      </c>
      <c r="P102" s="169" t="s">
        <v>371</v>
      </c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1"/>
      <c r="AB102" s="45"/>
      <c r="AC102" s="44"/>
    </row>
    <row r="103" spans="1:29" hidden="1">
      <c r="A103" s="190" t="s">
        <v>389</v>
      </c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</row>
    <row r="104" spans="1:29" hidden="1">
      <c r="A104" s="91" t="s">
        <v>1</v>
      </c>
      <c r="B104" s="91" t="s">
        <v>2</v>
      </c>
      <c r="C104" s="179" t="s">
        <v>138</v>
      </c>
      <c r="D104" s="180"/>
      <c r="E104" s="181" t="s">
        <v>117</v>
      </c>
      <c r="F104" s="182"/>
      <c r="G104" s="179" t="s">
        <v>340</v>
      </c>
      <c r="H104" s="180"/>
      <c r="I104" s="179" t="s">
        <v>119</v>
      </c>
      <c r="J104" s="180"/>
      <c r="K104" s="179" t="s">
        <v>120</v>
      </c>
      <c r="L104" s="180"/>
      <c r="M104" s="186" t="s">
        <v>378</v>
      </c>
      <c r="N104" s="186"/>
      <c r="O104" s="90" t="s">
        <v>2</v>
      </c>
      <c r="P104" s="186" t="s">
        <v>182</v>
      </c>
      <c r="Q104" s="186"/>
      <c r="R104" s="186" t="s">
        <v>181</v>
      </c>
      <c r="S104" s="186"/>
      <c r="T104" s="186" t="s">
        <v>183</v>
      </c>
      <c r="U104" s="186"/>
      <c r="V104" s="179" t="s">
        <v>138</v>
      </c>
      <c r="W104" s="180"/>
      <c r="X104" s="181" t="s">
        <v>117</v>
      </c>
      <c r="Y104" s="182"/>
      <c r="Z104" s="179" t="s">
        <v>340</v>
      </c>
      <c r="AA104" s="180"/>
    </row>
    <row r="105" spans="1:29" hidden="1">
      <c r="A105" s="89" t="s">
        <v>3</v>
      </c>
      <c r="B105" s="89" t="s">
        <v>4</v>
      </c>
      <c r="C105" s="158" t="s">
        <v>6</v>
      </c>
      <c r="D105" s="159"/>
      <c r="E105" s="160" t="s">
        <v>123</v>
      </c>
      <c r="F105" s="161"/>
      <c r="G105" s="158" t="s">
        <v>341</v>
      </c>
      <c r="H105" s="159"/>
      <c r="I105" s="158" t="s">
        <v>402</v>
      </c>
      <c r="J105" s="159"/>
      <c r="K105" s="158" t="s">
        <v>126</v>
      </c>
      <c r="L105" s="159"/>
      <c r="M105" s="178" t="s">
        <v>43</v>
      </c>
      <c r="N105" s="178"/>
      <c r="O105" s="89" t="s">
        <v>4</v>
      </c>
      <c r="P105" s="178" t="s">
        <v>188</v>
      </c>
      <c r="Q105" s="178"/>
      <c r="R105" s="178" t="s">
        <v>187</v>
      </c>
      <c r="S105" s="178"/>
      <c r="T105" s="178" t="s">
        <v>189</v>
      </c>
      <c r="U105" s="178"/>
      <c r="V105" s="158" t="s">
        <v>6</v>
      </c>
      <c r="W105" s="159"/>
      <c r="X105" s="160" t="s">
        <v>123</v>
      </c>
      <c r="Y105" s="161"/>
      <c r="Z105" s="158" t="s">
        <v>341</v>
      </c>
      <c r="AA105" s="159"/>
    </row>
    <row r="106" spans="1:29" hidden="1">
      <c r="A106" s="12"/>
      <c r="B106" s="13"/>
      <c r="C106" s="160" t="s">
        <v>5</v>
      </c>
      <c r="D106" s="161"/>
      <c r="E106" s="160" t="s">
        <v>5</v>
      </c>
      <c r="F106" s="161"/>
      <c r="G106" s="160" t="s">
        <v>5</v>
      </c>
      <c r="H106" s="161"/>
      <c r="I106" s="160" t="s">
        <v>5</v>
      </c>
      <c r="J106" s="161"/>
      <c r="K106" s="160" t="s">
        <v>5</v>
      </c>
      <c r="L106" s="161"/>
      <c r="M106" s="185" t="s">
        <v>5</v>
      </c>
      <c r="N106" s="185"/>
      <c r="O106" s="89"/>
      <c r="P106" s="185" t="s">
        <v>5</v>
      </c>
      <c r="Q106" s="185"/>
      <c r="R106" s="185" t="s">
        <v>5</v>
      </c>
      <c r="S106" s="185"/>
      <c r="T106" s="185" t="s">
        <v>5</v>
      </c>
      <c r="U106" s="185"/>
      <c r="V106" s="160" t="s">
        <v>5</v>
      </c>
      <c r="W106" s="161"/>
      <c r="X106" s="160" t="s">
        <v>5</v>
      </c>
      <c r="Y106" s="161"/>
      <c r="Z106" s="160" t="s">
        <v>5</v>
      </c>
      <c r="AA106" s="161"/>
    </row>
    <row r="107" spans="1:29" ht="26" hidden="1">
      <c r="A107" s="12"/>
      <c r="B107" s="14"/>
      <c r="C107" s="20" t="s">
        <v>190</v>
      </c>
      <c r="D107" s="20" t="s">
        <v>191</v>
      </c>
      <c r="E107" s="21" t="s">
        <v>127</v>
      </c>
      <c r="F107" s="21" t="s">
        <v>128</v>
      </c>
      <c r="G107" s="20" t="s">
        <v>342</v>
      </c>
      <c r="H107" s="20" t="s">
        <v>343</v>
      </c>
      <c r="I107" s="20" t="s">
        <v>260</v>
      </c>
      <c r="J107" s="20" t="s">
        <v>261</v>
      </c>
      <c r="K107" s="20" t="s">
        <v>262</v>
      </c>
      <c r="L107" s="20" t="s">
        <v>263</v>
      </c>
      <c r="M107" s="20" t="s">
        <v>379</v>
      </c>
      <c r="N107" s="20" t="s">
        <v>380</v>
      </c>
      <c r="O107" s="89"/>
      <c r="P107" s="20" t="s">
        <v>381</v>
      </c>
      <c r="Q107" s="20" t="s">
        <v>382</v>
      </c>
      <c r="R107" s="20" t="s">
        <v>383</v>
      </c>
      <c r="S107" s="20" t="s">
        <v>384</v>
      </c>
      <c r="T107" s="20" t="s">
        <v>385</v>
      </c>
      <c r="U107" s="20" t="s">
        <v>386</v>
      </c>
      <c r="V107" s="8" t="s">
        <v>190</v>
      </c>
      <c r="W107" s="8" t="s">
        <v>191</v>
      </c>
      <c r="X107" s="4" t="s">
        <v>127</v>
      </c>
      <c r="Y107" s="4" t="s">
        <v>128</v>
      </c>
      <c r="Z107" s="20" t="s">
        <v>342</v>
      </c>
      <c r="AA107" s="20" t="s">
        <v>343</v>
      </c>
    </row>
    <row r="108" spans="1:29" s="33" customFormat="1" ht="15.65" hidden="1" customHeight="1">
      <c r="A108" s="43" t="s">
        <v>303</v>
      </c>
      <c r="B108" s="43" t="s">
        <v>387</v>
      </c>
      <c r="C108" s="93">
        <v>44802</v>
      </c>
      <c r="D108" s="93">
        <f t="shared" ref="D108:D114" si="103">C108</f>
        <v>44802</v>
      </c>
      <c r="E108" s="16">
        <f>D108+2</f>
        <v>44804</v>
      </c>
      <c r="F108" s="16">
        <f>E108</f>
        <v>44804</v>
      </c>
      <c r="G108" s="27">
        <f>F108+1</f>
        <v>44805</v>
      </c>
      <c r="H108" s="27">
        <f t="shared" ref="H108:H114" si="104">G108</f>
        <v>44805</v>
      </c>
      <c r="I108" s="17">
        <f>F108+4</f>
        <v>44808</v>
      </c>
      <c r="J108" s="16">
        <f t="shared" ref="J108:J114" si="105">I108</f>
        <v>44808</v>
      </c>
      <c r="K108" s="17">
        <v>44808</v>
      </c>
      <c r="L108" s="16">
        <f t="shared" ref="L108:L109" si="106">K108+1</f>
        <v>44809</v>
      </c>
      <c r="M108" s="17">
        <f>L108+5</f>
        <v>44814</v>
      </c>
      <c r="N108" s="16">
        <f t="shared" ref="N108:N109" si="107">M108+1</f>
        <v>44815</v>
      </c>
      <c r="O108" s="43" t="s">
        <v>388</v>
      </c>
      <c r="P108" s="16">
        <f t="shared" ref="P108:P109" si="108">N108+3</f>
        <v>44818</v>
      </c>
      <c r="Q108" s="16">
        <f t="shared" ref="Q108:Q109" si="109">P108+1</f>
        <v>44819</v>
      </c>
      <c r="R108" s="16">
        <f t="shared" ref="R108:S112" si="110">Q108</f>
        <v>44819</v>
      </c>
      <c r="S108" s="16">
        <f t="shared" si="110"/>
        <v>44819</v>
      </c>
      <c r="T108" s="16">
        <f t="shared" ref="T108:T109" si="111">S108+1</f>
        <v>44820</v>
      </c>
      <c r="U108" s="16">
        <f>T108+1</f>
        <v>44821</v>
      </c>
      <c r="V108" s="93">
        <f>U108+2</f>
        <v>44823</v>
      </c>
      <c r="W108" s="93">
        <f t="shared" ref="W108:W113" si="112">V108</f>
        <v>44823</v>
      </c>
      <c r="X108" s="16">
        <f>W108+2</f>
        <v>44825</v>
      </c>
      <c r="Y108" s="16">
        <f>X108</f>
        <v>44825</v>
      </c>
      <c r="Z108" s="17">
        <f>Y108+1</f>
        <v>44826</v>
      </c>
      <c r="AA108" s="16">
        <f t="shared" ref="AA108:AA113" si="113">Z108</f>
        <v>44826</v>
      </c>
      <c r="AB108" s="45"/>
      <c r="AC108" s="44"/>
    </row>
    <row r="109" spans="1:29" s="33" customFormat="1" ht="15.65" hidden="1" customHeight="1">
      <c r="A109" s="43" t="s">
        <v>278</v>
      </c>
      <c r="B109" s="43" t="s">
        <v>361</v>
      </c>
      <c r="C109" s="93">
        <v>44809</v>
      </c>
      <c r="D109" s="93">
        <f t="shared" si="103"/>
        <v>44809</v>
      </c>
      <c r="E109" s="93">
        <f>D109+2</f>
        <v>44811</v>
      </c>
      <c r="F109" s="16">
        <f>E109</f>
        <v>44811</v>
      </c>
      <c r="G109" s="17">
        <f>F109+1</f>
        <v>44812</v>
      </c>
      <c r="H109" s="16">
        <f t="shared" si="104"/>
        <v>44812</v>
      </c>
      <c r="I109" s="22" t="s">
        <v>146</v>
      </c>
      <c r="J109" s="50" t="str">
        <f t="shared" si="105"/>
        <v>OMIT</v>
      </c>
      <c r="K109" s="17">
        <f>H109+3</f>
        <v>44815</v>
      </c>
      <c r="L109" s="16">
        <f t="shared" si="106"/>
        <v>44816</v>
      </c>
      <c r="M109" s="17">
        <f>L109+5</f>
        <v>44821</v>
      </c>
      <c r="N109" s="16">
        <f t="shared" si="107"/>
        <v>44822</v>
      </c>
      <c r="O109" s="43" t="s">
        <v>362</v>
      </c>
      <c r="P109" s="16">
        <f t="shared" si="108"/>
        <v>44825</v>
      </c>
      <c r="Q109" s="16">
        <f t="shared" si="109"/>
        <v>44826</v>
      </c>
      <c r="R109" s="16">
        <f t="shared" si="110"/>
        <v>44826</v>
      </c>
      <c r="S109" s="16">
        <f t="shared" si="110"/>
        <v>44826</v>
      </c>
      <c r="T109" s="16">
        <f t="shared" si="111"/>
        <v>44827</v>
      </c>
      <c r="U109" s="16">
        <f>T109+1</f>
        <v>44828</v>
      </c>
      <c r="V109" s="17">
        <f>U109+2</f>
        <v>44830</v>
      </c>
      <c r="W109" s="16">
        <f t="shared" si="112"/>
        <v>44830</v>
      </c>
      <c r="X109" s="16">
        <f>W109+2</f>
        <v>44832</v>
      </c>
      <c r="Y109" s="16">
        <f>X109</f>
        <v>44832</v>
      </c>
      <c r="Z109" s="17">
        <f>Y109+1</f>
        <v>44833</v>
      </c>
      <c r="AA109" s="16">
        <f t="shared" si="113"/>
        <v>44833</v>
      </c>
      <c r="AB109" s="45"/>
      <c r="AC109" s="44"/>
    </row>
    <row r="110" spans="1:29" s="33" customFormat="1" ht="15.65" hidden="1" customHeight="1">
      <c r="A110" s="43" t="s">
        <v>354</v>
      </c>
      <c r="B110" s="43" t="s">
        <v>359</v>
      </c>
      <c r="C110" s="93">
        <v>44816</v>
      </c>
      <c r="D110" s="93">
        <f t="shared" si="103"/>
        <v>44816</v>
      </c>
      <c r="E110" s="16">
        <f t="shared" ref="E110" si="114">D110+2</f>
        <v>44818</v>
      </c>
      <c r="F110" s="16">
        <f t="shared" ref="F110" si="115">E110</f>
        <v>44818</v>
      </c>
      <c r="G110" s="17">
        <f t="shared" ref="G110" si="116">F110+1</f>
        <v>44819</v>
      </c>
      <c r="H110" s="16">
        <f t="shared" si="104"/>
        <v>44819</v>
      </c>
      <c r="I110" s="17">
        <f>H110+3</f>
        <v>44822</v>
      </c>
      <c r="J110" s="16">
        <f t="shared" si="105"/>
        <v>44822</v>
      </c>
      <c r="K110" s="22" t="s">
        <v>146</v>
      </c>
      <c r="L110" s="50" t="str">
        <f t="shared" ref="L110" si="117">K110</f>
        <v>OMIT</v>
      </c>
      <c r="M110" s="22" t="s">
        <v>146</v>
      </c>
      <c r="N110" s="50" t="str">
        <f t="shared" ref="N110" si="118">M110</f>
        <v>OMIT</v>
      </c>
      <c r="O110" s="43" t="s">
        <v>403</v>
      </c>
      <c r="P110" s="22" t="s">
        <v>146</v>
      </c>
      <c r="Q110" s="50" t="str">
        <f t="shared" ref="Q110" si="119">P110</f>
        <v>OMIT</v>
      </c>
      <c r="R110" s="50" t="str">
        <f t="shared" si="110"/>
        <v>OMIT</v>
      </c>
      <c r="S110" s="50" t="str">
        <f t="shared" si="110"/>
        <v>OMIT</v>
      </c>
      <c r="T110" s="22" t="s">
        <v>146</v>
      </c>
      <c r="U110" s="50" t="str">
        <f t="shared" ref="U110" si="120">T110</f>
        <v>OMIT</v>
      </c>
      <c r="V110" s="93">
        <v>44837</v>
      </c>
      <c r="W110" s="93">
        <f t="shared" si="112"/>
        <v>44837</v>
      </c>
      <c r="X110" s="16">
        <f t="shared" ref="X110:X113" si="121">W110+2</f>
        <v>44839</v>
      </c>
      <c r="Y110" s="16">
        <f t="shared" ref="Y110:Y113" si="122">X110</f>
        <v>44839</v>
      </c>
      <c r="Z110" s="17">
        <f t="shared" ref="Z110:Z113" si="123">Y110+1</f>
        <v>44840</v>
      </c>
      <c r="AA110" s="16">
        <f t="shared" si="113"/>
        <v>44840</v>
      </c>
      <c r="AB110" s="45"/>
      <c r="AC110" s="44"/>
    </row>
    <row r="111" spans="1:29" s="33" customFormat="1" ht="15.65" hidden="1" customHeight="1">
      <c r="A111" s="43" t="s">
        <v>303</v>
      </c>
      <c r="B111" s="43" t="s">
        <v>367</v>
      </c>
      <c r="C111" s="93">
        <v>44823</v>
      </c>
      <c r="D111" s="93">
        <f t="shared" si="103"/>
        <v>44823</v>
      </c>
      <c r="E111" s="16">
        <f>D111+2</f>
        <v>44825</v>
      </c>
      <c r="F111" s="16">
        <f>E111</f>
        <v>44825</v>
      </c>
      <c r="G111" s="17">
        <f>F111+1</f>
        <v>44826</v>
      </c>
      <c r="H111" s="16">
        <f t="shared" si="104"/>
        <v>44826</v>
      </c>
      <c r="I111" s="22" t="s">
        <v>146</v>
      </c>
      <c r="J111" s="50" t="str">
        <f t="shared" si="105"/>
        <v>OMIT</v>
      </c>
      <c r="K111" s="17">
        <f>H111+3</f>
        <v>44829</v>
      </c>
      <c r="L111" s="16">
        <f t="shared" ref="L111:L114" si="124">K111+1</f>
        <v>44830</v>
      </c>
      <c r="M111" s="17">
        <f>L111+5</f>
        <v>44835</v>
      </c>
      <c r="N111" s="16">
        <f t="shared" ref="N111" si="125">M111+1</f>
        <v>44836</v>
      </c>
      <c r="O111" s="43" t="s">
        <v>363</v>
      </c>
      <c r="P111" s="16">
        <f t="shared" ref="P111" si="126">N111+3</f>
        <v>44839</v>
      </c>
      <c r="Q111" s="16">
        <f t="shared" ref="Q111:Q112" si="127">P111+1</f>
        <v>44840</v>
      </c>
      <c r="R111" s="16">
        <f t="shared" si="110"/>
        <v>44840</v>
      </c>
      <c r="S111" s="16">
        <f t="shared" si="110"/>
        <v>44840</v>
      </c>
      <c r="T111" s="16">
        <f t="shared" ref="T111:U112" si="128">S111+1</f>
        <v>44841</v>
      </c>
      <c r="U111" s="16">
        <f t="shared" si="128"/>
        <v>44842</v>
      </c>
      <c r="V111" s="17">
        <f t="shared" ref="V111" si="129">U111+2</f>
        <v>44844</v>
      </c>
      <c r="W111" s="16">
        <f t="shared" si="112"/>
        <v>44844</v>
      </c>
      <c r="X111" s="16">
        <f t="shared" si="121"/>
        <v>44846</v>
      </c>
      <c r="Y111" s="16">
        <f t="shared" si="122"/>
        <v>44846</v>
      </c>
      <c r="Z111" s="17">
        <f t="shared" si="123"/>
        <v>44847</v>
      </c>
      <c r="AA111" s="16">
        <f t="shared" si="113"/>
        <v>44847</v>
      </c>
      <c r="AB111" s="45"/>
      <c r="AC111" s="44"/>
    </row>
    <row r="112" spans="1:29" ht="15.65" hidden="1" customHeight="1">
      <c r="A112" s="94" t="s">
        <v>278</v>
      </c>
      <c r="B112" s="94" t="s">
        <v>368</v>
      </c>
      <c r="C112" s="95">
        <v>44830</v>
      </c>
      <c r="D112" s="95">
        <f t="shared" si="103"/>
        <v>44830</v>
      </c>
      <c r="E112" s="95">
        <f>D112+2</f>
        <v>44832</v>
      </c>
      <c r="F112" s="96">
        <f>E112</f>
        <v>44832</v>
      </c>
      <c r="G112" s="97">
        <f>F112+1</f>
        <v>44833</v>
      </c>
      <c r="H112" s="96">
        <f t="shared" si="104"/>
        <v>44833</v>
      </c>
      <c r="I112" s="97">
        <f>H112+3</f>
        <v>44836</v>
      </c>
      <c r="J112" s="96">
        <f t="shared" si="105"/>
        <v>44836</v>
      </c>
      <c r="K112" s="97">
        <f>H112+3</f>
        <v>44836</v>
      </c>
      <c r="L112" s="96">
        <f t="shared" si="124"/>
        <v>44837</v>
      </c>
      <c r="M112" s="103" t="s">
        <v>29</v>
      </c>
      <c r="N112" s="50" t="str">
        <f t="shared" ref="N112" si="130">M112</f>
        <v>OMIT</v>
      </c>
      <c r="O112" s="94" t="s">
        <v>364</v>
      </c>
      <c r="P112" s="96">
        <v>44846</v>
      </c>
      <c r="Q112" s="96">
        <f t="shared" si="127"/>
        <v>44847</v>
      </c>
      <c r="R112" s="96">
        <f t="shared" si="110"/>
        <v>44847</v>
      </c>
      <c r="S112" s="96">
        <f t="shared" si="110"/>
        <v>44847</v>
      </c>
      <c r="T112" s="96">
        <f t="shared" si="128"/>
        <v>44848</v>
      </c>
      <c r="U112" s="96">
        <f t="shared" si="128"/>
        <v>44849</v>
      </c>
      <c r="V112" s="98">
        <v>44858</v>
      </c>
      <c r="W112" s="98">
        <f t="shared" si="112"/>
        <v>44858</v>
      </c>
      <c r="X112" s="99">
        <f t="shared" si="121"/>
        <v>44860</v>
      </c>
      <c r="Y112" s="99">
        <f t="shared" si="122"/>
        <v>44860</v>
      </c>
      <c r="Z112" s="104" t="s">
        <v>405</v>
      </c>
      <c r="AA112" s="105" t="str">
        <f t="shared" si="113"/>
        <v>OMIT</v>
      </c>
      <c r="AB112" s="101"/>
      <c r="AC112" s="102"/>
    </row>
    <row r="113" spans="1:29" ht="15.65" hidden="1" customHeight="1">
      <c r="A113" s="94" t="s">
        <v>354</v>
      </c>
      <c r="B113" s="94" t="s">
        <v>370</v>
      </c>
      <c r="C113" s="95">
        <v>44837</v>
      </c>
      <c r="D113" s="95">
        <f t="shared" si="103"/>
        <v>44837</v>
      </c>
      <c r="E113" s="95">
        <f t="shared" ref="E113:E114" si="131">D113+2</f>
        <v>44839</v>
      </c>
      <c r="F113" s="96">
        <f t="shared" ref="F113:F114" si="132">E113</f>
        <v>44839</v>
      </c>
      <c r="G113" s="97">
        <f t="shared" ref="G113:G114" si="133">F113+1</f>
        <v>44840</v>
      </c>
      <c r="H113" s="96">
        <f t="shared" si="104"/>
        <v>44840</v>
      </c>
      <c r="I113" s="97">
        <f>H113+3</f>
        <v>44843</v>
      </c>
      <c r="J113" s="96">
        <f t="shared" si="105"/>
        <v>44843</v>
      </c>
      <c r="K113" s="97">
        <f t="shared" ref="K113:K114" si="134">H113+3</f>
        <v>44843</v>
      </c>
      <c r="L113" s="96">
        <f t="shared" si="124"/>
        <v>44844</v>
      </c>
      <c r="M113" s="97">
        <f t="shared" ref="M113" si="135">L113+5</f>
        <v>44849</v>
      </c>
      <c r="N113" s="96">
        <f t="shared" ref="N113" si="136">M113+1</f>
        <v>44850</v>
      </c>
      <c r="O113" s="94" t="s">
        <v>398</v>
      </c>
      <c r="P113" s="174" t="s">
        <v>408</v>
      </c>
      <c r="Q113" s="175"/>
      <c r="R113" s="174" t="s">
        <v>407</v>
      </c>
      <c r="S113" s="175"/>
      <c r="T113" s="174" t="s">
        <v>406</v>
      </c>
      <c r="U113" s="175"/>
      <c r="V113" s="98">
        <v>44865</v>
      </c>
      <c r="W113" s="98">
        <f t="shared" si="112"/>
        <v>44865</v>
      </c>
      <c r="X113" s="99">
        <f t="shared" si="121"/>
        <v>44867</v>
      </c>
      <c r="Y113" s="99">
        <f t="shared" si="122"/>
        <v>44867</v>
      </c>
      <c r="Z113" s="100">
        <f t="shared" si="123"/>
        <v>44868</v>
      </c>
      <c r="AA113" s="99">
        <f t="shared" si="113"/>
        <v>44868</v>
      </c>
      <c r="AB113" s="101"/>
      <c r="AC113" s="102"/>
    </row>
    <row r="114" spans="1:29" ht="15.65" hidden="1" customHeight="1">
      <c r="A114" s="94" t="s">
        <v>424</v>
      </c>
      <c r="B114" s="94" t="s">
        <v>399</v>
      </c>
      <c r="C114" s="95">
        <v>44844</v>
      </c>
      <c r="D114" s="95">
        <f t="shared" si="103"/>
        <v>44844</v>
      </c>
      <c r="E114" s="95">
        <f t="shared" si="131"/>
        <v>44846</v>
      </c>
      <c r="F114" s="96">
        <f t="shared" si="132"/>
        <v>44846</v>
      </c>
      <c r="G114" s="97">
        <f t="shared" si="133"/>
        <v>44847</v>
      </c>
      <c r="H114" s="96">
        <f t="shared" si="104"/>
        <v>44847</v>
      </c>
      <c r="I114" s="97">
        <f t="shared" ref="I114" si="137">H114+3</f>
        <v>44850</v>
      </c>
      <c r="J114" s="96">
        <f t="shared" si="105"/>
        <v>44850</v>
      </c>
      <c r="K114" s="97">
        <f t="shared" si="134"/>
        <v>44850</v>
      </c>
      <c r="L114" s="96">
        <f t="shared" si="124"/>
        <v>44851</v>
      </c>
      <c r="M114" s="118" t="s">
        <v>29</v>
      </c>
      <c r="N114" s="51" t="s">
        <v>29</v>
      </c>
      <c r="O114" s="94" t="s">
        <v>425</v>
      </c>
      <c r="P114" s="118" t="s">
        <v>29</v>
      </c>
      <c r="Q114" s="51" t="str">
        <f t="shared" ref="Q114" si="138">P114</f>
        <v>OMIT</v>
      </c>
      <c r="R114" s="118" t="s">
        <v>29</v>
      </c>
      <c r="S114" s="51" t="str">
        <f t="shared" ref="S114" si="139">R114</f>
        <v>OMIT</v>
      </c>
      <c r="T114" s="118" t="s">
        <v>29</v>
      </c>
      <c r="U114" s="51" t="str">
        <f t="shared" ref="U114" si="140">T114</f>
        <v>OMIT</v>
      </c>
      <c r="V114" s="249" t="s">
        <v>426</v>
      </c>
      <c r="W114" s="250"/>
      <c r="X114" s="251" t="s">
        <v>409</v>
      </c>
      <c r="Y114" s="252"/>
      <c r="Z114" s="251" t="s">
        <v>410</v>
      </c>
      <c r="AA114" s="252"/>
      <c r="AB114" s="101"/>
      <c r="AC114" s="102"/>
    </row>
    <row r="115" spans="1:29" ht="15.65" hidden="1" customHeight="1">
      <c r="A115" s="188" t="s">
        <v>404</v>
      </c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189"/>
      <c r="AB115" s="101"/>
      <c r="AC115" s="102"/>
    </row>
    <row r="116" spans="1:29" ht="15.65" hidden="1" customHeight="1">
      <c r="A116" s="94" t="s">
        <v>283</v>
      </c>
      <c r="B116" s="94" t="s">
        <v>304</v>
      </c>
      <c r="C116" s="95">
        <v>44858</v>
      </c>
      <c r="D116" s="95">
        <f t="shared" ref="D116:D117" si="141">C116</f>
        <v>44858</v>
      </c>
      <c r="E116" s="95">
        <f t="shared" ref="E116:E117" si="142">D116+2</f>
        <v>44860</v>
      </c>
      <c r="F116" s="96">
        <f t="shared" ref="F116:F117" si="143">E116</f>
        <v>44860</v>
      </c>
      <c r="G116" s="103" t="s">
        <v>29</v>
      </c>
      <c r="H116" s="50" t="s">
        <v>29</v>
      </c>
      <c r="I116" s="103" t="s">
        <v>29</v>
      </c>
      <c r="J116" s="50" t="str">
        <f t="shared" ref="J116" si="144">I116</f>
        <v>OMIT</v>
      </c>
      <c r="K116" s="97">
        <v>44864</v>
      </c>
      <c r="L116" s="96">
        <f t="shared" ref="L116" si="145">K116+1</f>
        <v>44865</v>
      </c>
      <c r="M116" s="103" t="s">
        <v>29</v>
      </c>
      <c r="N116" s="50" t="s">
        <v>29</v>
      </c>
      <c r="O116" s="94" t="s">
        <v>306</v>
      </c>
      <c r="P116" s="50" t="s">
        <v>29</v>
      </c>
      <c r="Q116" s="50" t="s">
        <v>29</v>
      </c>
      <c r="R116" s="50" t="str">
        <f t="shared" ref="R116:S118" si="146">Q116</f>
        <v>OMIT</v>
      </c>
      <c r="S116" s="50" t="str">
        <f t="shared" si="146"/>
        <v>OMIT</v>
      </c>
      <c r="T116" s="50" t="s">
        <v>29</v>
      </c>
      <c r="U116" s="50" t="s">
        <v>29</v>
      </c>
      <c r="V116" s="95">
        <v>44886</v>
      </c>
      <c r="W116" s="95">
        <f t="shared" ref="W116:W117" si="147">V116</f>
        <v>44886</v>
      </c>
      <c r="X116" s="96">
        <f t="shared" ref="X116" si="148">W116+2</f>
        <v>44888</v>
      </c>
      <c r="Y116" s="96">
        <f t="shared" ref="Y116:Y118" si="149">X116</f>
        <v>44888</v>
      </c>
      <c r="Z116" s="97">
        <f t="shared" ref="Z116:Z118" si="150">Y116+1</f>
        <v>44889</v>
      </c>
      <c r="AA116" s="96">
        <f t="shared" ref="AA116:AA118" si="151">Z116</f>
        <v>44889</v>
      </c>
    </row>
    <row r="117" spans="1:29" ht="15.65" hidden="1" customHeight="1">
      <c r="A117" s="94" t="s">
        <v>427</v>
      </c>
      <c r="B117" s="94" t="s">
        <v>400</v>
      </c>
      <c r="C117" s="95">
        <v>44865</v>
      </c>
      <c r="D117" s="95">
        <f t="shared" si="141"/>
        <v>44865</v>
      </c>
      <c r="E117" s="95">
        <f t="shared" si="142"/>
        <v>44867</v>
      </c>
      <c r="F117" s="96">
        <f t="shared" si="143"/>
        <v>44867</v>
      </c>
      <c r="G117" s="97">
        <f t="shared" ref="G117:G118" si="152">F117+1</f>
        <v>44868</v>
      </c>
      <c r="H117" s="96">
        <f t="shared" ref="H117:H118" si="153">G117</f>
        <v>44868</v>
      </c>
      <c r="I117" s="254" t="s">
        <v>411</v>
      </c>
      <c r="J117" s="255"/>
      <c r="K117" s="254" t="s">
        <v>412</v>
      </c>
      <c r="L117" s="255"/>
      <c r="M117" s="103">
        <v>44877</v>
      </c>
      <c r="N117" s="50">
        <v>44877</v>
      </c>
      <c r="O117" s="94" t="s">
        <v>401</v>
      </c>
      <c r="P117" s="50" t="s">
        <v>29</v>
      </c>
      <c r="Q117" s="50" t="s">
        <v>29</v>
      </c>
      <c r="R117" s="50" t="str">
        <f t="shared" si="146"/>
        <v>OMIT</v>
      </c>
      <c r="S117" s="50" t="str">
        <f t="shared" si="146"/>
        <v>OMIT</v>
      </c>
      <c r="T117" s="50" t="s">
        <v>428</v>
      </c>
      <c r="U117" s="50" t="s">
        <v>428</v>
      </c>
      <c r="V117" s="103" t="s">
        <v>456</v>
      </c>
      <c r="W117" s="50" t="str">
        <f t="shared" si="147"/>
        <v>OMIT</v>
      </c>
      <c r="X117" s="96">
        <v>44901</v>
      </c>
      <c r="Y117" s="96">
        <f t="shared" si="149"/>
        <v>44901</v>
      </c>
      <c r="Z117" s="97">
        <f t="shared" si="150"/>
        <v>44902</v>
      </c>
      <c r="AA117" s="50" t="s">
        <v>457</v>
      </c>
    </row>
    <row r="118" spans="1:29" ht="15.65" hidden="1" customHeight="1">
      <c r="A118" s="26" t="s">
        <v>429</v>
      </c>
      <c r="B118" s="26" t="s">
        <v>430</v>
      </c>
      <c r="C118" s="95">
        <v>44872</v>
      </c>
      <c r="D118" s="27" t="s">
        <v>431</v>
      </c>
      <c r="E118" s="27" t="s">
        <v>432</v>
      </c>
      <c r="F118" s="96">
        <v>44877</v>
      </c>
      <c r="G118" s="97">
        <f t="shared" si="152"/>
        <v>44878</v>
      </c>
      <c r="H118" s="96">
        <f t="shared" si="153"/>
        <v>44878</v>
      </c>
      <c r="I118" s="254" t="s">
        <v>433</v>
      </c>
      <c r="J118" s="255"/>
      <c r="K118" s="254" t="s">
        <v>434</v>
      </c>
      <c r="L118" s="255"/>
      <c r="M118" s="103" t="s">
        <v>428</v>
      </c>
      <c r="N118" s="50" t="s">
        <v>428</v>
      </c>
      <c r="O118" s="94" t="s">
        <v>435</v>
      </c>
      <c r="P118" s="50" t="s">
        <v>428</v>
      </c>
      <c r="Q118" s="50" t="s">
        <v>428</v>
      </c>
      <c r="R118" s="50" t="str">
        <f t="shared" si="146"/>
        <v>OMIT</v>
      </c>
      <c r="S118" s="50" t="str">
        <f t="shared" si="146"/>
        <v>OMIT</v>
      </c>
      <c r="T118" s="50" t="s">
        <v>428</v>
      </c>
      <c r="U118" s="50" t="s">
        <v>428</v>
      </c>
      <c r="V118" s="95">
        <v>44903</v>
      </c>
      <c r="W118" s="95">
        <f>V118+1</f>
        <v>44904</v>
      </c>
      <c r="X118" s="96">
        <f>W118+1</f>
        <v>44905</v>
      </c>
      <c r="Y118" s="96">
        <f t="shared" si="149"/>
        <v>44905</v>
      </c>
      <c r="Z118" s="97">
        <f t="shared" si="150"/>
        <v>44906</v>
      </c>
      <c r="AA118" s="96">
        <f t="shared" si="151"/>
        <v>44906</v>
      </c>
    </row>
    <row r="119" spans="1:29">
      <c r="A119" s="190" t="s">
        <v>436</v>
      </c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</row>
    <row r="120" spans="1:29">
      <c r="A120" s="117" t="s">
        <v>1</v>
      </c>
      <c r="B120" s="117" t="s">
        <v>2</v>
      </c>
      <c r="C120" s="179" t="s">
        <v>437</v>
      </c>
      <c r="D120" s="180"/>
      <c r="E120" s="256" t="s">
        <v>438</v>
      </c>
      <c r="F120" s="257"/>
      <c r="G120" s="179" t="s">
        <v>439</v>
      </c>
      <c r="H120" s="180"/>
      <c r="I120" s="179" t="s">
        <v>440</v>
      </c>
      <c r="J120" s="180"/>
      <c r="K120" s="116" t="s">
        <v>2</v>
      </c>
      <c r="L120" s="179" t="s">
        <v>437</v>
      </c>
      <c r="M120" s="180"/>
      <c r="N120" s="256" t="s">
        <v>438</v>
      </c>
      <c r="O120" s="257"/>
      <c r="P120" s="179" t="s">
        <v>439</v>
      </c>
      <c r="Q120" s="180"/>
    </row>
    <row r="121" spans="1:29">
      <c r="A121" s="115" t="s">
        <v>3</v>
      </c>
      <c r="B121" s="115" t="s">
        <v>4</v>
      </c>
      <c r="C121" s="158" t="s">
        <v>441</v>
      </c>
      <c r="D121" s="159"/>
      <c r="E121" s="160" t="s">
        <v>442</v>
      </c>
      <c r="F121" s="161"/>
      <c r="G121" s="158" t="s">
        <v>443</v>
      </c>
      <c r="H121" s="159"/>
      <c r="I121" s="158" t="s">
        <v>444</v>
      </c>
      <c r="J121" s="159"/>
      <c r="K121" s="115" t="s">
        <v>4</v>
      </c>
      <c r="L121" s="158" t="s">
        <v>441</v>
      </c>
      <c r="M121" s="159"/>
      <c r="N121" s="160" t="s">
        <v>442</v>
      </c>
      <c r="O121" s="161"/>
      <c r="P121" s="158" t="s">
        <v>443</v>
      </c>
      <c r="Q121" s="159"/>
    </row>
    <row r="122" spans="1:29">
      <c r="A122" s="12"/>
      <c r="B122" s="13"/>
      <c r="C122" s="160" t="s">
        <v>5</v>
      </c>
      <c r="D122" s="161"/>
      <c r="E122" s="160" t="s">
        <v>5</v>
      </c>
      <c r="F122" s="161"/>
      <c r="G122" s="160" t="s">
        <v>5</v>
      </c>
      <c r="H122" s="161"/>
      <c r="I122" s="160" t="s">
        <v>5</v>
      </c>
      <c r="J122" s="161"/>
      <c r="K122" s="115"/>
      <c r="L122" s="160" t="s">
        <v>5</v>
      </c>
      <c r="M122" s="161"/>
      <c r="N122" s="160" t="s">
        <v>5</v>
      </c>
      <c r="O122" s="161"/>
      <c r="P122" s="160" t="s">
        <v>5</v>
      </c>
      <c r="Q122" s="161"/>
    </row>
    <row r="123" spans="1:29" ht="26">
      <c r="A123" s="12"/>
      <c r="B123" s="14"/>
      <c r="C123" s="106" t="s">
        <v>445</v>
      </c>
      <c r="D123" s="106" t="s">
        <v>446</v>
      </c>
      <c r="E123" s="107" t="s">
        <v>447</v>
      </c>
      <c r="F123" s="107" t="s">
        <v>448</v>
      </c>
      <c r="G123" s="106" t="s">
        <v>449</v>
      </c>
      <c r="H123" s="106" t="s">
        <v>450</v>
      </c>
      <c r="I123" s="106" t="s">
        <v>451</v>
      </c>
      <c r="J123" s="106" t="s">
        <v>452</v>
      </c>
      <c r="K123" s="115"/>
      <c r="L123" s="106" t="s">
        <v>445</v>
      </c>
      <c r="M123" s="106" t="s">
        <v>446</v>
      </c>
      <c r="N123" s="107" t="s">
        <v>447</v>
      </c>
      <c r="O123" s="107" t="s">
        <v>448</v>
      </c>
      <c r="P123" s="106" t="s">
        <v>449</v>
      </c>
      <c r="Q123" s="106" t="s">
        <v>450</v>
      </c>
    </row>
    <row r="124" spans="1:29" ht="15.65" hidden="1" customHeight="1">
      <c r="A124" s="94" t="s">
        <v>453</v>
      </c>
      <c r="B124" s="94" t="s">
        <v>458</v>
      </c>
      <c r="C124" s="95">
        <v>44895</v>
      </c>
      <c r="D124" s="95">
        <f t="shared" ref="D124:E125" si="154">C124+1</f>
        <v>44896</v>
      </c>
      <c r="E124" s="95">
        <f t="shared" si="154"/>
        <v>44897</v>
      </c>
      <c r="F124" s="96">
        <f>E124</f>
        <v>44897</v>
      </c>
      <c r="G124" s="97">
        <f>F124+1</f>
        <v>44898</v>
      </c>
      <c r="H124" s="96">
        <f>G124</f>
        <v>44898</v>
      </c>
      <c r="I124" s="97">
        <v>44904</v>
      </c>
      <c r="J124" s="96">
        <f>I124</f>
        <v>44904</v>
      </c>
      <c r="K124" s="94" t="s">
        <v>466</v>
      </c>
      <c r="L124" s="27" t="s">
        <v>29</v>
      </c>
      <c r="M124" s="27" t="str">
        <f t="shared" ref="M124" si="155">L124</f>
        <v>OMIT</v>
      </c>
      <c r="N124" s="51">
        <v>44912</v>
      </c>
      <c r="O124" s="51" t="s">
        <v>465</v>
      </c>
      <c r="P124" s="103" t="s">
        <v>29</v>
      </c>
      <c r="Q124" s="50" t="str">
        <f t="shared" ref="Q124:Q125" si="156">P124</f>
        <v>OMIT</v>
      </c>
    </row>
    <row r="125" spans="1:29" ht="15.65" hidden="1" customHeight="1">
      <c r="A125" s="94" t="s">
        <v>467</v>
      </c>
      <c r="B125" s="94" t="s">
        <v>361</v>
      </c>
      <c r="C125" s="95">
        <v>44903</v>
      </c>
      <c r="D125" s="95">
        <f t="shared" si="154"/>
        <v>44904</v>
      </c>
      <c r="E125" s="96">
        <f t="shared" si="154"/>
        <v>44905</v>
      </c>
      <c r="F125" s="96">
        <f>E125</f>
        <v>44905</v>
      </c>
      <c r="G125" s="97">
        <f>F125+1</f>
        <v>44906</v>
      </c>
      <c r="H125" s="96">
        <f>G125</f>
        <v>44906</v>
      </c>
      <c r="I125" s="97">
        <f>H125+5</f>
        <v>44911</v>
      </c>
      <c r="J125" s="96">
        <f>I125</f>
        <v>44911</v>
      </c>
      <c r="K125" s="94" t="s">
        <v>362</v>
      </c>
      <c r="L125" s="95">
        <f>J125+6</f>
        <v>44917</v>
      </c>
      <c r="M125" s="95">
        <f t="shared" ref="M125:N125" si="157">L125+1</f>
        <v>44918</v>
      </c>
      <c r="N125" s="96">
        <f t="shared" si="157"/>
        <v>44919</v>
      </c>
      <c r="O125" s="96">
        <f t="shared" ref="O125" si="158">N125</f>
        <v>44919</v>
      </c>
      <c r="P125" s="103" t="s">
        <v>29</v>
      </c>
      <c r="Q125" s="50" t="str">
        <f t="shared" si="156"/>
        <v>OMIT</v>
      </c>
    </row>
    <row r="126" spans="1:29" ht="15.65" hidden="1" customHeight="1">
      <c r="A126" s="162" t="s">
        <v>23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4"/>
    </row>
    <row r="127" spans="1:29" ht="15.65" hidden="1" customHeight="1">
      <c r="A127" s="94" t="s">
        <v>96</v>
      </c>
      <c r="B127" s="94" t="s">
        <v>368</v>
      </c>
      <c r="C127" s="95">
        <v>44917</v>
      </c>
      <c r="D127" s="95">
        <f t="shared" ref="D127:E130" si="159">C127+1</f>
        <v>44918</v>
      </c>
      <c r="E127" s="96">
        <f t="shared" si="159"/>
        <v>44919</v>
      </c>
      <c r="F127" s="96">
        <f t="shared" ref="F127:F130" si="160">E127</f>
        <v>44919</v>
      </c>
      <c r="G127" s="97">
        <f t="shared" ref="G127:G130" si="161">F127+1</f>
        <v>44920</v>
      </c>
      <c r="H127" s="96">
        <f t="shared" ref="H127:H130" si="162">G127</f>
        <v>44920</v>
      </c>
      <c r="I127" s="97">
        <f t="shared" ref="I127:I130" si="163">H127+5</f>
        <v>44925</v>
      </c>
      <c r="J127" s="96">
        <f t="shared" ref="J127:J130" si="164">I127</f>
        <v>44925</v>
      </c>
      <c r="K127" s="94" t="s">
        <v>472</v>
      </c>
      <c r="L127" s="95">
        <f t="shared" ref="L127:L130" si="165">J127+6</f>
        <v>44931</v>
      </c>
      <c r="M127" s="95">
        <f t="shared" ref="M127" si="166">L127</f>
        <v>44931</v>
      </c>
      <c r="N127" s="96">
        <f t="shared" ref="N127" si="167">M127+2</f>
        <v>44933</v>
      </c>
      <c r="O127" s="96">
        <f t="shared" ref="O127:O130" si="168">N127</f>
        <v>44933</v>
      </c>
      <c r="P127" s="97">
        <f t="shared" ref="P127:P130" si="169">O127+1</f>
        <v>44934</v>
      </c>
      <c r="Q127" s="96">
        <f t="shared" ref="Q127:Q130" si="170">P127</f>
        <v>44934</v>
      </c>
    </row>
    <row r="128" spans="1:29" ht="15.65" hidden="1" customHeight="1">
      <c r="A128" s="94" t="s">
        <v>468</v>
      </c>
      <c r="B128" s="94" t="s">
        <v>459</v>
      </c>
      <c r="C128" s="95">
        <v>44924</v>
      </c>
      <c r="D128" s="95">
        <f t="shared" si="159"/>
        <v>44925</v>
      </c>
      <c r="E128" s="95">
        <f t="shared" si="159"/>
        <v>44926</v>
      </c>
      <c r="F128" s="96">
        <f t="shared" si="160"/>
        <v>44926</v>
      </c>
      <c r="G128" s="97">
        <f t="shared" si="161"/>
        <v>44927</v>
      </c>
      <c r="H128" s="96">
        <f t="shared" si="162"/>
        <v>44927</v>
      </c>
      <c r="I128" s="97">
        <f t="shared" si="163"/>
        <v>44932</v>
      </c>
      <c r="J128" s="96">
        <f t="shared" si="164"/>
        <v>44932</v>
      </c>
      <c r="K128" s="94" t="s">
        <v>460</v>
      </c>
      <c r="L128" s="95">
        <f t="shared" si="165"/>
        <v>44938</v>
      </c>
      <c r="M128" s="95">
        <f t="shared" ref="M128:N128" si="171">L128+1</f>
        <v>44939</v>
      </c>
      <c r="N128" s="96">
        <f t="shared" si="171"/>
        <v>44940</v>
      </c>
      <c r="O128" s="96">
        <f t="shared" si="168"/>
        <v>44940</v>
      </c>
      <c r="P128" s="97">
        <f t="shared" si="169"/>
        <v>44941</v>
      </c>
      <c r="Q128" s="96">
        <f t="shared" si="170"/>
        <v>44941</v>
      </c>
    </row>
    <row r="129" spans="1:17" s="113" customFormat="1" ht="15.65" hidden="1" customHeight="1">
      <c r="A129" s="94" t="s">
        <v>96</v>
      </c>
      <c r="B129" s="94" t="s">
        <v>414</v>
      </c>
      <c r="C129" s="95">
        <v>44931</v>
      </c>
      <c r="D129" s="95">
        <f t="shared" si="159"/>
        <v>44932</v>
      </c>
      <c r="E129" s="96">
        <f t="shared" si="159"/>
        <v>44933</v>
      </c>
      <c r="F129" s="96">
        <f t="shared" si="160"/>
        <v>44933</v>
      </c>
      <c r="G129" s="97">
        <f t="shared" si="161"/>
        <v>44934</v>
      </c>
      <c r="H129" s="96">
        <f t="shared" si="162"/>
        <v>44934</v>
      </c>
      <c r="I129" s="97">
        <f t="shared" si="163"/>
        <v>44939</v>
      </c>
      <c r="J129" s="96">
        <f t="shared" si="164"/>
        <v>44939</v>
      </c>
      <c r="K129" s="94" t="s">
        <v>464</v>
      </c>
      <c r="L129" s="127">
        <f t="shared" ref="L129" si="172">J129+6</f>
        <v>44945</v>
      </c>
      <c r="M129" s="127">
        <f t="shared" ref="M129" si="173">L129+1</f>
        <v>44946</v>
      </c>
      <c r="N129" s="51">
        <v>44947</v>
      </c>
      <c r="O129" s="51">
        <f t="shared" si="168"/>
        <v>44947</v>
      </c>
      <c r="P129" s="118">
        <f t="shared" ref="P129" si="174">O129+1</f>
        <v>44948</v>
      </c>
      <c r="Q129" s="51">
        <f t="shared" ref="Q129" si="175">P129</f>
        <v>44948</v>
      </c>
    </row>
    <row r="130" spans="1:17" s="113" customFormat="1" ht="15.65" hidden="1" customHeight="1">
      <c r="A130" s="94" t="s">
        <v>468</v>
      </c>
      <c r="B130" s="94" t="s">
        <v>473</v>
      </c>
      <c r="C130" s="95">
        <v>44938</v>
      </c>
      <c r="D130" s="95">
        <f t="shared" si="159"/>
        <v>44939</v>
      </c>
      <c r="E130" s="96">
        <f t="shared" si="159"/>
        <v>44940</v>
      </c>
      <c r="F130" s="96">
        <f t="shared" si="160"/>
        <v>44940</v>
      </c>
      <c r="G130" s="97">
        <f t="shared" si="161"/>
        <v>44941</v>
      </c>
      <c r="H130" s="96">
        <f t="shared" si="162"/>
        <v>44941</v>
      </c>
      <c r="I130" s="97">
        <f t="shared" si="163"/>
        <v>44946</v>
      </c>
      <c r="J130" s="96">
        <f t="shared" si="164"/>
        <v>44946</v>
      </c>
      <c r="K130" s="94" t="s">
        <v>483</v>
      </c>
      <c r="L130" s="95">
        <f t="shared" si="165"/>
        <v>44952</v>
      </c>
      <c r="M130" s="95">
        <f t="shared" ref="M130" si="176">L130</f>
        <v>44952</v>
      </c>
      <c r="N130" s="96">
        <f t="shared" ref="N130" si="177">M130+2</f>
        <v>44954</v>
      </c>
      <c r="O130" s="96">
        <f t="shared" si="168"/>
        <v>44954</v>
      </c>
      <c r="P130" s="97">
        <f t="shared" si="169"/>
        <v>44955</v>
      </c>
      <c r="Q130" s="96">
        <f t="shared" si="170"/>
        <v>44955</v>
      </c>
    </row>
    <row r="131" spans="1:17" s="113" customFormat="1" ht="15.65" hidden="1" customHeight="1">
      <c r="A131" s="94" t="s">
        <v>96</v>
      </c>
      <c r="B131" s="94" t="s">
        <v>461</v>
      </c>
      <c r="C131" s="165" t="s">
        <v>23</v>
      </c>
      <c r="D131" s="166"/>
      <c r="E131" s="166"/>
      <c r="F131" s="166"/>
      <c r="G131" s="166"/>
      <c r="H131" s="166"/>
      <c r="I131" s="166"/>
      <c r="J131" s="167"/>
      <c r="K131" s="94" t="s">
        <v>484</v>
      </c>
      <c r="L131" s="165" t="s">
        <v>23</v>
      </c>
      <c r="M131" s="166"/>
      <c r="N131" s="166"/>
      <c r="O131" s="166"/>
      <c r="P131" s="166"/>
      <c r="Q131" s="167"/>
    </row>
    <row r="132" spans="1:17" s="113" customFormat="1" ht="15.65" hidden="1" customHeight="1">
      <c r="A132" s="94" t="s">
        <v>468</v>
      </c>
      <c r="B132" s="94" t="s">
        <v>474</v>
      </c>
      <c r="C132" s="165" t="s">
        <v>23</v>
      </c>
      <c r="D132" s="166"/>
      <c r="E132" s="166"/>
      <c r="F132" s="166"/>
      <c r="G132" s="166"/>
      <c r="H132" s="166"/>
      <c r="I132" s="166"/>
      <c r="J132" s="167"/>
      <c r="K132" s="94" t="s">
        <v>462</v>
      </c>
      <c r="L132" s="165" t="s">
        <v>23</v>
      </c>
      <c r="M132" s="166"/>
      <c r="N132" s="166"/>
      <c r="O132" s="166"/>
      <c r="P132" s="166"/>
      <c r="Q132" s="167"/>
    </row>
    <row r="133" spans="1:17" hidden="1">
      <c r="A133" s="94" t="s">
        <v>96</v>
      </c>
      <c r="B133" s="94" t="s">
        <v>463</v>
      </c>
      <c r="C133" s="165" t="s">
        <v>23</v>
      </c>
      <c r="D133" s="166"/>
      <c r="E133" s="166"/>
      <c r="F133" s="166"/>
      <c r="G133" s="166"/>
      <c r="H133" s="166"/>
      <c r="I133" s="166"/>
      <c r="J133" s="167"/>
      <c r="K133" s="94" t="s">
        <v>485</v>
      </c>
      <c r="L133" s="165" t="s">
        <v>23</v>
      </c>
      <c r="M133" s="166"/>
      <c r="N133" s="166"/>
      <c r="O133" s="166"/>
      <c r="P133" s="166"/>
      <c r="Q133" s="167"/>
    </row>
    <row r="134" spans="1:17" hidden="1">
      <c r="A134" s="94" t="s">
        <v>468</v>
      </c>
      <c r="B134" s="94" t="s">
        <v>475</v>
      </c>
      <c r="C134" s="165" t="s">
        <v>23</v>
      </c>
      <c r="D134" s="166"/>
      <c r="E134" s="166"/>
      <c r="F134" s="166"/>
      <c r="G134" s="166"/>
      <c r="H134" s="166"/>
      <c r="I134" s="166"/>
      <c r="J134" s="167"/>
      <c r="K134" s="94" t="s">
        <v>469</v>
      </c>
      <c r="L134" s="165" t="s">
        <v>23</v>
      </c>
      <c r="M134" s="166"/>
      <c r="N134" s="166"/>
      <c r="O134" s="166"/>
      <c r="P134" s="166"/>
      <c r="Q134" s="167"/>
    </row>
    <row r="135" spans="1:17" hidden="1">
      <c r="A135" s="23" t="s">
        <v>479</v>
      </c>
      <c r="B135" s="94" t="s">
        <v>476</v>
      </c>
      <c r="C135" s="95">
        <v>44973</v>
      </c>
      <c r="D135" s="95">
        <f t="shared" ref="D135:E140" si="178">C135+1</f>
        <v>44974</v>
      </c>
      <c r="E135" s="96">
        <f t="shared" si="178"/>
        <v>44975</v>
      </c>
      <c r="F135" s="96">
        <f t="shared" ref="F135:F140" si="179">E135</f>
        <v>44975</v>
      </c>
      <c r="G135" s="97">
        <f t="shared" ref="G135:G140" si="180">F135+1</f>
        <v>44976</v>
      </c>
      <c r="H135" s="96">
        <f t="shared" ref="H135:H140" si="181">G135</f>
        <v>44976</v>
      </c>
      <c r="I135" s="97">
        <f t="shared" ref="I135:I140" si="182">H135+5</f>
        <v>44981</v>
      </c>
      <c r="J135" s="96">
        <f t="shared" ref="J135:J140" si="183">I135</f>
        <v>44981</v>
      </c>
      <c r="K135" s="94" t="s">
        <v>480</v>
      </c>
      <c r="L135" s="95">
        <f t="shared" ref="L135:L140" si="184">J135+6</f>
        <v>44987</v>
      </c>
      <c r="M135" s="95">
        <f t="shared" ref="M135:N135" si="185">L135+1</f>
        <v>44988</v>
      </c>
      <c r="N135" s="96">
        <f t="shared" si="185"/>
        <v>44989</v>
      </c>
      <c r="O135" s="96">
        <f t="shared" ref="O135:O140" si="186">N135</f>
        <v>44989</v>
      </c>
      <c r="P135" s="97">
        <f t="shared" ref="P135:P140" si="187">O135+1</f>
        <v>44990</v>
      </c>
      <c r="Q135" s="96">
        <f t="shared" ref="Q135:Q140" si="188">P135</f>
        <v>44990</v>
      </c>
    </row>
    <row r="136" spans="1:17" hidden="1">
      <c r="A136" s="94" t="s">
        <v>468</v>
      </c>
      <c r="B136" s="94" t="s">
        <v>477</v>
      </c>
      <c r="C136" s="200" t="s">
        <v>147</v>
      </c>
      <c r="D136" s="221"/>
      <c r="E136" s="221"/>
      <c r="F136" s="221"/>
      <c r="G136" s="221"/>
      <c r="H136" s="221"/>
      <c r="I136" s="221"/>
      <c r="J136" s="201"/>
      <c r="K136" s="94" t="s">
        <v>478</v>
      </c>
      <c r="L136" s="200" t="s">
        <v>147</v>
      </c>
      <c r="M136" s="221"/>
      <c r="N136" s="221"/>
      <c r="O136" s="221"/>
      <c r="P136" s="221"/>
      <c r="Q136" s="201"/>
    </row>
    <row r="137" spans="1:17" hidden="1">
      <c r="A137" s="137" t="s">
        <v>479</v>
      </c>
      <c r="B137" s="94" t="s">
        <v>481</v>
      </c>
      <c r="C137" s="95">
        <v>44987</v>
      </c>
      <c r="D137" s="95">
        <f t="shared" si="178"/>
        <v>44988</v>
      </c>
      <c r="E137" s="96">
        <f t="shared" si="178"/>
        <v>44989</v>
      </c>
      <c r="F137" s="96">
        <f t="shared" si="179"/>
        <v>44989</v>
      </c>
      <c r="G137" s="97">
        <f t="shared" si="180"/>
        <v>44990</v>
      </c>
      <c r="H137" s="96">
        <f t="shared" si="181"/>
        <v>44990</v>
      </c>
      <c r="I137" s="97">
        <f t="shared" si="182"/>
        <v>44995</v>
      </c>
      <c r="J137" s="96">
        <f t="shared" si="183"/>
        <v>44995</v>
      </c>
      <c r="K137" s="94" t="s">
        <v>482</v>
      </c>
      <c r="L137" s="95">
        <f t="shared" si="184"/>
        <v>45001</v>
      </c>
      <c r="M137" s="95">
        <f t="shared" ref="M137:N137" si="189">L137+1</f>
        <v>45002</v>
      </c>
      <c r="N137" s="96">
        <f t="shared" si="189"/>
        <v>45003</v>
      </c>
      <c r="O137" s="96">
        <f t="shared" si="186"/>
        <v>45003</v>
      </c>
      <c r="P137" s="97">
        <f t="shared" si="187"/>
        <v>45004</v>
      </c>
      <c r="Q137" s="96">
        <f t="shared" si="188"/>
        <v>45004</v>
      </c>
    </row>
    <row r="138" spans="1:17" hidden="1">
      <c r="A138" s="94" t="s">
        <v>468</v>
      </c>
      <c r="B138" s="23" t="s">
        <v>495</v>
      </c>
      <c r="C138" s="95">
        <v>44994</v>
      </c>
      <c r="D138" s="95">
        <f t="shared" si="178"/>
        <v>44995</v>
      </c>
      <c r="E138" s="96">
        <f t="shared" si="178"/>
        <v>44996</v>
      </c>
      <c r="F138" s="96">
        <f t="shared" si="179"/>
        <v>44996</v>
      </c>
      <c r="G138" s="97">
        <f t="shared" si="180"/>
        <v>44997</v>
      </c>
      <c r="H138" s="96">
        <f t="shared" si="181"/>
        <v>44997</v>
      </c>
      <c r="I138" s="97">
        <f t="shared" si="182"/>
        <v>45002</v>
      </c>
      <c r="J138" s="96">
        <f t="shared" si="183"/>
        <v>45002</v>
      </c>
      <c r="K138" s="23" t="s">
        <v>496</v>
      </c>
      <c r="L138" s="95">
        <f t="shared" si="184"/>
        <v>45008</v>
      </c>
      <c r="M138" s="95">
        <f t="shared" ref="M138" si="190">L138</f>
        <v>45008</v>
      </c>
      <c r="N138" s="96">
        <f t="shared" ref="N138" si="191">M138+2</f>
        <v>45010</v>
      </c>
      <c r="O138" s="96">
        <f t="shared" si="186"/>
        <v>45010</v>
      </c>
      <c r="P138" s="97">
        <f t="shared" si="187"/>
        <v>45011</v>
      </c>
      <c r="Q138" s="96">
        <f t="shared" si="188"/>
        <v>45011</v>
      </c>
    </row>
    <row r="139" spans="1:17" hidden="1">
      <c r="A139" s="137" t="s">
        <v>479</v>
      </c>
      <c r="B139" s="94" t="s">
        <v>497</v>
      </c>
      <c r="C139" s="95">
        <v>45001</v>
      </c>
      <c r="D139" s="95">
        <f t="shared" si="178"/>
        <v>45002</v>
      </c>
      <c r="E139" s="96">
        <f t="shared" si="178"/>
        <v>45003</v>
      </c>
      <c r="F139" s="96">
        <f t="shared" si="179"/>
        <v>45003</v>
      </c>
      <c r="G139" s="97">
        <f t="shared" si="180"/>
        <v>45004</v>
      </c>
      <c r="H139" s="96">
        <f t="shared" si="181"/>
        <v>45004</v>
      </c>
      <c r="I139" s="97">
        <f t="shared" si="182"/>
        <v>45009</v>
      </c>
      <c r="J139" s="96">
        <f t="shared" si="183"/>
        <v>45009</v>
      </c>
      <c r="K139" s="94" t="s">
        <v>498</v>
      </c>
      <c r="L139" s="95">
        <f t="shared" si="184"/>
        <v>45015</v>
      </c>
      <c r="M139" s="95">
        <f t="shared" ref="M139:N139" si="192">L139+1</f>
        <v>45016</v>
      </c>
      <c r="N139" s="96">
        <f t="shared" si="192"/>
        <v>45017</v>
      </c>
      <c r="O139" s="96">
        <f t="shared" si="186"/>
        <v>45017</v>
      </c>
      <c r="P139" s="97">
        <f t="shared" si="187"/>
        <v>45018</v>
      </c>
      <c r="Q139" s="96">
        <f t="shared" si="188"/>
        <v>45018</v>
      </c>
    </row>
    <row r="140" spans="1:17" hidden="1">
      <c r="A140" s="23" t="s">
        <v>637</v>
      </c>
      <c r="B140" s="94" t="s">
        <v>638</v>
      </c>
      <c r="C140" s="95">
        <v>45008</v>
      </c>
      <c r="D140" s="95">
        <f t="shared" si="178"/>
        <v>45009</v>
      </c>
      <c r="E140" s="96">
        <f t="shared" si="178"/>
        <v>45010</v>
      </c>
      <c r="F140" s="96">
        <f t="shared" si="179"/>
        <v>45010</v>
      </c>
      <c r="G140" s="97">
        <f t="shared" si="180"/>
        <v>45011</v>
      </c>
      <c r="H140" s="96">
        <f t="shared" si="181"/>
        <v>45011</v>
      </c>
      <c r="I140" s="97">
        <f t="shared" si="182"/>
        <v>45016</v>
      </c>
      <c r="J140" s="96">
        <f t="shared" si="183"/>
        <v>45016</v>
      </c>
      <c r="K140" s="94" t="s">
        <v>639</v>
      </c>
      <c r="L140" s="95">
        <f t="shared" si="184"/>
        <v>45022</v>
      </c>
      <c r="M140" s="95">
        <f t="shared" ref="M140" si="193">L140</f>
        <v>45022</v>
      </c>
      <c r="N140" s="96">
        <f t="shared" ref="N140" si="194">M140+2</f>
        <v>45024</v>
      </c>
      <c r="O140" s="96">
        <f t="shared" si="186"/>
        <v>45024</v>
      </c>
      <c r="P140" s="97">
        <f t="shared" si="187"/>
        <v>45025</v>
      </c>
      <c r="Q140" s="96">
        <f t="shared" si="188"/>
        <v>45025</v>
      </c>
    </row>
    <row r="141" spans="1:17" hidden="1">
      <c r="A141" s="137" t="s">
        <v>479</v>
      </c>
      <c r="B141" s="94" t="s">
        <v>624</v>
      </c>
      <c r="C141" s="95">
        <v>45015</v>
      </c>
      <c r="D141" s="95">
        <f t="shared" ref="D141:D142" si="195">C141+1</f>
        <v>45016</v>
      </c>
      <c r="E141" s="96">
        <f t="shared" ref="E141:E142" si="196">D141+1</f>
        <v>45017</v>
      </c>
      <c r="F141" s="96">
        <f t="shared" ref="F141:F142" si="197">E141</f>
        <v>45017</v>
      </c>
      <c r="G141" s="97">
        <f t="shared" ref="G141:G142" si="198">F141+1</f>
        <v>45018</v>
      </c>
      <c r="H141" s="96">
        <f t="shared" ref="H141:H142" si="199">G141</f>
        <v>45018</v>
      </c>
      <c r="I141" s="97">
        <f t="shared" ref="I141:I142" si="200">H141+5</f>
        <v>45023</v>
      </c>
      <c r="J141" s="96">
        <f t="shared" ref="J141:J142" si="201">I141</f>
        <v>45023</v>
      </c>
      <c r="K141" s="94" t="s">
        <v>625</v>
      </c>
      <c r="L141" s="95">
        <f t="shared" ref="L141:L142" si="202">J141+6</f>
        <v>45029</v>
      </c>
      <c r="M141" s="95">
        <f t="shared" ref="M141" si="203">L141+1</f>
        <v>45030</v>
      </c>
      <c r="N141" s="96">
        <f t="shared" ref="N141" si="204">M141+1</f>
        <v>45031</v>
      </c>
      <c r="O141" s="96">
        <f t="shared" ref="O141:O142" si="205">N141</f>
        <v>45031</v>
      </c>
      <c r="P141" s="97">
        <f t="shared" ref="P141:P142" si="206">O141+1</f>
        <v>45032</v>
      </c>
      <c r="Q141" s="96">
        <f t="shared" ref="Q141:Q142" si="207">P141</f>
        <v>45032</v>
      </c>
    </row>
    <row r="142" spans="1:17">
      <c r="A142" s="94" t="s">
        <v>637</v>
      </c>
      <c r="B142" s="94" t="s">
        <v>640</v>
      </c>
      <c r="C142" s="95">
        <v>45022</v>
      </c>
      <c r="D142" s="95">
        <f t="shared" si="195"/>
        <v>45023</v>
      </c>
      <c r="E142" s="96">
        <f t="shared" si="196"/>
        <v>45024</v>
      </c>
      <c r="F142" s="96">
        <f t="shared" si="197"/>
        <v>45024</v>
      </c>
      <c r="G142" s="97">
        <f t="shared" si="198"/>
        <v>45025</v>
      </c>
      <c r="H142" s="96">
        <f t="shared" si="199"/>
        <v>45025</v>
      </c>
      <c r="I142" s="97">
        <f t="shared" si="200"/>
        <v>45030</v>
      </c>
      <c r="J142" s="96">
        <f t="shared" si="201"/>
        <v>45030</v>
      </c>
      <c r="K142" s="94" t="s">
        <v>641</v>
      </c>
      <c r="L142" s="95">
        <f t="shared" si="202"/>
        <v>45036</v>
      </c>
      <c r="M142" s="95">
        <f t="shared" ref="M142" si="208">L142</f>
        <v>45036</v>
      </c>
      <c r="N142" s="96">
        <f t="shared" ref="N142" si="209">M142+2</f>
        <v>45038</v>
      </c>
      <c r="O142" s="96">
        <f t="shared" si="205"/>
        <v>45038</v>
      </c>
      <c r="P142" s="97">
        <f t="shared" si="206"/>
        <v>45039</v>
      </c>
      <c r="Q142" s="96">
        <f t="shared" si="207"/>
        <v>45039</v>
      </c>
    </row>
    <row r="143" spans="1:17">
      <c r="A143" s="137" t="s">
        <v>479</v>
      </c>
      <c r="B143" s="94" t="s">
        <v>626</v>
      </c>
      <c r="C143" s="95">
        <v>45029</v>
      </c>
      <c r="D143" s="95">
        <f t="shared" ref="D143:D144" si="210">C143+1</f>
        <v>45030</v>
      </c>
      <c r="E143" s="96">
        <f t="shared" ref="E143:E144" si="211">D143+1</f>
        <v>45031</v>
      </c>
      <c r="F143" s="96">
        <f t="shared" ref="F143:F144" si="212">E143</f>
        <v>45031</v>
      </c>
      <c r="G143" s="97">
        <f t="shared" ref="G143:G144" si="213">F143+1</f>
        <v>45032</v>
      </c>
      <c r="H143" s="96">
        <f t="shared" ref="H143:H144" si="214">G143</f>
        <v>45032</v>
      </c>
      <c r="I143" s="97">
        <f t="shared" ref="I143:I144" si="215">H143+5</f>
        <v>45037</v>
      </c>
      <c r="J143" s="96">
        <f t="shared" ref="J143:J144" si="216">I143</f>
        <v>45037</v>
      </c>
      <c r="K143" s="94" t="s">
        <v>627</v>
      </c>
      <c r="L143" s="95">
        <f t="shared" ref="L143:L144" si="217">J143+6</f>
        <v>45043</v>
      </c>
      <c r="M143" s="95">
        <f t="shared" ref="M143" si="218">L143+1</f>
        <v>45044</v>
      </c>
      <c r="N143" s="96">
        <f t="shared" ref="N143" si="219">M143+1</f>
        <v>45045</v>
      </c>
      <c r="O143" s="96">
        <f t="shared" ref="O143:O144" si="220">N143</f>
        <v>45045</v>
      </c>
      <c r="P143" s="97">
        <f t="shared" ref="P143:P144" si="221">O143+1</f>
        <v>45046</v>
      </c>
      <c r="Q143" s="96">
        <f t="shared" ref="Q143:Q144" si="222">P143</f>
        <v>45046</v>
      </c>
    </row>
    <row r="144" spans="1:17">
      <c r="A144" s="94" t="s">
        <v>637</v>
      </c>
      <c r="B144" s="94" t="s">
        <v>642</v>
      </c>
      <c r="C144" s="95">
        <v>45036</v>
      </c>
      <c r="D144" s="95">
        <f t="shared" si="210"/>
        <v>45037</v>
      </c>
      <c r="E144" s="96">
        <f t="shared" si="211"/>
        <v>45038</v>
      </c>
      <c r="F144" s="96">
        <f t="shared" si="212"/>
        <v>45038</v>
      </c>
      <c r="G144" s="97">
        <f t="shared" si="213"/>
        <v>45039</v>
      </c>
      <c r="H144" s="96">
        <f t="shared" si="214"/>
        <v>45039</v>
      </c>
      <c r="I144" s="97">
        <f t="shared" si="215"/>
        <v>45044</v>
      </c>
      <c r="J144" s="96">
        <f t="shared" si="216"/>
        <v>45044</v>
      </c>
      <c r="K144" s="94" t="s">
        <v>643</v>
      </c>
      <c r="L144" s="95">
        <f t="shared" si="217"/>
        <v>45050</v>
      </c>
      <c r="M144" s="95">
        <f t="shared" ref="M144" si="223">L144</f>
        <v>45050</v>
      </c>
      <c r="N144" s="96">
        <f t="shared" ref="N144" si="224">M144+2</f>
        <v>45052</v>
      </c>
      <c r="O144" s="96">
        <f t="shared" si="220"/>
        <v>45052</v>
      </c>
      <c r="P144" s="97">
        <f t="shared" si="221"/>
        <v>45053</v>
      </c>
      <c r="Q144" s="96">
        <f t="shared" si="222"/>
        <v>45053</v>
      </c>
    </row>
    <row r="145" spans="1:19">
      <c r="A145" s="137" t="s">
        <v>479</v>
      </c>
      <c r="B145" s="94" t="s">
        <v>628</v>
      </c>
      <c r="C145" s="95">
        <v>45043</v>
      </c>
      <c r="D145" s="95">
        <f t="shared" ref="D145:D146" si="225">C145+1</f>
        <v>45044</v>
      </c>
      <c r="E145" s="96">
        <f t="shared" ref="E145:E146" si="226">D145+1</f>
        <v>45045</v>
      </c>
      <c r="F145" s="96">
        <f t="shared" ref="F145:F146" si="227">E145</f>
        <v>45045</v>
      </c>
      <c r="G145" s="97">
        <f t="shared" ref="G145:G146" si="228">F145+1</f>
        <v>45046</v>
      </c>
      <c r="H145" s="96">
        <f t="shared" ref="H145:H146" si="229">G145</f>
        <v>45046</v>
      </c>
      <c r="I145" s="97">
        <f t="shared" ref="I145:I146" si="230">H145+5</f>
        <v>45051</v>
      </c>
      <c r="J145" s="96">
        <f t="shared" ref="J145:J146" si="231">I145</f>
        <v>45051</v>
      </c>
      <c r="K145" s="94" t="s">
        <v>629</v>
      </c>
      <c r="L145" s="95">
        <f t="shared" ref="L145:L146" si="232">J145+6</f>
        <v>45057</v>
      </c>
      <c r="M145" s="95">
        <f t="shared" ref="M145" si="233">L145+1</f>
        <v>45058</v>
      </c>
      <c r="N145" s="96">
        <f t="shared" ref="N145" si="234">M145+1</f>
        <v>45059</v>
      </c>
      <c r="O145" s="96">
        <f t="shared" ref="O145:O146" si="235">N145</f>
        <v>45059</v>
      </c>
      <c r="P145" s="97">
        <f t="shared" ref="P145:P146" si="236">O145+1</f>
        <v>45060</v>
      </c>
      <c r="Q145" s="51" t="s">
        <v>706</v>
      </c>
    </row>
    <row r="146" spans="1:19">
      <c r="A146" s="94" t="s">
        <v>637</v>
      </c>
      <c r="B146" s="94" t="s">
        <v>644</v>
      </c>
      <c r="C146" s="95">
        <v>45050</v>
      </c>
      <c r="D146" s="95">
        <f t="shared" si="225"/>
        <v>45051</v>
      </c>
      <c r="E146" s="96">
        <f t="shared" si="226"/>
        <v>45052</v>
      </c>
      <c r="F146" s="96">
        <f t="shared" si="227"/>
        <v>45052</v>
      </c>
      <c r="G146" s="97">
        <f t="shared" si="228"/>
        <v>45053</v>
      </c>
      <c r="H146" s="96">
        <f t="shared" si="229"/>
        <v>45053</v>
      </c>
      <c r="I146" s="97">
        <f t="shared" si="230"/>
        <v>45058</v>
      </c>
      <c r="J146" s="96">
        <f t="shared" si="231"/>
        <v>45058</v>
      </c>
      <c r="K146" s="94" t="s">
        <v>649</v>
      </c>
      <c r="L146" s="95">
        <f t="shared" si="232"/>
        <v>45064</v>
      </c>
      <c r="M146" s="95">
        <f t="shared" ref="M146" si="237">L146</f>
        <v>45064</v>
      </c>
      <c r="N146" s="96">
        <f t="shared" ref="N146" si="238">M146+2</f>
        <v>45066</v>
      </c>
      <c r="O146" s="96">
        <f t="shared" si="235"/>
        <v>45066</v>
      </c>
      <c r="P146" s="97">
        <f t="shared" si="236"/>
        <v>45067</v>
      </c>
      <c r="Q146" s="96">
        <f t="shared" ref="Q146" si="239">P146</f>
        <v>45067</v>
      </c>
    </row>
    <row r="147" spans="1:19">
      <c r="A147" s="23" t="s">
        <v>96</v>
      </c>
      <c r="B147" s="94" t="s">
        <v>645</v>
      </c>
      <c r="C147" s="95">
        <v>45057</v>
      </c>
      <c r="D147" s="95">
        <f t="shared" ref="D147:D148" si="240">C147+1</f>
        <v>45058</v>
      </c>
      <c r="E147" s="96">
        <f t="shared" ref="E147:E148" si="241">D147+1</f>
        <v>45059</v>
      </c>
      <c r="F147" s="96">
        <f t="shared" ref="F147:F148" si="242">E147</f>
        <v>45059</v>
      </c>
      <c r="G147" s="97">
        <f t="shared" ref="G147:G148" si="243">F147+1</f>
        <v>45060</v>
      </c>
      <c r="H147" s="96">
        <f t="shared" ref="H147:H148" si="244">G147</f>
        <v>45060</v>
      </c>
      <c r="I147" s="97">
        <f t="shared" ref="I147:I148" si="245">H147+5</f>
        <v>45065</v>
      </c>
      <c r="J147" s="96">
        <f t="shared" ref="J147:J148" si="246">I147</f>
        <v>45065</v>
      </c>
      <c r="K147" s="94" t="s">
        <v>646</v>
      </c>
      <c r="L147" s="95">
        <f t="shared" ref="L147:L148" si="247">J147+6</f>
        <v>45071</v>
      </c>
      <c r="M147" s="95">
        <f t="shared" ref="M147" si="248">L147+1</f>
        <v>45072</v>
      </c>
      <c r="N147" s="96">
        <f t="shared" ref="N147" si="249">M147+1</f>
        <v>45073</v>
      </c>
      <c r="O147" s="96">
        <f t="shared" ref="O147:O148" si="250">N147</f>
        <v>45073</v>
      </c>
      <c r="P147" s="97">
        <f t="shared" ref="P147:P148" si="251">O147+1</f>
        <v>45074</v>
      </c>
      <c r="Q147" s="96">
        <f t="shared" ref="Q147:Q148" si="252">P147</f>
        <v>45074</v>
      </c>
    </row>
    <row r="148" spans="1:19">
      <c r="A148" s="94" t="s">
        <v>637</v>
      </c>
      <c r="B148" s="94" t="s">
        <v>647</v>
      </c>
      <c r="C148" s="95">
        <v>45064</v>
      </c>
      <c r="D148" s="95">
        <f t="shared" si="240"/>
        <v>45065</v>
      </c>
      <c r="E148" s="96">
        <f t="shared" si="241"/>
        <v>45066</v>
      </c>
      <c r="F148" s="96">
        <f t="shared" si="242"/>
        <v>45066</v>
      </c>
      <c r="G148" s="97">
        <f t="shared" si="243"/>
        <v>45067</v>
      </c>
      <c r="H148" s="96">
        <f t="shared" si="244"/>
        <v>45067</v>
      </c>
      <c r="I148" s="97">
        <f t="shared" si="245"/>
        <v>45072</v>
      </c>
      <c r="J148" s="96">
        <f t="shared" si="246"/>
        <v>45072</v>
      </c>
      <c r="K148" s="94" t="s">
        <v>648</v>
      </c>
      <c r="L148" s="95">
        <f t="shared" si="247"/>
        <v>45078</v>
      </c>
      <c r="M148" s="95">
        <f t="shared" ref="M148" si="253">L148</f>
        <v>45078</v>
      </c>
      <c r="N148" s="96">
        <f t="shared" ref="N148" si="254">M148+2</f>
        <v>45080</v>
      </c>
      <c r="O148" s="96">
        <f t="shared" si="250"/>
        <v>45080</v>
      </c>
      <c r="P148" s="97">
        <f t="shared" si="251"/>
        <v>45081</v>
      </c>
      <c r="Q148" s="96">
        <f t="shared" si="252"/>
        <v>45081</v>
      </c>
    </row>
    <row r="149" spans="1:19">
      <c r="A149" s="137" t="s">
        <v>96</v>
      </c>
      <c r="B149" s="94" t="s">
        <v>650</v>
      </c>
      <c r="C149" s="95">
        <v>45071</v>
      </c>
      <c r="D149" s="95">
        <f t="shared" ref="D149" si="255">C149+1</f>
        <v>45072</v>
      </c>
      <c r="E149" s="96">
        <f t="shared" ref="E149" si="256">D149+1</f>
        <v>45073</v>
      </c>
      <c r="F149" s="96">
        <f t="shared" ref="F149" si="257">E149</f>
        <v>45073</v>
      </c>
      <c r="G149" s="97">
        <f t="shared" ref="G149" si="258">F149+1</f>
        <v>45074</v>
      </c>
      <c r="H149" s="96">
        <f t="shared" ref="H149" si="259">G149</f>
        <v>45074</v>
      </c>
      <c r="I149" s="97">
        <f t="shared" ref="I149" si="260">H149+5</f>
        <v>45079</v>
      </c>
      <c r="J149" s="96">
        <f t="shared" ref="J149" si="261">I149</f>
        <v>45079</v>
      </c>
      <c r="K149" s="94" t="s">
        <v>651</v>
      </c>
      <c r="L149" s="95">
        <f t="shared" ref="L149" si="262">J149+6</f>
        <v>45085</v>
      </c>
      <c r="M149" s="95">
        <f t="shared" ref="M149" si="263">L149+1</f>
        <v>45086</v>
      </c>
      <c r="N149" s="96">
        <f t="shared" ref="N149" si="264">M149+1</f>
        <v>45087</v>
      </c>
      <c r="O149" s="96">
        <f t="shared" ref="O149" si="265">N149</f>
        <v>45087</v>
      </c>
      <c r="P149" s="97">
        <f t="shared" ref="P149" si="266">O149+1</f>
        <v>45088</v>
      </c>
      <c r="Q149" s="96">
        <f t="shared" ref="Q149" si="267">P149</f>
        <v>45088</v>
      </c>
    </row>
    <row r="150" spans="1:19">
      <c r="A150" s="133"/>
      <c r="B150" s="133"/>
      <c r="C150" s="132"/>
      <c r="D150" s="132"/>
      <c r="E150" s="134"/>
      <c r="F150" s="134"/>
      <c r="G150" s="135"/>
      <c r="H150" s="134"/>
      <c r="I150" s="135"/>
      <c r="J150" s="134"/>
      <c r="K150" s="133"/>
      <c r="L150" s="132"/>
      <c r="M150" s="132"/>
      <c r="N150" s="134"/>
      <c r="O150" s="134"/>
      <c r="P150" s="135"/>
      <c r="Q150" s="134"/>
    </row>
    <row r="151" spans="1:19" hidden="1">
      <c r="A151" s="258" t="s">
        <v>490</v>
      </c>
      <c r="B151" s="258"/>
      <c r="C151" s="258"/>
      <c r="D151" s="258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8"/>
      <c r="R151" s="258"/>
      <c r="S151" s="258"/>
    </row>
    <row r="152" spans="1:19" hidden="1">
      <c r="A152" s="131" t="s">
        <v>1</v>
      </c>
      <c r="B152" s="131" t="s">
        <v>2</v>
      </c>
      <c r="C152" s="179" t="s">
        <v>11</v>
      </c>
      <c r="D152" s="180"/>
      <c r="E152" s="256" t="s">
        <v>438</v>
      </c>
      <c r="F152" s="257"/>
      <c r="G152" s="179" t="s">
        <v>439</v>
      </c>
      <c r="H152" s="180"/>
      <c r="I152" s="179" t="s">
        <v>440</v>
      </c>
      <c r="J152" s="180"/>
      <c r="K152" s="179" t="s">
        <v>488</v>
      </c>
      <c r="L152" s="180"/>
      <c r="M152" s="130" t="s">
        <v>2</v>
      </c>
      <c r="N152" s="179" t="s">
        <v>11</v>
      </c>
      <c r="O152" s="180"/>
      <c r="P152" s="256" t="s">
        <v>438</v>
      </c>
      <c r="Q152" s="257"/>
      <c r="R152" s="179" t="s">
        <v>439</v>
      </c>
      <c r="S152" s="180"/>
    </row>
    <row r="153" spans="1:19" hidden="1">
      <c r="A153" s="129" t="s">
        <v>3</v>
      </c>
      <c r="B153" s="129" t="s">
        <v>4</v>
      </c>
      <c r="C153" s="158" t="s">
        <v>6</v>
      </c>
      <c r="D153" s="159"/>
      <c r="E153" s="160" t="s">
        <v>442</v>
      </c>
      <c r="F153" s="161"/>
      <c r="G153" s="158" t="s">
        <v>413</v>
      </c>
      <c r="H153" s="159"/>
      <c r="I153" s="158" t="s">
        <v>444</v>
      </c>
      <c r="J153" s="159"/>
      <c r="K153" s="158" t="s">
        <v>489</v>
      </c>
      <c r="L153" s="159"/>
      <c r="M153" s="129" t="s">
        <v>4</v>
      </c>
      <c r="N153" s="158" t="s">
        <v>6</v>
      </c>
      <c r="O153" s="159"/>
      <c r="P153" s="160" t="s">
        <v>442</v>
      </c>
      <c r="Q153" s="161"/>
      <c r="R153" s="158" t="s">
        <v>413</v>
      </c>
      <c r="S153" s="159"/>
    </row>
    <row r="154" spans="1:19" hidden="1">
      <c r="A154" s="12"/>
      <c r="B154" s="13"/>
      <c r="C154" s="160" t="s">
        <v>5</v>
      </c>
      <c r="D154" s="161"/>
      <c r="E154" s="160" t="s">
        <v>5</v>
      </c>
      <c r="F154" s="161"/>
      <c r="G154" s="160" t="s">
        <v>5</v>
      </c>
      <c r="H154" s="161"/>
      <c r="I154" s="160" t="s">
        <v>5</v>
      </c>
      <c r="J154" s="161"/>
      <c r="K154" s="160" t="s">
        <v>5</v>
      </c>
      <c r="L154" s="161"/>
      <c r="M154" s="129"/>
      <c r="N154" s="160" t="s">
        <v>5</v>
      </c>
      <c r="O154" s="161"/>
      <c r="P154" s="160" t="s">
        <v>5</v>
      </c>
      <c r="Q154" s="161"/>
      <c r="R154" s="160" t="s">
        <v>5</v>
      </c>
      <c r="S154" s="161"/>
    </row>
    <row r="155" spans="1:19" ht="26" hidden="1">
      <c r="A155" s="12"/>
      <c r="B155" s="14"/>
      <c r="C155" s="106" t="s">
        <v>445</v>
      </c>
      <c r="D155" s="106" t="s">
        <v>197</v>
      </c>
      <c r="E155" s="107" t="s">
        <v>447</v>
      </c>
      <c r="F155" s="107" t="s">
        <v>448</v>
      </c>
      <c r="G155" s="106" t="s">
        <v>449</v>
      </c>
      <c r="H155" s="106" t="s">
        <v>450</v>
      </c>
      <c r="I155" s="106" t="s">
        <v>451</v>
      </c>
      <c r="J155" s="106" t="s">
        <v>452</v>
      </c>
      <c r="K155" s="106" t="s">
        <v>491</v>
      </c>
      <c r="L155" s="106" t="s">
        <v>492</v>
      </c>
      <c r="M155" s="129"/>
      <c r="N155" s="106" t="s">
        <v>445</v>
      </c>
      <c r="O155" s="106" t="s">
        <v>197</v>
      </c>
      <c r="P155" s="107" t="s">
        <v>447</v>
      </c>
      <c r="Q155" s="107" t="s">
        <v>448</v>
      </c>
      <c r="R155" s="106" t="s">
        <v>449</v>
      </c>
      <c r="S155" s="106" t="s">
        <v>450</v>
      </c>
    </row>
    <row r="156" spans="1:19" hidden="1">
      <c r="A156" s="94" t="s">
        <v>487</v>
      </c>
      <c r="B156" s="94" t="s">
        <v>476</v>
      </c>
      <c r="C156" s="95">
        <v>44973</v>
      </c>
      <c r="D156" s="95">
        <f t="shared" ref="D156:E157" si="268">C156+1</f>
        <v>44974</v>
      </c>
      <c r="E156" s="96">
        <f t="shared" si="268"/>
        <v>44975</v>
      </c>
      <c r="F156" s="96">
        <f t="shared" ref="F156:F157" si="269">E156</f>
        <v>44975</v>
      </c>
      <c r="G156" s="97">
        <f t="shared" ref="G156:G157" si="270">F156+1</f>
        <v>44976</v>
      </c>
      <c r="H156" s="96">
        <f t="shared" ref="H156:H157" si="271">G156</f>
        <v>44976</v>
      </c>
      <c r="I156" s="97">
        <f t="shared" ref="I156:I157" si="272">H156+5</f>
        <v>44981</v>
      </c>
      <c r="J156" s="96">
        <f t="shared" ref="J156:J157" si="273">I156</f>
        <v>44981</v>
      </c>
      <c r="K156" s="96">
        <f>J156+1</f>
        <v>44982</v>
      </c>
      <c r="L156" s="96">
        <f>K156</f>
        <v>44982</v>
      </c>
      <c r="M156" s="94" t="s">
        <v>486</v>
      </c>
      <c r="N156" s="95">
        <f t="shared" ref="N156:N157" si="274">J156+6</f>
        <v>44987</v>
      </c>
      <c r="O156" s="95">
        <f t="shared" ref="O156:P156" si="275">N156+1</f>
        <v>44988</v>
      </c>
      <c r="P156" s="96">
        <f t="shared" si="275"/>
        <v>44989</v>
      </c>
      <c r="Q156" s="96">
        <f t="shared" ref="Q156:Q157" si="276">P156</f>
        <v>44989</v>
      </c>
      <c r="R156" s="97">
        <f t="shared" ref="R156:R157" si="277">Q156+1</f>
        <v>44990</v>
      </c>
      <c r="S156" s="96">
        <f t="shared" ref="S156:S157" si="278">R156</f>
        <v>44990</v>
      </c>
    </row>
    <row r="157" spans="1:19" hidden="1">
      <c r="A157" s="94" t="s">
        <v>468</v>
      </c>
      <c r="B157" s="94" t="s">
        <v>477</v>
      </c>
      <c r="C157" s="95">
        <v>44980</v>
      </c>
      <c r="D157" s="95">
        <f t="shared" si="268"/>
        <v>44981</v>
      </c>
      <c r="E157" s="96">
        <f t="shared" si="268"/>
        <v>44982</v>
      </c>
      <c r="F157" s="96">
        <f t="shared" si="269"/>
        <v>44982</v>
      </c>
      <c r="G157" s="97">
        <f t="shared" si="270"/>
        <v>44983</v>
      </c>
      <c r="H157" s="96">
        <f t="shared" si="271"/>
        <v>44983</v>
      </c>
      <c r="I157" s="97">
        <f t="shared" si="272"/>
        <v>44988</v>
      </c>
      <c r="J157" s="96">
        <f t="shared" si="273"/>
        <v>44988</v>
      </c>
      <c r="K157" s="96">
        <f>J157+1</f>
        <v>44989</v>
      </c>
      <c r="L157" s="96">
        <f>K157</f>
        <v>44989</v>
      </c>
      <c r="M157" s="94" t="s">
        <v>478</v>
      </c>
      <c r="N157" s="95">
        <f t="shared" si="274"/>
        <v>44994</v>
      </c>
      <c r="O157" s="95">
        <f t="shared" ref="O157" si="279">N157</f>
        <v>44994</v>
      </c>
      <c r="P157" s="96">
        <f t="shared" ref="P157" si="280">O157+2</f>
        <v>44996</v>
      </c>
      <c r="Q157" s="96">
        <f t="shared" si="276"/>
        <v>44996</v>
      </c>
      <c r="R157" s="97">
        <f t="shared" si="277"/>
        <v>44997</v>
      </c>
      <c r="S157" s="96">
        <f t="shared" si="278"/>
        <v>44997</v>
      </c>
    </row>
    <row r="158" spans="1:19" ht="15.5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9" ht="16.5" hidden="1">
      <c r="A159" s="75" t="s">
        <v>418</v>
      </c>
      <c r="B159" s="168" t="s">
        <v>419</v>
      </c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</row>
    <row r="160" spans="1:19" ht="16.5" hidden="1">
      <c r="A160" s="6" t="s">
        <v>202</v>
      </c>
      <c r="B160" s="242" t="s">
        <v>203</v>
      </c>
      <c r="C160" s="243"/>
      <c r="D160" s="243"/>
      <c r="E160" s="243"/>
      <c r="F160" s="243"/>
      <c r="G160" s="243"/>
      <c r="H160" s="243"/>
      <c r="I160" s="243"/>
      <c r="J160" s="243"/>
      <c r="K160" s="243"/>
      <c r="L160" s="244"/>
    </row>
    <row r="161" spans="1:21" ht="16.5" hidden="1">
      <c r="A161" s="5" t="s">
        <v>420</v>
      </c>
      <c r="B161" s="156" t="s">
        <v>421</v>
      </c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12"/>
      <c r="N161" s="112"/>
      <c r="O161" s="112"/>
      <c r="P161" s="112"/>
      <c r="Q161" s="112"/>
    </row>
    <row r="162" spans="1:21" ht="16.25" hidden="1" customHeight="1">
      <c r="A162" s="114" t="s">
        <v>422</v>
      </c>
      <c r="B162" s="156" t="s">
        <v>423</v>
      </c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12"/>
      <c r="N162" s="112"/>
      <c r="O162" s="112"/>
      <c r="P162" s="112"/>
      <c r="Q162" s="112"/>
    </row>
    <row r="163" spans="1:21" ht="16.5" hidden="1">
      <c r="A163" s="7" t="s">
        <v>204</v>
      </c>
      <c r="B163" s="242" t="s">
        <v>205</v>
      </c>
      <c r="C163" s="243"/>
      <c r="D163" s="243"/>
      <c r="E163" s="243"/>
      <c r="F163" s="243"/>
      <c r="G163" s="243"/>
      <c r="H163" s="243"/>
      <c r="I163" s="243"/>
      <c r="J163" s="243"/>
      <c r="K163" s="243"/>
      <c r="L163" s="244"/>
    </row>
    <row r="164" spans="1:21" ht="16.5" hidden="1">
      <c r="A164" s="6" t="s">
        <v>206</v>
      </c>
      <c r="B164" s="242" t="s">
        <v>207</v>
      </c>
      <c r="C164" s="243"/>
      <c r="D164" s="243"/>
      <c r="E164" s="243"/>
      <c r="F164" s="243"/>
      <c r="G164" s="243"/>
      <c r="H164" s="243"/>
      <c r="I164" s="243"/>
      <c r="J164" s="243"/>
      <c r="K164" s="243"/>
      <c r="L164" s="244"/>
    </row>
    <row r="165" spans="1:21" ht="16.5" hidden="1">
      <c r="A165" s="6" t="s">
        <v>272</v>
      </c>
      <c r="B165" s="155" t="s">
        <v>273</v>
      </c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2"/>
      <c r="N165" s="2"/>
      <c r="O165" s="2"/>
      <c r="P165" s="2"/>
    </row>
    <row r="166" spans="1:21" ht="16.5" hidden="1">
      <c r="A166" s="62" t="s">
        <v>208</v>
      </c>
      <c r="B166" s="157" t="s">
        <v>209</v>
      </c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2"/>
      <c r="N166" s="2"/>
      <c r="O166" s="2"/>
      <c r="P166" s="2"/>
      <c r="R166" s="2"/>
      <c r="S166" s="2"/>
      <c r="T166" s="2"/>
      <c r="U166" s="2"/>
    </row>
    <row r="167" spans="1:21" ht="16.5" hidden="1">
      <c r="A167" s="62" t="s">
        <v>210</v>
      </c>
      <c r="B167" s="157" t="s">
        <v>211</v>
      </c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2"/>
      <c r="N167" s="2"/>
      <c r="O167" s="2"/>
      <c r="P167" s="2"/>
      <c r="R167" s="2"/>
      <c r="S167" s="2"/>
      <c r="T167" s="2"/>
      <c r="U167" s="2"/>
    </row>
    <row r="168" spans="1:21" ht="16.5" hidden="1">
      <c r="A168" s="62" t="s">
        <v>237</v>
      </c>
      <c r="B168" s="157" t="s">
        <v>238</v>
      </c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6.5">
      <c r="A169" s="75" t="s">
        <v>418</v>
      </c>
      <c r="B169" s="155" t="s">
        <v>454</v>
      </c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</row>
    <row r="170" spans="1:21" ht="16.5">
      <c r="A170" s="6" t="s">
        <v>202</v>
      </c>
      <c r="B170" s="155" t="s">
        <v>203</v>
      </c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</row>
    <row r="171" spans="1:21" ht="16.5" customHeight="1">
      <c r="A171" s="5" t="s">
        <v>415</v>
      </c>
      <c r="B171" s="156" t="s">
        <v>416</v>
      </c>
      <c r="C171" s="156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12"/>
      <c r="P171" s="112"/>
      <c r="Q171" s="112"/>
    </row>
    <row r="172" spans="1:21" ht="16.25" customHeight="1">
      <c r="A172" s="114" t="s">
        <v>417</v>
      </c>
      <c r="B172" s="156" t="s">
        <v>455</v>
      </c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12"/>
      <c r="P172" s="112"/>
      <c r="Q172" s="112"/>
    </row>
    <row r="173" spans="1:21" ht="16.5">
      <c r="A173" s="6" t="s">
        <v>206</v>
      </c>
      <c r="B173" s="155" t="s">
        <v>207</v>
      </c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</row>
    <row r="174" spans="1:21" ht="16.5" hidden="1">
      <c r="A174" s="6" t="s">
        <v>493</v>
      </c>
      <c r="B174" s="155" t="s">
        <v>494</v>
      </c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</row>
  </sheetData>
  <mergeCells count="408">
    <mergeCell ref="C136:J136"/>
    <mergeCell ref="L136:Q136"/>
    <mergeCell ref="C153:D153"/>
    <mergeCell ref="E153:F153"/>
    <mergeCell ref="G153:H153"/>
    <mergeCell ref="I153:J153"/>
    <mergeCell ref="N153:O153"/>
    <mergeCell ref="P153:Q153"/>
    <mergeCell ref="R153:S153"/>
    <mergeCell ref="C152:D152"/>
    <mergeCell ref="E152:F152"/>
    <mergeCell ref="G152:H152"/>
    <mergeCell ref="I152:J152"/>
    <mergeCell ref="N152:O152"/>
    <mergeCell ref="P152:Q152"/>
    <mergeCell ref="R152:S152"/>
    <mergeCell ref="K152:L152"/>
    <mergeCell ref="A151:S151"/>
    <mergeCell ref="C154:D154"/>
    <mergeCell ref="E154:F154"/>
    <mergeCell ref="G154:H154"/>
    <mergeCell ref="I154:J154"/>
    <mergeCell ref="N154:O154"/>
    <mergeCell ref="P154:Q154"/>
    <mergeCell ref="R154:S154"/>
    <mergeCell ref="K153:L153"/>
    <mergeCell ref="K154:L154"/>
    <mergeCell ref="L121:M121"/>
    <mergeCell ref="L122:M122"/>
    <mergeCell ref="X114:Y114"/>
    <mergeCell ref="Z114:AA114"/>
    <mergeCell ref="A115:AA115"/>
    <mergeCell ref="I118:J118"/>
    <mergeCell ref="K118:L118"/>
    <mergeCell ref="I117:J117"/>
    <mergeCell ref="K117:L117"/>
    <mergeCell ref="A119:Q119"/>
    <mergeCell ref="P121:Q121"/>
    <mergeCell ref="C120:D120"/>
    <mergeCell ref="E120:F120"/>
    <mergeCell ref="G120:H120"/>
    <mergeCell ref="I120:J120"/>
    <mergeCell ref="N120:O120"/>
    <mergeCell ref="P120:Q120"/>
    <mergeCell ref="C122:D122"/>
    <mergeCell ref="E122:F122"/>
    <mergeCell ref="G122:H122"/>
    <mergeCell ref="I122:J122"/>
    <mergeCell ref="N122:O122"/>
    <mergeCell ref="P122:Q122"/>
    <mergeCell ref="L120:M120"/>
    <mergeCell ref="V106:W106"/>
    <mergeCell ref="X106:Y106"/>
    <mergeCell ref="Z106:AA106"/>
    <mergeCell ref="P113:Q113"/>
    <mergeCell ref="R113:S113"/>
    <mergeCell ref="T113:U113"/>
    <mergeCell ref="V114:W114"/>
    <mergeCell ref="A103:AA103"/>
    <mergeCell ref="C106:D106"/>
    <mergeCell ref="E106:F106"/>
    <mergeCell ref="G106:H106"/>
    <mergeCell ref="I106:J106"/>
    <mergeCell ref="K106:L106"/>
    <mergeCell ref="M106:N106"/>
    <mergeCell ref="P106:Q106"/>
    <mergeCell ref="R106:S106"/>
    <mergeCell ref="T106:U106"/>
    <mergeCell ref="V104:W104"/>
    <mergeCell ref="X104:Y104"/>
    <mergeCell ref="Z104:AA104"/>
    <mergeCell ref="C105:D105"/>
    <mergeCell ref="E105:F105"/>
    <mergeCell ref="G105:H105"/>
    <mergeCell ref="I105:J105"/>
    <mergeCell ref="Z105:AA105"/>
    <mergeCell ref="C104:D104"/>
    <mergeCell ref="E104:F104"/>
    <mergeCell ref="G104:H104"/>
    <mergeCell ref="I104:J104"/>
    <mergeCell ref="K104:L104"/>
    <mergeCell ref="M104:N104"/>
    <mergeCell ref="P104:Q104"/>
    <mergeCell ref="R104:S104"/>
    <mergeCell ref="T104:U104"/>
    <mergeCell ref="N88:O88"/>
    <mergeCell ref="R88:S88"/>
    <mergeCell ref="M87:W87"/>
    <mergeCell ref="N93:O93"/>
    <mergeCell ref="R93:S93"/>
    <mergeCell ref="T95:U95"/>
    <mergeCell ref="V95:W95"/>
    <mergeCell ref="V77:W77"/>
    <mergeCell ref="C77:D77"/>
    <mergeCell ref="E77:F77"/>
    <mergeCell ref="G77:H77"/>
    <mergeCell ref="I77:J77"/>
    <mergeCell ref="K77:L77"/>
    <mergeCell ref="N77:O77"/>
    <mergeCell ref="P77:Q77"/>
    <mergeCell ref="R77:S77"/>
    <mergeCell ref="T77:U77"/>
    <mergeCell ref="N51:O51"/>
    <mergeCell ref="B161:L161"/>
    <mergeCell ref="B163:L163"/>
    <mergeCell ref="B164:L164"/>
    <mergeCell ref="B160:L160"/>
    <mergeCell ref="C52:D52"/>
    <mergeCell ref="E52:F52"/>
    <mergeCell ref="L53:M53"/>
    <mergeCell ref="L51:M51"/>
    <mergeCell ref="E53:F53"/>
    <mergeCell ref="G54:H54"/>
    <mergeCell ref="A55:U55"/>
    <mergeCell ref="C56:D56"/>
    <mergeCell ref="E56:F56"/>
    <mergeCell ref="G56:H56"/>
    <mergeCell ref="I56:J56"/>
    <mergeCell ref="L56:M56"/>
    <mergeCell ref="N56:O56"/>
    <mergeCell ref="P56:Q56"/>
    <mergeCell ref="R56:S56"/>
    <mergeCell ref="T56:U56"/>
    <mergeCell ref="T58:U58"/>
    <mergeCell ref="C57:D57"/>
    <mergeCell ref="E57:F57"/>
    <mergeCell ref="N50:O50"/>
    <mergeCell ref="A47:O47"/>
    <mergeCell ref="C48:D48"/>
    <mergeCell ref="E48:F48"/>
    <mergeCell ref="G48:H48"/>
    <mergeCell ref="I48:J48"/>
    <mergeCell ref="L48:M48"/>
    <mergeCell ref="N48:O48"/>
    <mergeCell ref="C49:D49"/>
    <mergeCell ref="E49:F49"/>
    <mergeCell ref="G49:H49"/>
    <mergeCell ref="I49:J49"/>
    <mergeCell ref="L49:M49"/>
    <mergeCell ref="N49:O49"/>
    <mergeCell ref="C50:D50"/>
    <mergeCell ref="E50:F50"/>
    <mergeCell ref="G50:H50"/>
    <mergeCell ref="I50:J50"/>
    <mergeCell ref="L50:M50"/>
    <mergeCell ref="C27:D27"/>
    <mergeCell ref="E27:F27"/>
    <mergeCell ref="E28:F28"/>
    <mergeCell ref="G28:H28"/>
    <mergeCell ref="I28:J28"/>
    <mergeCell ref="K27:O27"/>
    <mergeCell ref="N29:O29"/>
    <mergeCell ref="N28:O28"/>
    <mergeCell ref="C31:D31"/>
    <mergeCell ref="L37:M37"/>
    <mergeCell ref="L36:M36"/>
    <mergeCell ref="L32:M32"/>
    <mergeCell ref="N32:O32"/>
    <mergeCell ref="E36:F36"/>
    <mergeCell ref="N36:O36"/>
    <mergeCell ref="G33:J33"/>
    <mergeCell ref="L28:M28"/>
    <mergeCell ref="C29:D29"/>
    <mergeCell ref="E29:F29"/>
    <mergeCell ref="G30:H30"/>
    <mergeCell ref="I30:J30"/>
    <mergeCell ref="C39:D39"/>
    <mergeCell ref="E39:F39"/>
    <mergeCell ref="A38:S38"/>
    <mergeCell ref="G39:H39"/>
    <mergeCell ref="N6:O6"/>
    <mergeCell ref="C7:D7"/>
    <mergeCell ref="N7:O7"/>
    <mergeCell ref="P7:Q7"/>
    <mergeCell ref="E7:F7"/>
    <mergeCell ref="G7:H7"/>
    <mergeCell ref="I7:J7"/>
    <mergeCell ref="K7:L7"/>
    <mergeCell ref="E6:F6"/>
    <mergeCell ref="G6:H6"/>
    <mergeCell ref="I6:J6"/>
    <mergeCell ref="P39:Q39"/>
    <mergeCell ref="R39:S39"/>
    <mergeCell ref="L33:M33"/>
    <mergeCell ref="E34:F34"/>
    <mergeCell ref="G34:H34"/>
    <mergeCell ref="I34:J34"/>
    <mergeCell ref="E31:F31"/>
    <mergeCell ref="C30:D30"/>
    <mergeCell ref="E30:F30"/>
    <mergeCell ref="G5:H5"/>
    <mergeCell ref="C5:D5"/>
    <mergeCell ref="E5:F5"/>
    <mergeCell ref="N20:O20"/>
    <mergeCell ref="N15:O15"/>
    <mergeCell ref="A4:Q4"/>
    <mergeCell ref="K5:L5"/>
    <mergeCell ref="P5:Q5"/>
    <mergeCell ref="K6:L6"/>
    <mergeCell ref="G17:H17"/>
    <mergeCell ref="I17:J17"/>
    <mergeCell ref="L17:M17"/>
    <mergeCell ref="E17:F17"/>
    <mergeCell ref="I16:J16"/>
    <mergeCell ref="G9:H9"/>
    <mergeCell ref="C10:H10"/>
    <mergeCell ref="G13:H13"/>
    <mergeCell ref="E15:F15"/>
    <mergeCell ref="G15:H15"/>
    <mergeCell ref="I15:J15"/>
    <mergeCell ref="L15:M15"/>
    <mergeCell ref="P6:Q6"/>
    <mergeCell ref="N5:O5"/>
    <mergeCell ref="C6:D6"/>
    <mergeCell ref="R41:S41"/>
    <mergeCell ref="C40:D40"/>
    <mergeCell ref="E40:F40"/>
    <mergeCell ref="G40:H40"/>
    <mergeCell ref="I40:J40"/>
    <mergeCell ref="K40:L40"/>
    <mergeCell ref="B1:O1"/>
    <mergeCell ref="B2:O2"/>
    <mergeCell ref="E26:F26"/>
    <mergeCell ref="G26:H26"/>
    <mergeCell ref="I26:J26"/>
    <mergeCell ref="L26:M26"/>
    <mergeCell ref="N26:O26"/>
    <mergeCell ref="N17:O17"/>
    <mergeCell ref="C16:D16"/>
    <mergeCell ref="E16:F16"/>
    <mergeCell ref="G16:H16"/>
    <mergeCell ref="I5:J5"/>
    <mergeCell ref="A14:O14"/>
    <mergeCell ref="C15:D15"/>
    <mergeCell ref="N16:O16"/>
    <mergeCell ref="L16:M16"/>
    <mergeCell ref="C17:D17"/>
    <mergeCell ref="L21:O21"/>
    <mergeCell ref="I39:J39"/>
    <mergeCell ref="K39:L39"/>
    <mergeCell ref="N39:O39"/>
    <mergeCell ref="C46:D46"/>
    <mergeCell ref="E46:F46"/>
    <mergeCell ref="G46:H46"/>
    <mergeCell ref="N45:O45"/>
    <mergeCell ref="P45:Q45"/>
    <mergeCell ref="R45:S45"/>
    <mergeCell ref="B44:S44"/>
    <mergeCell ref="P46:Q46"/>
    <mergeCell ref="I46:L46"/>
    <mergeCell ref="N46:O46"/>
    <mergeCell ref="R46:S46"/>
    <mergeCell ref="N40:O40"/>
    <mergeCell ref="P40:Q40"/>
    <mergeCell ref="R40:S40"/>
    <mergeCell ref="C41:D41"/>
    <mergeCell ref="E41:F41"/>
    <mergeCell ref="G41:H41"/>
    <mergeCell ref="I41:J41"/>
    <mergeCell ref="K41:L41"/>
    <mergeCell ref="N41:O41"/>
    <mergeCell ref="P41:Q41"/>
    <mergeCell ref="G57:H57"/>
    <mergeCell ref="I57:J57"/>
    <mergeCell ref="L57:M57"/>
    <mergeCell ref="N57:O57"/>
    <mergeCell ref="P57:Q57"/>
    <mergeCell ref="R57:S57"/>
    <mergeCell ref="T57:U57"/>
    <mergeCell ref="C58:D58"/>
    <mergeCell ref="E58:F58"/>
    <mergeCell ref="G58:H58"/>
    <mergeCell ref="I58:J58"/>
    <mergeCell ref="L58:M58"/>
    <mergeCell ref="N58:O58"/>
    <mergeCell ref="P58:Q58"/>
    <mergeCell ref="R58:S58"/>
    <mergeCell ref="A61:U61"/>
    <mergeCell ref="E75:F75"/>
    <mergeCell ref="G75:H75"/>
    <mergeCell ref="I75:J75"/>
    <mergeCell ref="K75:L75"/>
    <mergeCell ref="R68:S68"/>
    <mergeCell ref="C64:D64"/>
    <mergeCell ref="E64:F64"/>
    <mergeCell ref="G64:H64"/>
    <mergeCell ref="J64:K64"/>
    <mergeCell ref="L64:M64"/>
    <mergeCell ref="N64:O64"/>
    <mergeCell ref="P64:Q64"/>
    <mergeCell ref="R64:S64"/>
    <mergeCell ref="R63:S63"/>
    <mergeCell ref="R62:S62"/>
    <mergeCell ref="C62:D62"/>
    <mergeCell ref="E62:F62"/>
    <mergeCell ref="G62:H62"/>
    <mergeCell ref="J62:K62"/>
    <mergeCell ref="L62:M62"/>
    <mergeCell ref="N62:O62"/>
    <mergeCell ref="P62:Q62"/>
    <mergeCell ref="P63:Q63"/>
    <mergeCell ref="C63:D63"/>
    <mergeCell ref="E63:F63"/>
    <mergeCell ref="G63:H63"/>
    <mergeCell ref="J63:K63"/>
    <mergeCell ref="L63:M63"/>
    <mergeCell ref="N63:O63"/>
    <mergeCell ref="C69:D69"/>
    <mergeCell ref="E69:F69"/>
    <mergeCell ref="B166:L166"/>
    <mergeCell ref="C98:D98"/>
    <mergeCell ref="E98:F98"/>
    <mergeCell ref="G98:H98"/>
    <mergeCell ref="I98:J98"/>
    <mergeCell ref="K98:L98"/>
    <mergeCell ref="M98:N98"/>
    <mergeCell ref="E102:F102"/>
    <mergeCell ref="G102:H102"/>
    <mergeCell ref="A96:AA96"/>
    <mergeCell ref="V97:W97"/>
    <mergeCell ref="N76:O76"/>
    <mergeCell ref="P76:Q76"/>
    <mergeCell ref="M84:W84"/>
    <mergeCell ref="T85:U85"/>
    <mergeCell ref="C89:D89"/>
    <mergeCell ref="P68:Q68"/>
    <mergeCell ref="A74:W74"/>
    <mergeCell ref="C75:D75"/>
    <mergeCell ref="V75:W75"/>
    <mergeCell ref="C76:D76"/>
    <mergeCell ref="E76:F76"/>
    <mergeCell ref="G76:H76"/>
    <mergeCell ref="I76:J76"/>
    <mergeCell ref="K76:L76"/>
    <mergeCell ref="R76:S76"/>
    <mergeCell ref="T76:U76"/>
    <mergeCell ref="V76:W76"/>
    <mergeCell ref="P75:Q75"/>
    <mergeCell ref="R75:S75"/>
    <mergeCell ref="T75:U75"/>
    <mergeCell ref="N75:O75"/>
    <mergeCell ref="J69:K69"/>
    <mergeCell ref="N69:O69"/>
    <mergeCell ref="P98:Q98"/>
    <mergeCell ref="R98:S98"/>
    <mergeCell ref="T98:U98"/>
    <mergeCell ref="V98:W98"/>
    <mergeCell ref="X98:Y98"/>
    <mergeCell ref="Z98:AA98"/>
    <mergeCell ref="C97:D97"/>
    <mergeCell ref="E97:F97"/>
    <mergeCell ref="G97:H97"/>
    <mergeCell ref="I97:J97"/>
    <mergeCell ref="K97:L97"/>
    <mergeCell ref="M97:N97"/>
    <mergeCell ref="P97:Q97"/>
    <mergeCell ref="R97:S97"/>
    <mergeCell ref="T97:U97"/>
    <mergeCell ref="X97:Y97"/>
    <mergeCell ref="Z97:AA97"/>
    <mergeCell ref="B165:L165"/>
    <mergeCell ref="P102:AA102"/>
    <mergeCell ref="V99:W99"/>
    <mergeCell ref="X99:Y99"/>
    <mergeCell ref="Z99:AA99"/>
    <mergeCell ref="C101:D101"/>
    <mergeCell ref="E101:F101"/>
    <mergeCell ref="G101:H101"/>
    <mergeCell ref="C99:D99"/>
    <mergeCell ref="E99:F99"/>
    <mergeCell ref="G99:H99"/>
    <mergeCell ref="I99:J99"/>
    <mergeCell ref="K99:L99"/>
    <mergeCell ref="M99:N99"/>
    <mergeCell ref="P99:Q99"/>
    <mergeCell ref="R99:S99"/>
    <mergeCell ref="T99:U99"/>
    <mergeCell ref="K105:L105"/>
    <mergeCell ref="M105:N105"/>
    <mergeCell ref="P105:Q105"/>
    <mergeCell ref="R105:S105"/>
    <mergeCell ref="T105:U105"/>
    <mergeCell ref="V105:W105"/>
    <mergeCell ref="X105:Y105"/>
    <mergeCell ref="B174:N174"/>
    <mergeCell ref="B169:N169"/>
    <mergeCell ref="B170:N170"/>
    <mergeCell ref="B171:N171"/>
    <mergeCell ref="B172:N172"/>
    <mergeCell ref="B173:N173"/>
    <mergeCell ref="B168:L168"/>
    <mergeCell ref="C121:D121"/>
    <mergeCell ref="E121:F121"/>
    <mergeCell ref="G121:H121"/>
    <mergeCell ref="I121:J121"/>
    <mergeCell ref="N121:O121"/>
    <mergeCell ref="A126:Q126"/>
    <mergeCell ref="C131:J131"/>
    <mergeCell ref="L131:Q131"/>
    <mergeCell ref="C132:J132"/>
    <mergeCell ref="L132:Q132"/>
    <mergeCell ref="C133:J133"/>
    <mergeCell ref="C134:J134"/>
    <mergeCell ref="L134:Q134"/>
    <mergeCell ref="B167:L167"/>
    <mergeCell ref="L133:Q133"/>
    <mergeCell ref="B159:L159"/>
    <mergeCell ref="B162:L162"/>
  </mergeCells>
  <phoneticPr fontId="3" type="noConversion"/>
  <conditionalFormatting sqref="E20">
    <cfRule type="colorScale" priority="65">
      <colorScale>
        <cfvo type="min" val="0"/>
        <cfvo type="max" val="0"/>
        <color rgb="FFFFFF00"/>
        <color rgb="FFFFFF00"/>
      </colorScale>
    </cfRule>
  </conditionalFormatting>
  <conditionalFormatting sqref="E20:F20">
    <cfRule type="colorScale" priority="64">
      <colorScale>
        <cfvo type="min" val="0"/>
        <cfvo type="max" val="0"/>
        <color rgb="FFFFFF00"/>
        <color rgb="FFFFFF00"/>
      </colorScale>
    </cfRule>
  </conditionalFormatting>
  <conditionalFormatting sqref="K27:O27">
    <cfRule type="colorScale" priority="51">
      <colorScale>
        <cfvo type="min" val="0"/>
        <cfvo type="max" val="0"/>
        <color rgb="FFFFFF00"/>
        <color rgb="FFFFFF00"/>
      </colorScale>
    </cfRule>
  </conditionalFormatting>
  <conditionalFormatting sqref="I34:J34">
    <cfRule type="colorScale" priority="43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28">
      <colorScale>
        <cfvo type="min" val="0"/>
        <cfvo type="max" val="0"/>
        <color rgb="FFFFFF00"/>
        <color rgb="FFFFFF00"/>
      </colorScale>
    </cfRule>
  </conditionalFormatting>
  <conditionalFormatting sqref="N43:O43">
    <cfRule type="colorScale" priority="21">
      <colorScale>
        <cfvo type="min" val="0"/>
        <cfvo type="max" val="0"/>
        <color rgb="FFFFFF00"/>
        <color rgb="FFFFFF00"/>
      </colorScale>
    </cfRule>
  </conditionalFormatting>
  <conditionalFormatting sqref="C45">
    <cfRule type="colorScale" priority="17">
      <colorScale>
        <cfvo type="min" val="0"/>
        <cfvo type="max" val="0"/>
        <color rgb="FFFFFF00"/>
        <color rgb="FFFFFF00"/>
      </colorScale>
    </cfRule>
  </conditionalFormatting>
  <conditionalFormatting sqref="D45">
    <cfRule type="colorScale" priority="15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scale="7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P65"/>
  <sheetViews>
    <sheetView tabSelected="1" zoomScale="90" zoomScaleNormal="90" workbookViewId="0">
      <selection activeCell="A45" sqref="A45:XFD45"/>
    </sheetView>
  </sheetViews>
  <sheetFormatPr defaultRowHeight="15"/>
  <cols>
    <col min="1" max="1" width="14.25" customWidth="1"/>
    <col min="2" max="25" width="7.08203125" customWidth="1"/>
  </cols>
  <sheetData>
    <row r="1" spans="1:224" ht="52" customHeight="1">
      <c r="B1" s="213" t="s">
        <v>499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</row>
    <row r="2" spans="1:224" ht="18">
      <c r="B2" s="214" t="s">
        <v>500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</row>
    <row r="3" spans="1:224" ht="15.5">
      <c r="A3" s="110" t="s">
        <v>0</v>
      </c>
      <c r="B3" s="111"/>
      <c r="C3" s="111"/>
      <c r="D3" s="111"/>
      <c r="E3" s="111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</row>
    <row r="4" spans="1:224" hidden="1">
      <c r="A4" s="190" t="s">
        <v>501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</row>
    <row r="5" spans="1:224" hidden="1">
      <c r="A5" s="141" t="s">
        <v>1</v>
      </c>
      <c r="B5" s="141" t="s">
        <v>2</v>
      </c>
      <c r="C5" s="179" t="s">
        <v>502</v>
      </c>
      <c r="D5" s="180"/>
      <c r="E5" s="256" t="s">
        <v>503</v>
      </c>
      <c r="F5" s="257"/>
      <c r="G5" s="179" t="s">
        <v>504</v>
      </c>
      <c r="H5" s="180"/>
      <c r="I5" s="186" t="s">
        <v>505</v>
      </c>
      <c r="J5" s="186"/>
      <c r="K5" s="179" t="s">
        <v>506</v>
      </c>
      <c r="L5" s="180"/>
      <c r="M5" s="186" t="s">
        <v>505</v>
      </c>
      <c r="N5" s="186"/>
      <c r="O5" s="140" t="s">
        <v>2</v>
      </c>
      <c r="P5" s="186" t="s">
        <v>507</v>
      </c>
      <c r="Q5" s="186"/>
      <c r="R5" s="186" t="s">
        <v>508</v>
      </c>
      <c r="S5" s="186"/>
      <c r="T5" s="186" t="s">
        <v>509</v>
      </c>
      <c r="U5" s="186"/>
      <c r="V5" s="179" t="s">
        <v>510</v>
      </c>
      <c r="W5" s="180"/>
      <c r="X5" s="256" t="s">
        <v>511</v>
      </c>
      <c r="Y5" s="257"/>
      <c r="Z5" s="179" t="s">
        <v>512</v>
      </c>
      <c r="AA5" s="180"/>
    </row>
    <row r="6" spans="1:224" hidden="1">
      <c r="A6" s="139" t="s">
        <v>3</v>
      </c>
      <c r="B6" s="139" t="s">
        <v>4</v>
      </c>
      <c r="C6" s="158" t="s">
        <v>513</v>
      </c>
      <c r="D6" s="159"/>
      <c r="E6" s="160" t="s">
        <v>514</v>
      </c>
      <c r="F6" s="161"/>
      <c r="G6" s="158" t="s">
        <v>515</v>
      </c>
      <c r="H6" s="159"/>
      <c r="I6" s="178" t="s">
        <v>516</v>
      </c>
      <c r="J6" s="178"/>
      <c r="K6" s="158" t="s">
        <v>517</v>
      </c>
      <c r="L6" s="159"/>
      <c r="M6" s="178" t="s">
        <v>516</v>
      </c>
      <c r="N6" s="178"/>
      <c r="O6" s="139" t="s">
        <v>4</v>
      </c>
      <c r="P6" s="178" t="s">
        <v>518</v>
      </c>
      <c r="Q6" s="178"/>
      <c r="R6" s="178" t="s">
        <v>519</v>
      </c>
      <c r="S6" s="178"/>
      <c r="T6" s="178" t="s">
        <v>520</v>
      </c>
      <c r="U6" s="178"/>
      <c r="V6" s="158" t="s">
        <v>521</v>
      </c>
      <c r="W6" s="159"/>
      <c r="X6" s="160" t="s">
        <v>514</v>
      </c>
      <c r="Y6" s="161"/>
      <c r="Z6" s="158" t="s">
        <v>515</v>
      </c>
      <c r="AA6" s="159"/>
    </row>
    <row r="7" spans="1:224" hidden="1">
      <c r="A7" s="12"/>
      <c r="B7" s="13"/>
      <c r="C7" s="160" t="s">
        <v>5</v>
      </c>
      <c r="D7" s="161"/>
      <c r="E7" s="160" t="s">
        <v>5</v>
      </c>
      <c r="F7" s="161"/>
      <c r="G7" s="160" t="s">
        <v>5</v>
      </c>
      <c r="H7" s="161"/>
      <c r="I7" s="185" t="s">
        <v>5</v>
      </c>
      <c r="J7" s="185"/>
      <c r="K7" s="160" t="s">
        <v>5</v>
      </c>
      <c r="L7" s="161"/>
      <c r="M7" s="185" t="s">
        <v>5</v>
      </c>
      <c r="N7" s="185"/>
      <c r="O7" s="139"/>
      <c r="P7" s="185" t="s">
        <v>5</v>
      </c>
      <c r="Q7" s="185"/>
      <c r="R7" s="185" t="s">
        <v>5</v>
      </c>
      <c r="S7" s="185"/>
      <c r="T7" s="185" t="s">
        <v>5</v>
      </c>
      <c r="U7" s="185"/>
      <c r="V7" s="160" t="s">
        <v>5</v>
      </c>
      <c r="W7" s="161"/>
      <c r="X7" s="160" t="s">
        <v>5</v>
      </c>
      <c r="Y7" s="161"/>
      <c r="Z7" s="160" t="s">
        <v>5</v>
      </c>
      <c r="AA7" s="161"/>
    </row>
    <row r="8" spans="1:224" ht="26" hidden="1">
      <c r="A8" s="12"/>
      <c r="B8" s="14"/>
      <c r="C8" s="106" t="s">
        <v>522</v>
      </c>
      <c r="D8" s="106" t="s">
        <v>523</v>
      </c>
      <c r="E8" s="107" t="s">
        <v>524</v>
      </c>
      <c r="F8" s="107" t="s">
        <v>525</v>
      </c>
      <c r="G8" s="106" t="s">
        <v>526</v>
      </c>
      <c r="H8" s="106" t="s">
        <v>527</v>
      </c>
      <c r="I8" s="106" t="s">
        <v>528</v>
      </c>
      <c r="J8" s="106" t="s">
        <v>529</v>
      </c>
      <c r="K8" s="106" t="s">
        <v>530</v>
      </c>
      <c r="L8" s="106" t="s">
        <v>531</v>
      </c>
      <c r="M8" s="106" t="s">
        <v>532</v>
      </c>
      <c r="N8" s="106" t="s">
        <v>533</v>
      </c>
      <c r="O8" s="139"/>
      <c r="P8" s="106" t="s">
        <v>534</v>
      </c>
      <c r="Q8" s="106" t="s">
        <v>535</v>
      </c>
      <c r="R8" s="106" t="s">
        <v>536</v>
      </c>
      <c r="S8" s="106" t="s">
        <v>537</v>
      </c>
      <c r="T8" s="106" t="s">
        <v>538</v>
      </c>
      <c r="U8" s="106" t="s">
        <v>539</v>
      </c>
      <c r="V8" s="108" t="s">
        <v>522</v>
      </c>
      <c r="W8" s="108" t="s">
        <v>523</v>
      </c>
      <c r="X8" s="109" t="s">
        <v>540</v>
      </c>
      <c r="Y8" s="109" t="s">
        <v>541</v>
      </c>
      <c r="Z8" s="106" t="s">
        <v>542</v>
      </c>
      <c r="AA8" s="106" t="s">
        <v>543</v>
      </c>
    </row>
    <row r="9" spans="1:224" ht="15.65" hidden="1" customHeight="1">
      <c r="A9" s="94" t="s">
        <v>544</v>
      </c>
      <c r="B9" s="94" t="s">
        <v>545</v>
      </c>
      <c r="C9" s="95">
        <v>44886</v>
      </c>
      <c r="D9" s="95">
        <f t="shared" ref="D9" si="0">C9</f>
        <v>44886</v>
      </c>
      <c r="E9" s="95">
        <f t="shared" ref="E9" si="1">D9+2</f>
        <v>44888</v>
      </c>
      <c r="F9" s="96">
        <f t="shared" ref="F9:F10" si="2">E9</f>
        <v>44888</v>
      </c>
      <c r="G9" s="97">
        <f t="shared" ref="G9:G12" si="3">F9+1</f>
        <v>44889</v>
      </c>
      <c r="H9" s="96">
        <f t="shared" ref="H9" si="4">G9</f>
        <v>44889</v>
      </c>
      <c r="I9" s="121"/>
      <c r="J9" s="122"/>
      <c r="K9" s="97">
        <v>44894</v>
      </c>
      <c r="L9" s="96">
        <v>44895</v>
      </c>
      <c r="M9" s="97">
        <f>L9+3</f>
        <v>44898</v>
      </c>
      <c r="N9" s="96">
        <f t="shared" ref="N9" si="5">M9+1</f>
        <v>44899</v>
      </c>
      <c r="O9" s="94" t="s">
        <v>546</v>
      </c>
      <c r="P9" s="96">
        <f t="shared" ref="P9" si="6">N9+3</f>
        <v>44902</v>
      </c>
      <c r="Q9" s="96">
        <f t="shared" ref="Q9" si="7">P9+1</f>
        <v>44903</v>
      </c>
      <c r="R9" s="96">
        <f t="shared" ref="R9:S12" si="8">Q9</f>
        <v>44903</v>
      </c>
      <c r="S9" s="96">
        <f t="shared" si="8"/>
        <v>44903</v>
      </c>
      <c r="T9" s="96">
        <f t="shared" ref="T9:U9" si="9">S9+1</f>
        <v>44904</v>
      </c>
      <c r="U9" s="96">
        <f t="shared" si="9"/>
        <v>44905</v>
      </c>
      <c r="V9" s="50" t="s">
        <v>547</v>
      </c>
      <c r="W9" s="50" t="s">
        <v>547</v>
      </c>
      <c r="X9" s="95">
        <v>44907</v>
      </c>
      <c r="Y9" s="96">
        <v>44908</v>
      </c>
      <c r="Z9" s="97">
        <f t="shared" ref="Z9:Z10" si="10">Y9+1</f>
        <v>44909</v>
      </c>
      <c r="AA9" s="96">
        <f t="shared" ref="AA9:AA11" si="11">Z9</f>
        <v>44909</v>
      </c>
    </row>
    <row r="10" spans="1:224" ht="15.65" hidden="1" customHeight="1">
      <c r="A10" s="94" t="s">
        <v>548</v>
      </c>
      <c r="B10" s="94" t="s">
        <v>549</v>
      </c>
      <c r="C10" s="27" t="s">
        <v>547</v>
      </c>
      <c r="D10" s="27" t="s">
        <v>547</v>
      </c>
      <c r="E10" s="95">
        <v>44901</v>
      </c>
      <c r="F10" s="96">
        <f t="shared" si="2"/>
        <v>44901</v>
      </c>
      <c r="G10" s="97">
        <f t="shared" si="3"/>
        <v>44902</v>
      </c>
      <c r="H10" s="120">
        <f>G10</f>
        <v>44902</v>
      </c>
      <c r="I10" s="97">
        <f>H10+2</f>
        <v>44904</v>
      </c>
      <c r="J10" s="123" t="s">
        <v>550</v>
      </c>
      <c r="K10" s="121">
        <v>44907</v>
      </c>
      <c r="L10" s="96">
        <v>44908</v>
      </c>
      <c r="M10" s="103" t="s">
        <v>547</v>
      </c>
      <c r="N10" s="50" t="s">
        <v>547</v>
      </c>
      <c r="O10" s="94" t="s">
        <v>551</v>
      </c>
      <c r="P10" s="50" t="s">
        <v>547</v>
      </c>
      <c r="Q10" s="50" t="s">
        <v>547</v>
      </c>
      <c r="R10" s="50" t="str">
        <f t="shared" si="8"/>
        <v>OMIT</v>
      </c>
      <c r="S10" s="50" t="str">
        <f t="shared" si="8"/>
        <v>OMIT</v>
      </c>
      <c r="T10" s="50" t="s">
        <v>552</v>
      </c>
      <c r="U10" s="50" t="s">
        <v>552</v>
      </c>
      <c r="V10" s="125" t="s">
        <v>553</v>
      </c>
      <c r="W10" s="96">
        <v>44927</v>
      </c>
      <c r="X10" s="96">
        <f t="shared" ref="X10" si="12">W10+2</f>
        <v>44929</v>
      </c>
      <c r="Y10" s="96">
        <f t="shared" ref="Y10:Y11" si="13">X10</f>
        <v>44929</v>
      </c>
      <c r="Z10" s="97">
        <f t="shared" si="10"/>
        <v>44930</v>
      </c>
      <c r="AA10" s="96">
        <f t="shared" si="11"/>
        <v>44930</v>
      </c>
    </row>
    <row r="11" spans="1:224" ht="15.65" hidden="1" customHeight="1">
      <c r="A11" s="94" t="s">
        <v>554</v>
      </c>
      <c r="B11" s="94" t="s">
        <v>555</v>
      </c>
      <c r="C11" s="27" t="s">
        <v>552</v>
      </c>
      <c r="D11" s="27" t="s">
        <v>552</v>
      </c>
      <c r="E11" s="95">
        <v>44907</v>
      </c>
      <c r="F11" s="96">
        <v>44908</v>
      </c>
      <c r="G11" s="97">
        <f t="shared" si="3"/>
        <v>44909</v>
      </c>
      <c r="H11" s="96">
        <f t="shared" ref="H11:H12" si="14">G11</f>
        <v>44909</v>
      </c>
      <c r="I11" s="174" t="s">
        <v>556</v>
      </c>
      <c r="J11" s="175"/>
      <c r="K11" s="124">
        <v>44916</v>
      </c>
      <c r="L11" s="96">
        <v>44916</v>
      </c>
      <c r="M11" s="124">
        <v>44918</v>
      </c>
      <c r="N11" s="120">
        <v>44918</v>
      </c>
      <c r="O11" s="94" t="s">
        <v>557</v>
      </c>
      <c r="P11" s="50" t="s">
        <v>552</v>
      </c>
      <c r="Q11" s="50" t="s">
        <v>552</v>
      </c>
      <c r="R11" s="50" t="s">
        <v>552</v>
      </c>
      <c r="S11" s="50" t="str">
        <f t="shared" si="8"/>
        <v>OMIT</v>
      </c>
      <c r="T11" s="50" t="s">
        <v>547</v>
      </c>
      <c r="U11" s="50" t="s">
        <v>547</v>
      </c>
      <c r="V11" s="27">
        <v>44926</v>
      </c>
      <c r="W11" s="27" t="s">
        <v>558</v>
      </c>
      <c r="X11" s="50" t="s">
        <v>547</v>
      </c>
      <c r="Y11" s="50" t="str">
        <f t="shared" si="13"/>
        <v>OMIT</v>
      </c>
      <c r="Z11" s="103" t="s">
        <v>547</v>
      </c>
      <c r="AA11" s="50" t="str">
        <f t="shared" si="11"/>
        <v>OMIT</v>
      </c>
    </row>
    <row r="12" spans="1:224" ht="15.65" hidden="1" customHeight="1">
      <c r="A12" s="94" t="s">
        <v>548</v>
      </c>
      <c r="B12" s="94" t="s">
        <v>559</v>
      </c>
      <c r="C12" s="95">
        <v>44927</v>
      </c>
      <c r="D12" s="95">
        <f t="shared" ref="D12" si="15">C12</f>
        <v>44927</v>
      </c>
      <c r="E12" s="95">
        <f t="shared" ref="E12" si="16">D12+2</f>
        <v>44929</v>
      </c>
      <c r="F12" s="96">
        <f t="shared" ref="F12" si="17">E12</f>
        <v>44929</v>
      </c>
      <c r="G12" s="97">
        <f t="shared" si="3"/>
        <v>44930</v>
      </c>
      <c r="H12" s="96">
        <f t="shared" si="14"/>
        <v>44930</v>
      </c>
      <c r="I12" s="103" t="s">
        <v>547</v>
      </c>
      <c r="J12" s="50" t="s">
        <v>547</v>
      </c>
      <c r="K12" s="97">
        <v>44937</v>
      </c>
      <c r="L12" s="96">
        <v>44938</v>
      </c>
      <c r="M12" s="103" t="s">
        <v>547</v>
      </c>
      <c r="N12" s="50" t="s">
        <v>547</v>
      </c>
      <c r="O12" s="94" t="s">
        <v>560</v>
      </c>
      <c r="P12" s="50" t="s">
        <v>547</v>
      </c>
      <c r="Q12" s="50" t="s">
        <v>547</v>
      </c>
      <c r="R12" s="50" t="s">
        <v>547</v>
      </c>
      <c r="S12" s="50" t="str">
        <f t="shared" si="8"/>
        <v>OMIT</v>
      </c>
      <c r="T12" s="50" t="s">
        <v>552</v>
      </c>
      <c r="U12" s="126" t="s">
        <v>561</v>
      </c>
      <c r="V12" s="279" t="s">
        <v>562</v>
      </c>
      <c r="W12" s="280"/>
      <c r="X12" s="281" t="s">
        <v>563</v>
      </c>
      <c r="Y12" s="282"/>
      <c r="Z12" s="279" t="s">
        <v>564</v>
      </c>
      <c r="AA12" s="280"/>
    </row>
    <row r="13" spans="1:224" hidden="1">
      <c r="A13" s="94"/>
      <c r="B13" s="94"/>
      <c r="C13" s="95"/>
      <c r="D13" s="95"/>
      <c r="E13" s="95"/>
      <c r="F13" s="96"/>
      <c r="G13" s="97"/>
      <c r="H13" s="96"/>
      <c r="I13" s="97"/>
      <c r="J13" s="96"/>
      <c r="K13" s="97"/>
      <c r="L13" s="96"/>
      <c r="M13" s="97"/>
      <c r="N13" s="96"/>
      <c r="O13" s="94"/>
      <c r="P13" s="96"/>
      <c r="Q13" s="96"/>
      <c r="R13" s="96"/>
      <c r="S13" s="96"/>
      <c r="T13" s="96"/>
      <c r="U13" s="96"/>
      <c r="V13" s="95"/>
      <c r="W13" s="95"/>
      <c r="X13" s="96"/>
      <c r="Y13" s="96"/>
      <c r="Z13" s="97"/>
      <c r="AA13" s="96"/>
    </row>
    <row r="14" spans="1:224" hidden="1">
      <c r="A14" s="94" t="s">
        <v>565</v>
      </c>
      <c r="B14" s="94" t="s">
        <v>566</v>
      </c>
      <c r="C14" s="95">
        <v>44938</v>
      </c>
      <c r="D14" s="95">
        <f t="shared" ref="D14" si="18">C14</f>
        <v>44938</v>
      </c>
      <c r="E14" s="95">
        <f t="shared" ref="E14" si="19">D14+2</f>
        <v>44940</v>
      </c>
      <c r="F14" s="96">
        <f t="shared" ref="F14:F15" si="20">E14</f>
        <v>44940</v>
      </c>
      <c r="G14" s="97" t="s">
        <v>552</v>
      </c>
      <c r="H14" s="96" t="s">
        <v>552</v>
      </c>
      <c r="I14" s="97">
        <v>44942</v>
      </c>
      <c r="J14" s="96">
        <v>44942</v>
      </c>
      <c r="K14" s="97">
        <v>44945</v>
      </c>
      <c r="L14" s="96">
        <f>K14+1</f>
        <v>44946</v>
      </c>
      <c r="M14" s="97" t="s">
        <v>552</v>
      </c>
      <c r="N14" s="96" t="s">
        <v>552</v>
      </c>
      <c r="O14" s="94" t="s">
        <v>567</v>
      </c>
      <c r="P14" s="283" t="s">
        <v>568</v>
      </c>
      <c r="Q14" s="284"/>
      <c r="R14" s="283" t="s">
        <v>569</v>
      </c>
      <c r="S14" s="284"/>
      <c r="T14" s="251" t="s">
        <v>570</v>
      </c>
      <c r="U14" s="252"/>
      <c r="V14" s="285" t="s">
        <v>571</v>
      </c>
      <c r="W14" s="286"/>
      <c r="X14" s="286"/>
      <c r="Y14" s="286"/>
      <c r="Z14" s="286"/>
      <c r="AA14" s="287"/>
    </row>
    <row r="15" spans="1:224" hidden="1">
      <c r="A15" s="94" t="s">
        <v>572</v>
      </c>
      <c r="B15" s="94" t="s">
        <v>573</v>
      </c>
      <c r="C15" s="165" t="s">
        <v>574</v>
      </c>
      <c r="D15" s="167"/>
      <c r="E15" s="95">
        <v>44944</v>
      </c>
      <c r="F15" s="96">
        <f t="shared" si="20"/>
        <v>44944</v>
      </c>
      <c r="G15" s="275" t="s">
        <v>575</v>
      </c>
      <c r="H15" s="276"/>
      <c r="I15" s="103" t="s">
        <v>547</v>
      </c>
      <c r="J15" s="50" t="str">
        <f>I15</f>
        <v>OMIT</v>
      </c>
      <c r="K15" s="97">
        <v>44952</v>
      </c>
      <c r="L15" s="96">
        <f t="shared" ref="L15" si="21">K15+1</f>
        <v>44953</v>
      </c>
      <c r="M15" s="103" t="s">
        <v>552</v>
      </c>
      <c r="N15" s="50" t="s">
        <v>552</v>
      </c>
      <c r="O15" s="94" t="s">
        <v>576</v>
      </c>
      <c r="P15" s="188" t="s">
        <v>577</v>
      </c>
      <c r="Q15" s="189"/>
      <c r="R15" s="277" t="s">
        <v>578</v>
      </c>
      <c r="S15" s="278"/>
      <c r="T15" s="136" t="s">
        <v>579</v>
      </c>
      <c r="U15" s="136" t="s">
        <v>580</v>
      </c>
      <c r="V15" s="97">
        <v>44963</v>
      </c>
      <c r="W15" s="96">
        <f t="shared" ref="W15" si="22">V15</f>
        <v>44963</v>
      </c>
      <c r="X15" s="96">
        <f t="shared" ref="X15" si="23">W15+2</f>
        <v>44965</v>
      </c>
      <c r="Y15" s="96">
        <f t="shared" ref="Y15" si="24">X15</f>
        <v>44965</v>
      </c>
      <c r="Z15" s="97">
        <f t="shared" ref="Z15" si="25">Y15+1</f>
        <v>44966</v>
      </c>
      <c r="AA15" s="96">
        <f t="shared" ref="AA15" si="26">Z15</f>
        <v>44966</v>
      </c>
    </row>
    <row r="16" spans="1:224" hidden="1">
      <c r="A16" s="190" t="s">
        <v>581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27" hidden="1">
      <c r="A17" s="141" t="s">
        <v>1</v>
      </c>
      <c r="B17" s="141" t="s">
        <v>2</v>
      </c>
      <c r="C17" s="179" t="s">
        <v>582</v>
      </c>
      <c r="D17" s="180"/>
      <c r="E17" s="256" t="s">
        <v>583</v>
      </c>
      <c r="F17" s="257"/>
      <c r="G17" s="179" t="s">
        <v>584</v>
      </c>
      <c r="H17" s="180"/>
      <c r="I17" s="179" t="s">
        <v>585</v>
      </c>
      <c r="J17" s="180"/>
      <c r="K17" s="140" t="s">
        <v>2</v>
      </c>
      <c r="L17" s="179" t="s">
        <v>582</v>
      </c>
      <c r="M17" s="180"/>
      <c r="N17" s="256" t="s">
        <v>583</v>
      </c>
      <c r="O17" s="257"/>
      <c r="P17" s="179" t="s">
        <v>584</v>
      </c>
      <c r="Q17" s="180"/>
    </row>
    <row r="18" spans="1:27" hidden="1">
      <c r="A18" s="139" t="s">
        <v>3</v>
      </c>
      <c r="B18" s="139" t="s">
        <v>4</v>
      </c>
      <c r="C18" s="158" t="s">
        <v>521</v>
      </c>
      <c r="D18" s="159"/>
      <c r="E18" s="160" t="s">
        <v>514</v>
      </c>
      <c r="F18" s="161"/>
      <c r="G18" s="158" t="s">
        <v>515</v>
      </c>
      <c r="H18" s="159"/>
      <c r="I18" s="158" t="s">
        <v>517</v>
      </c>
      <c r="J18" s="159"/>
      <c r="K18" s="139" t="s">
        <v>4</v>
      </c>
      <c r="L18" s="158" t="s">
        <v>521</v>
      </c>
      <c r="M18" s="159"/>
      <c r="N18" s="160" t="s">
        <v>514</v>
      </c>
      <c r="O18" s="161"/>
      <c r="P18" s="158" t="s">
        <v>515</v>
      </c>
      <c r="Q18" s="159"/>
    </row>
    <row r="19" spans="1:27" hidden="1">
      <c r="A19" s="12"/>
      <c r="B19" s="13"/>
      <c r="C19" s="160" t="s">
        <v>5</v>
      </c>
      <c r="D19" s="161"/>
      <c r="E19" s="160" t="s">
        <v>5</v>
      </c>
      <c r="F19" s="161"/>
      <c r="G19" s="160" t="s">
        <v>5</v>
      </c>
      <c r="H19" s="161"/>
      <c r="I19" s="160" t="s">
        <v>5</v>
      </c>
      <c r="J19" s="161"/>
      <c r="K19" s="139"/>
      <c r="L19" s="160" t="s">
        <v>5</v>
      </c>
      <c r="M19" s="161"/>
      <c r="N19" s="160" t="s">
        <v>5</v>
      </c>
      <c r="O19" s="161"/>
      <c r="P19" s="160" t="s">
        <v>5</v>
      </c>
      <c r="Q19" s="161"/>
    </row>
    <row r="20" spans="1:27" ht="26" hidden="1">
      <c r="A20" s="12"/>
      <c r="B20" s="14"/>
      <c r="C20" s="108" t="s">
        <v>522</v>
      </c>
      <c r="D20" s="108" t="s">
        <v>523</v>
      </c>
      <c r="E20" s="109" t="s">
        <v>540</v>
      </c>
      <c r="F20" s="109" t="s">
        <v>541</v>
      </c>
      <c r="G20" s="108" t="s">
        <v>542</v>
      </c>
      <c r="H20" s="108" t="s">
        <v>543</v>
      </c>
      <c r="I20" s="108" t="s">
        <v>586</v>
      </c>
      <c r="J20" s="108" t="s">
        <v>587</v>
      </c>
      <c r="K20" s="12"/>
      <c r="L20" s="108" t="s">
        <v>522</v>
      </c>
      <c r="M20" s="108" t="s">
        <v>523</v>
      </c>
      <c r="N20" s="109" t="s">
        <v>540</v>
      </c>
      <c r="O20" s="109" t="s">
        <v>541</v>
      </c>
      <c r="P20" s="108" t="s">
        <v>542</v>
      </c>
      <c r="Q20" s="108" t="s">
        <v>543</v>
      </c>
    </row>
    <row r="21" spans="1:27" hidden="1">
      <c r="A21" s="94" t="s">
        <v>572</v>
      </c>
      <c r="B21" s="94" t="s">
        <v>588</v>
      </c>
      <c r="C21" s="95">
        <v>44963</v>
      </c>
      <c r="D21" s="95">
        <f>C21</f>
        <v>44963</v>
      </c>
      <c r="E21" s="95">
        <f>D21+2</f>
        <v>44965</v>
      </c>
      <c r="F21" s="96">
        <f>E21</f>
        <v>44965</v>
      </c>
      <c r="G21" s="97">
        <f>F21+1</f>
        <v>44966</v>
      </c>
      <c r="H21" s="97">
        <f>G21</f>
        <v>44966</v>
      </c>
      <c r="I21" s="138" t="s">
        <v>589</v>
      </c>
      <c r="J21" s="96">
        <v>44972</v>
      </c>
      <c r="K21" s="94" t="s">
        <v>590</v>
      </c>
      <c r="L21" s="95">
        <f>J21+5</f>
        <v>44977</v>
      </c>
      <c r="M21" s="95">
        <f>L21</f>
        <v>44977</v>
      </c>
      <c r="N21" s="95">
        <f>M21+2</f>
        <v>44979</v>
      </c>
      <c r="O21" s="96">
        <f>N21</f>
        <v>44979</v>
      </c>
      <c r="P21" s="97">
        <f>O21+1</f>
        <v>44980</v>
      </c>
      <c r="Q21" s="97">
        <f>P21</f>
        <v>44980</v>
      </c>
      <c r="R21" s="128"/>
      <c r="S21" s="128"/>
      <c r="T21" s="128"/>
      <c r="U21" s="128"/>
      <c r="V21" s="101"/>
      <c r="W21" s="102"/>
      <c r="X21" s="102"/>
      <c r="Y21" s="102"/>
      <c r="Z21" s="101"/>
      <c r="AA21" s="102"/>
    </row>
    <row r="22" spans="1:27" hidden="1">
      <c r="A22" s="23" t="s">
        <v>591</v>
      </c>
      <c r="B22" s="94" t="s">
        <v>470</v>
      </c>
      <c r="C22" s="95">
        <v>44970</v>
      </c>
      <c r="D22" s="95">
        <f t="shared" ref="D22:D23" si="27">C22</f>
        <v>44970</v>
      </c>
      <c r="E22" s="95">
        <f t="shared" ref="E22:E23" si="28">D22+2</f>
        <v>44972</v>
      </c>
      <c r="F22" s="96">
        <f t="shared" ref="F22:F23" si="29">E22</f>
        <v>44972</v>
      </c>
      <c r="G22" s="97">
        <f t="shared" ref="G22:G23" si="30">F22+1</f>
        <v>44973</v>
      </c>
      <c r="H22" s="97">
        <f t="shared" ref="H22:H23" si="31">G22</f>
        <v>44973</v>
      </c>
      <c r="I22" s="97">
        <f t="shared" ref="I22" si="32">H22+5</f>
        <v>44978</v>
      </c>
      <c r="J22" s="96">
        <f t="shared" ref="J22" si="33">I22+1</f>
        <v>44979</v>
      </c>
      <c r="K22" s="94" t="s">
        <v>471</v>
      </c>
      <c r="L22" s="95">
        <f t="shared" ref="L22:L23" si="34">J22+5</f>
        <v>44984</v>
      </c>
      <c r="M22" s="95">
        <f t="shared" ref="M22:M23" si="35">L22</f>
        <v>44984</v>
      </c>
      <c r="N22" s="95">
        <f t="shared" ref="N22:N23" si="36">M22+2</f>
        <v>44986</v>
      </c>
      <c r="O22" s="96">
        <f t="shared" ref="O22:O23" si="37">N22</f>
        <v>44986</v>
      </c>
      <c r="P22" s="97">
        <f t="shared" ref="P22" si="38">O22+1</f>
        <v>44987</v>
      </c>
      <c r="Q22" s="97">
        <f t="shared" ref="Q22:Q23" si="39">P22</f>
        <v>44987</v>
      </c>
      <c r="R22" s="128"/>
      <c r="S22" s="128"/>
      <c r="T22" s="128"/>
      <c r="U22" s="128"/>
      <c r="V22" s="101"/>
      <c r="W22" s="102"/>
      <c r="X22" s="102"/>
      <c r="Y22" s="102"/>
      <c r="Z22" s="101"/>
      <c r="AA22" s="102"/>
    </row>
    <row r="23" spans="1:27" hidden="1">
      <c r="A23" s="94" t="s">
        <v>592</v>
      </c>
      <c r="B23" s="94" t="s">
        <v>593</v>
      </c>
      <c r="C23" s="95">
        <v>44977</v>
      </c>
      <c r="D23" s="95">
        <f t="shared" si="27"/>
        <v>44977</v>
      </c>
      <c r="E23" s="95">
        <f t="shared" si="28"/>
        <v>44979</v>
      </c>
      <c r="F23" s="96">
        <f t="shared" si="29"/>
        <v>44979</v>
      </c>
      <c r="G23" s="97">
        <f t="shared" si="30"/>
        <v>44980</v>
      </c>
      <c r="H23" s="97">
        <f t="shared" si="31"/>
        <v>44980</v>
      </c>
      <c r="I23" s="138" t="s">
        <v>594</v>
      </c>
      <c r="J23" s="96">
        <v>44986</v>
      </c>
      <c r="K23" s="94" t="s">
        <v>595</v>
      </c>
      <c r="L23" s="95">
        <f t="shared" si="34"/>
        <v>44991</v>
      </c>
      <c r="M23" s="95">
        <f t="shared" si="35"/>
        <v>44991</v>
      </c>
      <c r="N23" s="95">
        <f t="shared" si="36"/>
        <v>44993</v>
      </c>
      <c r="O23" s="96">
        <f t="shared" si="37"/>
        <v>44993</v>
      </c>
      <c r="P23" s="103" t="s">
        <v>623</v>
      </c>
      <c r="Q23" s="103" t="str">
        <f t="shared" si="39"/>
        <v xml:space="preserve">OMIT </v>
      </c>
      <c r="R23" s="128"/>
      <c r="S23" s="128"/>
      <c r="T23" s="128"/>
      <c r="U23" s="128"/>
      <c r="V23" s="101"/>
      <c r="W23" s="102"/>
      <c r="X23" s="102"/>
      <c r="Y23" s="102"/>
      <c r="Z23" s="101"/>
      <c r="AA23" s="102"/>
    </row>
    <row r="24" spans="1:27" hidden="1">
      <c r="A24" s="190" t="s">
        <v>596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27" hidden="1">
      <c r="A25" s="141" t="s">
        <v>1</v>
      </c>
      <c r="B25" s="141" t="s">
        <v>2</v>
      </c>
      <c r="C25" s="179" t="s">
        <v>510</v>
      </c>
      <c r="D25" s="180"/>
      <c r="E25" s="256" t="s">
        <v>511</v>
      </c>
      <c r="F25" s="257"/>
      <c r="G25" s="179" t="s">
        <v>597</v>
      </c>
      <c r="H25" s="180"/>
      <c r="I25" s="179" t="s">
        <v>598</v>
      </c>
      <c r="J25" s="180"/>
      <c r="K25" s="140" t="s">
        <v>2</v>
      </c>
      <c r="L25" s="179" t="s">
        <v>510</v>
      </c>
      <c r="M25" s="180"/>
      <c r="N25" s="256" t="s">
        <v>511</v>
      </c>
      <c r="O25" s="257"/>
      <c r="P25" s="179" t="s">
        <v>597</v>
      </c>
      <c r="Q25" s="180"/>
    </row>
    <row r="26" spans="1:27" hidden="1">
      <c r="A26" s="139" t="s">
        <v>3</v>
      </c>
      <c r="B26" s="139" t="s">
        <v>4</v>
      </c>
      <c r="C26" s="158" t="s">
        <v>513</v>
      </c>
      <c r="D26" s="159"/>
      <c r="E26" s="160" t="s">
        <v>599</v>
      </c>
      <c r="F26" s="161"/>
      <c r="G26" s="158" t="s">
        <v>600</v>
      </c>
      <c r="H26" s="159"/>
      <c r="I26" s="158" t="s">
        <v>601</v>
      </c>
      <c r="J26" s="159"/>
      <c r="K26" s="139" t="s">
        <v>4</v>
      </c>
      <c r="L26" s="158" t="s">
        <v>513</v>
      </c>
      <c r="M26" s="159"/>
      <c r="N26" s="160" t="s">
        <v>599</v>
      </c>
      <c r="O26" s="161"/>
      <c r="P26" s="158" t="s">
        <v>600</v>
      </c>
      <c r="Q26" s="159"/>
    </row>
    <row r="27" spans="1:27" hidden="1">
      <c r="A27" s="12"/>
      <c r="B27" s="13"/>
      <c r="C27" s="160" t="s">
        <v>5</v>
      </c>
      <c r="D27" s="161"/>
      <c r="E27" s="160" t="s">
        <v>5</v>
      </c>
      <c r="F27" s="161"/>
      <c r="G27" s="160" t="s">
        <v>5</v>
      </c>
      <c r="H27" s="161"/>
      <c r="I27" s="160" t="s">
        <v>5</v>
      </c>
      <c r="J27" s="161"/>
      <c r="K27" s="139"/>
      <c r="L27" s="160" t="s">
        <v>5</v>
      </c>
      <c r="M27" s="161"/>
      <c r="N27" s="160" t="s">
        <v>5</v>
      </c>
      <c r="O27" s="161"/>
      <c r="P27" s="160" t="s">
        <v>5</v>
      </c>
      <c r="Q27" s="161"/>
    </row>
    <row r="28" spans="1:27" ht="26" hidden="1">
      <c r="A28" s="12"/>
      <c r="B28" s="14"/>
      <c r="C28" s="108" t="s">
        <v>602</v>
      </c>
      <c r="D28" s="108" t="s">
        <v>603</v>
      </c>
      <c r="E28" s="109" t="s">
        <v>524</v>
      </c>
      <c r="F28" s="109" t="s">
        <v>525</v>
      </c>
      <c r="G28" s="108" t="s">
        <v>526</v>
      </c>
      <c r="H28" s="108" t="s">
        <v>527</v>
      </c>
      <c r="I28" s="108" t="s">
        <v>530</v>
      </c>
      <c r="J28" s="108" t="s">
        <v>531</v>
      </c>
      <c r="K28" s="12"/>
      <c r="L28" s="108" t="s">
        <v>602</v>
      </c>
      <c r="M28" s="108" t="s">
        <v>603</v>
      </c>
      <c r="N28" s="109" t="s">
        <v>524</v>
      </c>
      <c r="O28" s="109" t="s">
        <v>525</v>
      </c>
      <c r="P28" s="108" t="s">
        <v>526</v>
      </c>
      <c r="Q28" s="108" t="s">
        <v>527</v>
      </c>
    </row>
    <row r="29" spans="1:27" ht="15" hidden="1" customHeight="1">
      <c r="A29" s="26" t="s">
        <v>429</v>
      </c>
      <c r="B29" s="94" t="s">
        <v>481</v>
      </c>
      <c r="C29" s="51" t="s">
        <v>604</v>
      </c>
      <c r="D29" s="95">
        <v>44984</v>
      </c>
      <c r="E29" s="95">
        <f t="shared" ref="E29:E31" si="40">D29+2</f>
        <v>44986</v>
      </c>
      <c r="F29" s="96">
        <f t="shared" ref="F29:F31" si="41">E29</f>
        <v>44986</v>
      </c>
      <c r="G29" s="97">
        <f t="shared" ref="G29:G31" si="42">F29+1</f>
        <v>44987</v>
      </c>
      <c r="H29" s="97">
        <f t="shared" ref="H29:H31" si="43">G29</f>
        <v>44987</v>
      </c>
      <c r="I29" s="138" t="s">
        <v>605</v>
      </c>
      <c r="J29" s="96">
        <v>44993</v>
      </c>
      <c r="K29" s="94" t="s">
        <v>482</v>
      </c>
      <c r="L29" s="95">
        <f t="shared" ref="L29" si="44">J29+5</f>
        <v>44998</v>
      </c>
      <c r="M29" s="95">
        <f t="shared" ref="M29:M31" si="45">L29</f>
        <v>44998</v>
      </c>
      <c r="N29" s="95">
        <f t="shared" ref="N29:N31" si="46">M29+2</f>
        <v>45000</v>
      </c>
      <c r="O29" s="96">
        <f t="shared" ref="O29:O31" si="47">N29</f>
        <v>45000</v>
      </c>
      <c r="P29" s="97">
        <f t="shared" ref="P29:P31" si="48">O29+1</f>
        <v>45001</v>
      </c>
      <c r="Q29" s="97">
        <f t="shared" ref="Q29:Q31" si="49">P29</f>
        <v>45001</v>
      </c>
      <c r="R29" s="128"/>
      <c r="S29" s="128"/>
      <c r="T29" s="128"/>
      <c r="U29" s="128"/>
      <c r="V29" s="101"/>
      <c r="W29" s="102"/>
      <c r="X29" s="102"/>
      <c r="Y29" s="102"/>
      <c r="Z29" s="101"/>
      <c r="AA29" s="102"/>
    </row>
    <row r="30" spans="1:27" ht="15" hidden="1" customHeight="1">
      <c r="A30" s="94" t="s">
        <v>369</v>
      </c>
      <c r="B30" s="94" t="s">
        <v>481</v>
      </c>
      <c r="C30" s="95">
        <v>44991</v>
      </c>
      <c r="D30" s="95">
        <f t="shared" ref="D30:D31" si="50">C30</f>
        <v>44991</v>
      </c>
      <c r="E30" s="95">
        <f t="shared" si="40"/>
        <v>44993</v>
      </c>
      <c r="F30" s="96">
        <f t="shared" si="41"/>
        <v>44993</v>
      </c>
      <c r="G30" s="103" t="s">
        <v>623</v>
      </c>
      <c r="H30" s="103" t="str">
        <f t="shared" si="43"/>
        <v xml:space="preserve">OMIT </v>
      </c>
      <c r="I30" s="97">
        <v>44999</v>
      </c>
      <c r="J30" s="96">
        <f t="shared" ref="J30" si="51">I30+1</f>
        <v>45000</v>
      </c>
      <c r="K30" s="94" t="s">
        <v>482</v>
      </c>
      <c r="L30" s="142" t="s">
        <v>630</v>
      </c>
      <c r="M30" s="142" t="s">
        <v>631</v>
      </c>
      <c r="N30" s="142" t="s">
        <v>632</v>
      </c>
      <c r="O30" s="123" t="s">
        <v>633</v>
      </c>
      <c r="P30" s="138" t="s">
        <v>634</v>
      </c>
      <c r="Q30" s="138" t="s">
        <v>635</v>
      </c>
      <c r="R30" s="128"/>
      <c r="S30" s="128"/>
      <c r="T30" s="128"/>
      <c r="U30" s="128"/>
      <c r="V30" s="101"/>
      <c r="W30" s="102"/>
      <c r="X30" s="102"/>
      <c r="Y30" s="102"/>
      <c r="Z30" s="101"/>
      <c r="AA30" s="102"/>
    </row>
    <row r="31" spans="1:27" ht="15" hidden="1" customHeight="1">
      <c r="A31" s="94" t="s">
        <v>429</v>
      </c>
      <c r="B31" s="94" t="s">
        <v>497</v>
      </c>
      <c r="C31" s="95">
        <v>44998</v>
      </c>
      <c r="D31" s="95">
        <f t="shared" si="50"/>
        <v>44998</v>
      </c>
      <c r="E31" s="95">
        <f t="shared" si="40"/>
        <v>45000</v>
      </c>
      <c r="F31" s="96">
        <f t="shared" si="41"/>
        <v>45000</v>
      </c>
      <c r="G31" s="97">
        <f t="shared" si="42"/>
        <v>45001</v>
      </c>
      <c r="H31" s="97">
        <f t="shared" si="43"/>
        <v>45001</v>
      </c>
      <c r="I31" s="138" t="s">
        <v>636</v>
      </c>
      <c r="J31" s="96">
        <v>45007</v>
      </c>
      <c r="K31" s="94" t="s">
        <v>498</v>
      </c>
      <c r="L31" s="95">
        <v>45018</v>
      </c>
      <c r="M31" s="95">
        <f t="shared" si="45"/>
        <v>45018</v>
      </c>
      <c r="N31" s="95">
        <f t="shared" si="46"/>
        <v>45020</v>
      </c>
      <c r="O31" s="96">
        <f t="shared" si="47"/>
        <v>45020</v>
      </c>
      <c r="P31" s="97">
        <f t="shared" si="48"/>
        <v>45021</v>
      </c>
      <c r="Q31" s="97">
        <f t="shared" si="49"/>
        <v>45021</v>
      </c>
      <c r="R31" s="128"/>
      <c r="S31" s="128"/>
      <c r="T31" s="128"/>
      <c r="U31" s="128"/>
      <c r="V31" s="101"/>
      <c r="W31" s="102"/>
      <c r="X31" s="102"/>
      <c r="Y31" s="102"/>
      <c r="Z31" s="101"/>
      <c r="AA31" s="102"/>
    </row>
    <row r="32" spans="1:27" s="33" customFormat="1">
      <c r="A32" s="270" t="s">
        <v>652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</row>
    <row r="33" spans="1:27" s="33" customFormat="1">
      <c r="A33" s="143" t="s">
        <v>1</v>
      </c>
      <c r="B33" s="143" t="s">
        <v>2</v>
      </c>
      <c r="C33" s="271" t="s">
        <v>653</v>
      </c>
      <c r="D33" s="272"/>
      <c r="E33" s="273" t="s">
        <v>654</v>
      </c>
      <c r="F33" s="274"/>
      <c r="G33" s="271" t="s">
        <v>655</v>
      </c>
      <c r="H33" s="272"/>
      <c r="I33" s="271" t="s">
        <v>656</v>
      </c>
      <c r="J33" s="272"/>
      <c r="K33" s="271" t="s">
        <v>657</v>
      </c>
      <c r="L33" s="272"/>
      <c r="M33" s="266" t="s">
        <v>658</v>
      </c>
      <c r="N33" s="266"/>
      <c r="O33" s="144" t="s">
        <v>2</v>
      </c>
      <c r="P33" s="295" t="s">
        <v>659</v>
      </c>
      <c r="Q33" s="295"/>
      <c r="R33" s="295" t="s">
        <v>660</v>
      </c>
      <c r="S33" s="295"/>
      <c r="T33" s="295" t="s">
        <v>661</v>
      </c>
      <c r="U33" s="295"/>
      <c r="V33" s="271" t="s">
        <v>653</v>
      </c>
      <c r="W33" s="272"/>
      <c r="X33" s="273" t="s">
        <v>654</v>
      </c>
      <c r="Y33" s="274"/>
      <c r="Z33" s="271" t="s">
        <v>655</v>
      </c>
      <c r="AA33" s="272"/>
    </row>
    <row r="34" spans="1:27" s="33" customFormat="1">
      <c r="A34" s="145" t="s">
        <v>3</v>
      </c>
      <c r="B34" s="145" t="s">
        <v>4</v>
      </c>
      <c r="C34" s="288" t="s">
        <v>662</v>
      </c>
      <c r="D34" s="289"/>
      <c r="E34" s="267" t="s">
        <v>663</v>
      </c>
      <c r="F34" s="268"/>
      <c r="G34" s="288" t="s">
        <v>664</v>
      </c>
      <c r="H34" s="289"/>
      <c r="I34" s="288" t="s">
        <v>665</v>
      </c>
      <c r="J34" s="289"/>
      <c r="K34" s="288" t="s">
        <v>666</v>
      </c>
      <c r="L34" s="289"/>
      <c r="M34" s="290" t="s">
        <v>667</v>
      </c>
      <c r="N34" s="290"/>
      <c r="O34" s="145" t="s">
        <v>4</v>
      </c>
      <c r="P34" s="291" t="s">
        <v>668</v>
      </c>
      <c r="Q34" s="291"/>
      <c r="R34" s="291" t="s">
        <v>669</v>
      </c>
      <c r="S34" s="291"/>
      <c r="T34" s="291" t="s">
        <v>670</v>
      </c>
      <c r="U34" s="291"/>
      <c r="V34" s="288" t="s">
        <v>662</v>
      </c>
      <c r="W34" s="289"/>
      <c r="X34" s="267" t="s">
        <v>663</v>
      </c>
      <c r="Y34" s="268"/>
      <c r="Z34" s="288" t="s">
        <v>664</v>
      </c>
      <c r="AA34" s="289"/>
    </row>
    <row r="35" spans="1:27" s="33" customFormat="1">
      <c r="A35" s="146"/>
      <c r="B35" s="147"/>
      <c r="C35" s="267" t="s">
        <v>5</v>
      </c>
      <c r="D35" s="268"/>
      <c r="E35" s="267" t="s">
        <v>5</v>
      </c>
      <c r="F35" s="268"/>
      <c r="G35" s="267" t="s">
        <v>5</v>
      </c>
      <c r="H35" s="268"/>
      <c r="I35" s="267" t="s">
        <v>5</v>
      </c>
      <c r="J35" s="268"/>
      <c r="K35" s="267" t="s">
        <v>5</v>
      </c>
      <c r="L35" s="268"/>
      <c r="M35" s="269" t="s">
        <v>5</v>
      </c>
      <c r="N35" s="269"/>
      <c r="O35" s="145"/>
      <c r="P35" s="292" t="s">
        <v>5</v>
      </c>
      <c r="Q35" s="292"/>
      <c r="R35" s="292" t="s">
        <v>5</v>
      </c>
      <c r="S35" s="292"/>
      <c r="T35" s="292" t="s">
        <v>5</v>
      </c>
      <c r="U35" s="292"/>
      <c r="V35" s="267" t="s">
        <v>5</v>
      </c>
      <c r="W35" s="268"/>
      <c r="X35" s="267" t="s">
        <v>5</v>
      </c>
      <c r="Y35" s="268"/>
      <c r="Z35" s="267" t="s">
        <v>5</v>
      </c>
      <c r="AA35" s="268"/>
    </row>
    <row r="36" spans="1:27" s="33" customFormat="1" ht="26">
      <c r="A36" s="146"/>
      <c r="B36" s="148"/>
      <c r="C36" s="8" t="s">
        <v>671</v>
      </c>
      <c r="D36" s="8" t="s">
        <v>672</v>
      </c>
      <c r="E36" s="4" t="s">
        <v>673</v>
      </c>
      <c r="F36" s="4" t="s">
        <v>674</v>
      </c>
      <c r="G36" s="8" t="s">
        <v>675</v>
      </c>
      <c r="H36" s="8" t="s">
        <v>676</v>
      </c>
      <c r="I36" s="8"/>
      <c r="J36" s="8"/>
      <c r="K36" s="8" t="s">
        <v>677</v>
      </c>
      <c r="L36" s="8" t="s">
        <v>678</v>
      </c>
      <c r="M36" s="149" t="s">
        <v>679</v>
      </c>
      <c r="N36" s="149" t="s">
        <v>680</v>
      </c>
      <c r="O36" s="146"/>
      <c r="P36" s="20" t="s">
        <v>681</v>
      </c>
      <c r="Q36" s="20" t="s">
        <v>682</v>
      </c>
      <c r="R36" s="20" t="s">
        <v>683</v>
      </c>
      <c r="S36" s="20" t="s">
        <v>684</v>
      </c>
      <c r="T36" s="20" t="s">
        <v>685</v>
      </c>
      <c r="U36" s="20" t="s">
        <v>686</v>
      </c>
      <c r="V36" s="8" t="s">
        <v>671</v>
      </c>
      <c r="W36" s="8" t="s">
        <v>672</v>
      </c>
      <c r="X36" s="4" t="s">
        <v>673</v>
      </c>
      <c r="Y36" s="4" t="s">
        <v>674</v>
      </c>
      <c r="Z36" s="20" t="s">
        <v>675</v>
      </c>
      <c r="AA36" s="20" t="s">
        <v>676</v>
      </c>
    </row>
    <row r="37" spans="1:27" s="152" customFormat="1" ht="15.5" customHeight="1">
      <c r="A37" s="87" t="s">
        <v>687</v>
      </c>
      <c r="B37" s="150" t="s">
        <v>688</v>
      </c>
      <c r="C37" s="95">
        <v>45010</v>
      </c>
      <c r="D37" s="151">
        <v>45011</v>
      </c>
      <c r="E37" s="151">
        <v>45012</v>
      </c>
      <c r="F37" s="151">
        <v>45013</v>
      </c>
      <c r="G37" s="151">
        <v>45014</v>
      </c>
      <c r="H37" s="151">
        <v>45014</v>
      </c>
      <c r="I37" s="293" t="s">
        <v>689</v>
      </c>
      <c r="J37" s="294"/>
      <c r="K37" s="293" t="s">
        <v>690</v>
      </c>
      <c r="L37" s="294"/>
      <c r="M37" s="151"/>
      <c r="N37" s="151"/>
      <c r="O37" s="150" t="s">
        <v>691</v>
      </c>
      <c r="P37" s="151"/>
      <c r="Q37" s="151"/>
      <c r="R37" s="151"/>
      <c r="S37" s="151"/>
      <c r="T37" s="151"/>
      <c r="U37" s="151"/>
      <c r="V37" s="151">
        <v>45024</v>
      </c>
      <c r="W37" s="151">
        <f t="shared" ref="W37:W42" si="52">V37</f>
        <v>45024</v>
      </c>
      <c r="X37" s="151">
        <f t="shared" ref="X37:X42" si="53">W37+2</f>
        <v>45026</v>
      </c>
      <c r="Y37" s="151">
        <f t="shared" ref="Y37:Y42" si="54">X37</f>
        <v>45026</v>
      </c>
      <c r="Z37" s="151">
        <f t="shared" ref="Z37:Z42" si="55">Y37+1</f>
        <v>45027</v>
      </c>
      <c r="AA37" s="151">
        <f>Z37</f>
        <v>45027</v>
      </c>
    </row>
    <row r="38" spans="1:27" s="152" customFormat="1" ht="15.5" customHeight="1">
      <c r="A38" s="87" t="s">
        <v>692</v>
      </c>
      <c r="B38" s="150" t="s">
        <v>688</v>
      </c>
      <c r="C38" s="95">
        <v>45018</v>
      </c>
      <c r="D38" s="151">
        <f>C38</f>
        <v>45018</v>
      </c>
      <c r="E38" s="151">
        <f t="shared" ref="E38:E42" si="56">D38+2</f>
        <v>45020</v>
      </c>
      <c r="F38" s="151">
        <f t="shared" ref="F38:F42" si="57">E38</f>
        <v>45020</v>
      </c>
      <c r="G38" s="151">
        <f t="shared" ref="G38:G42" si="58">F38+1</f>
        <v>45021</v>
      </c>
      <c r="H38" s="151">
        <f t="shared" ref="H38:H42" si="59">G38</f>
        <v>45021</v>
      </c>
      <c r="I38" s="151">
        <f>H38+3</f>
        <v>45024</v>
      </c>
      <c r="J38" s="151">
        <f>I38</f>
        <v>45024</v>
      </c>
      <c r="K38" s="151">
        <v>45025</v>
      </c>
      <c r="L38" s="151">
        <f>K38</f>
        <v>45025</v>
      </c>
      <c r="M38" s="151"/>
      <c r="N38" s="151"/>
      <c r="O38" s="150" t="s">
        <v>691</v>
      </c>
      <c r="P38" s="151"/>
      <c r="Q38" s="151"/>
      <c r="R38" s="151"/>
      <c r="S38" s="151"/>
      <c r="T38" s="151"/>
      <c r="U38" s="151"/>
      <c r="V38" s="95">
        <v>45030</v>
      </c>
      <c r="W38" s="151">
        <f t="shared" si="52"/>
        <v>45030</v>
      </c>
      <c r="X38" s="151">
        <f t="shared" si="53"/>
        <v>45032</v>
      </c>
      <c r="Y38" s="151">
        <f t="shared" si="54"/>
        <v>45032</v>
      </c>
      <c r="Z38" s="151">
        <f t="shared" si="55"/>
        <v>45033</v>
      </c>
      <c r="AA38" s="151">
        <f t="shared" ref="AA38:AA42" si="60">Z38</f>
        <v>45033</v>
      </c>
    </row>
    <row r="39" spans="1:27" s="152" customFormat="1" ht="15.5" customHeight="1">
      <c r="A39" s="87" t="s">
        <v>687</v>
      </c>
      <c r="B39" s="150" t="s">
        <v>693</v>
      </c>
      <c r="C39" s="95">
        <v>45024</v>
      </c>
      <c r="D39" s="151">
        <f t="shared" ref="D39:D42" si="61">C39</f>
        <v>45024</v>
      </c>
      <c r="E39" s="151">
        <f t="shared" si="56"/>
        <v>45026</v>
      </c>
      <c r="F39" s="151">
        <f t="shared" si="57"/>
        <v>45026</v>
      </c>
      <c r="G39" s="151">
        <f t="shared" si="58"/>
        <v>45027</v>
      </c>
      <c r="H39" s="151">
        <f t="shared" si="59"/>
        <v>45027</v>
      </c>
      <c r="I39" s="151">
        <f>H39+3</f>
        <v>45030</v>
      </c>
      <c r="J39" s="151">
        <f>I39</f>
        <v>45030</v>
      </c>
      <c r="K39" s="151">
        <v>45031</v>
      </c>
      <c r="L39" s="151">
        <f t="shared" ref="L39" si="62">K39+1</f>
        <v>45032</v>
      </c>
      <c r="M39" s="151"/>
      <c r="N39" s="151"/>
      <c r="O39" s="150" t="s">
        <v>694</v>
      </c>
      <c r="P39" s="151"/>
      <c r="Q39" s="151"/>
      <c r="R39" s="151"/>
      <c r="S39" s="151"/>
      <c r="T39" s="151"/>
      <c r="U39" s="151"/>
      <c r="V39" s="151">
        <v>45037</v>
      </c>
      <c r="W39" s="151">
        <f t="shared" si="52"/>
        <v>45037</v>
      </c>
      <c r="X39" s="151">
        <f t="shared" si="53"/>
        <v>45039</v>
      </c>
      <c r="Y39" s="151">
        <f t="shared" si="54"/>
        <v>45039</v>
      </c>
      <c r="Z39" s="151">
        <f t="shared" si="55"/>
        <v>45040</v>
      </c>
      <c r="AA39" s="151">
        <f t="shared" si="60"/>
        <v>45040</v>
      </c>
    </row>
    <row r="40" spans="1:27" s="152" customFormat="1" ht="15.5" customHeight="1">
      <c r="A40" s="87" t="s">
        <v>692</v>
      </c>
      <c r="B40" s="150" t="s">
        <v>693</v>
      </c>
      <c r="C40" s="95">
        <v>45030</v>
      </c>
      <c r="D40" s="151">
        <f t="shared" si="61"/>
        <v>45030</v>
      </c>
      <c r="E40" s="151">
        <f t="shared" si="56"/>
        <v>45032</v>
      </c>
      <c r="F40" s="151">
        <f t="shared" si="57"/>
        <v>45032</v>
      </c>
      <c r="G40" s="151">
        <f t="shared" si="58"/>
        <v>45033</v>
      </c>
      <c r="H40" s="151">
        <f t="shared" si="59"/>
        <v>45033</v>
      </c>
      <c r="I40" s="151">
        <f>H40+3</f>
        <v>45036</v>
      </c>
      <c r="J40" s="151">
        <f>I40</f>
        <v>45036</v>
      </c>
      <c r="K40" s="151">
        <v>45037</v>
      </c>
      <c r="L40" s="151">
        <f>K40</f>
        <v>45037</v>
      </c>
      <c r="M40" s="151">
        <f>L40+2</f>
        <v>45039</v>
      </c>
      <c r="N40" s="151">
        <f>M40</f>
        <v>45039</v>
      </c>
      <c r="O40" s="150" t="s">
        <v>694</v>
      </c>
      <c r="P40" s="151">
        <f>N40+3</f>
        <v>45042</v>
      </c>
      <c r="Q40" s="151">
        <f t="shared" ref="Q40" si="63">P40+1</f>
        <v>45043</v>
      </c>
      <c r="R40" s="151">
        <f t="shared" ref="R40:S40" si="64">Q40</f>
        <v>45043</v>
      </c>
      <c r="S40" s="151">
        <f t="shared" si="64"/>
        <v>45043</v>
      </c>
      <c r="T40" s="151">
        <f t="shared" ref="T40" si="65">S40+1</f>
        <v>45044</v>
      </c>
      <c r="U40" s="151">
        <f>T40</f>
        <v>45044</v>
      </c>
      <c r="V40" s="151">
        <f>U40+3</f>
        <v>45047</v>
      </c>
      <c r="W40" s="151">
        <f t="shared" si="52"/>
        <v>45047</v>
      </c>
      <c r="X40" s="151">
        <f t="shared" si="53"/>
        <v>45049</v>
      </c>
      <c r="Y40" s="151">
        <f t="shared" si="54"/>
        <v>45049</v>
      </c>
      <c r="Z40" s="151">
        <f t="shared" si="55"/>
        <v>45050</v>
      </c>
      <c r="AA40" s="151">
        <f t="shared" si="60"/>
        <v>45050</v>
      </c>
    </row>
    <row r="41" spans="1:27" s="152" customFormat="1" ht="15.5" customHeight="1">
      <c r="A41" s="72" t="s">
        <v>687</v>
      </c>
      <c r="B41" s="150" t="s">
        <v>695</v>
      </c>
      <c r="C41" s="95">
        <v>45037</v>
      </c>
      <c r="D41" s="151">
        <f t="shared" si="61"/>
        <v>45037</v>
      </c>
      <c r="E41" s="151">
        <f t="shared" si="56"/>
        <v>45039</v>
      </c>
      <c r="F41" s="151">
        <f t="shared" si="57"/>
        <v>45039</v>
      </c>
      <c r="G41" s="151">
        <f t="shared" si="58"/>
        <v>45040</v>
      </c>
      <c r="H41" s="151">
        <f t="shared" si="59"/>
        <v>45040</v>
      </c>
      <c r="I41" s="151">
        <f>H41+3</f>
        <v>45043</v>
      </c>
      <c r="J41" s="151">
        <f>I41</f>
        <v>45043</v>
      </c>
      <c r="K41" s="151">
        <f>H41+4</f>
        <v>45044</v>
      </c>
      <c r="L41" s="151">
        <f>K41</f>
        <v>45044</v>
      </c>
      <c r="M41" s="151">
        <f>L41+2</f>
        <v>45046</v>
      </c>
      <c r="N41" s="151">
        <f>M41</f>
        <v>45046</v>
      </c>
      <c r="O41" s="150" t="s">
        <v>696</v>
      </c>
      <c r="P41" s="151">
        <f>N41+3</f>
        <v>45049</v>
      </c>
      <c r="Q41" s="151">
        <f>P41+1</f>
        <v>45050</v>
      </c>
      <c r="R41" s="151">
        <f>Q41</f>
        <v>45050</v>
      </c>
      <c r="S41" s="151">
        <f>R41</f>
        <v>45050</v>
      </c>
      <c r="T41" s="151">
        <f>S41+1</f>
        <v>45051</v>
      </c>
      <c r="U41" s="151">
        <f>T41</f>
        <v>45051</v>
      </c>
      <c r="V41" s="151">
        <f>U41+3</f>
        <v>45054</v>
      </c>
      <c r="W41" s="151">
        <f t="shared" si="52"/>
        <v>45054</v>
      </c>
      <c r="X41" s="151">
        <f t="shared" si="53"/>
        <v>45056</v>
      </c>
      <c r="Y41" s="151">
        <f t="shared" si="54"/>
        <v>45056</v>
      </c>
      <c r="Z41" s="151">
        <f t="shared" si="55"/>
        <v>45057</v>
      </c>
      <c r="AA41" s="154" t="s">
        <v>704</v>
      </c>
    </row>
    <row r="42" spans="1:27" s="153" customFormat="1">
      <c r="A42" s="87" t="s">
        <v>692</v>
      </c>
      <c r="B42" s="150" t="s">
        <v>697</v>
      </c>
      <c r="C42" s="95">
        <v>45047</v>
      </c>
      <c r="D42" s="151">
        <f t="shared" si="61"/>
        <v>45047</v>
      </c>
      <c r="E42" s="151">
        <f t="shared" si="56"/>
        <v>45049</v>
      </c>
      <c r="F42" s="151">
        <f t="shared" si="57"/>
        <v>45049</v>
      </c>
      <c r="G42" s="151">
        <f t="shared" si="58"/>
        <v>45050</v>
      </c>
      <c r="H42" s="151">
        <f t="shared" si="59"/>
        <v>45050</v>
      </c>
      <c r="I42" s="151">
        <f>H42+3</f>
        <v>45053</v>
      </c>
      <c r="J42" s="151">
        <f>I42+1</f>
        <v>45054</v>
      </c>
      <c r="K42" s="151">
        <f t="shared" ref="K42" si="66">H42+5</f>
        <v>45055</v>
      </c>
      <c r="L42" s="151">
        <f t="shared" ref="L42" si="67">K42+1</f>
        <v>45056</v>
      </c>
      <c r="M42" s="151">
        <f t="shared" ref="M42:M45" si="68">L42+3</f>
        <v>45059</v>
      </c>
      <c r="N42" s="151">
        <f t="shared" ref="N42" si="69">M42+1</f>
        <v>45060</v>
      </c>
      <c r="O42" s="150" t="s">
        <v>698</v>
      </c>
      <c r="P42" s="151">
        <f t="shared" ref="P42:P45" si="70">L42+7</f>
        <v>45063</v>
      </c>
      <c r="Q42" s="151">
        <f t="shared" ref="Q42" si="71">P42+1</f>
        <v>45064</v>
      </c>
      <c r="R42" s="151">
        <f t="shared" ref="R42:S42" si="72">Q42</f>
        <v>45064</v>
      </c>
      <c r="S42" s="151">
        <f t="shared" si="72"/>
        <v>45064</v>
      </c>
      <c r="T42" s="151">
        <f t="shared" ref="T42" si="73">S42+1</f>
        <v>45065</v>
      </c>
      <c r="U42" s="151">
        <f>T42</f>
        <v>45065</v>
      </c>
      <c r="V42" s="151">
        <f>U42+3</f>
        <v>45068</v>
      </c>
      <c r="W42" s="151">
        <f t="shared" si="52"/>
        <v>45068</v>
      </c>
      <c r="X42" s="151">
        <f t="shared" si="53"/>
        <v>45070</v>
      </c>
      <c r="Y42" s="151">
        <f t="shared" si="54"/>
        <v>45070</v>
      </c>
      <c r="Z42" s="151">
        <f t="shared" si="55"/>
        <v>45071</v>
      </c>
      <c r="AA42" s="151">
        <f t="shared" si="60"/>
        <v>45071</v>
      </c>
    </row>
    <row r="43" spans="1:27" s="153" customFormat="1">
      <c r="A43" s="87"/>
      <c r="B43" s="150"/>
      <c r="C43" s="200" t="s">
        <v>705</v>
      </c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01"/>
      <c r="O43" s="150"/>
      <c r="P43" s="259" t="s">
        <v>705</v>
      </c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1"/>
    </row>
    <row r="44" spans="1:27" s="152" customFormat="1" ht="15.5" customHeight="1">
      <c r="A44" s="72" t="s">
        <v>699</v>
      </c>
      <c r="B44" s="150" t="s">
        <v>700</v>
      </c>
      <c r="C44" s="95">
        <v>45061</v>
      </c>
      <c r="D44" s="151">
        <f t="shared" ref="D44:D45" si="74">C44</f>
        <v>45061</v>
      </c>
      <c r="E44" s="151">
        <f t="shared" ref="E44:E45" si="75">D44+2</f>
        <v>45063</v>
      </c>
      <c r="F44" s="151">
        <f t="shared" ref="F44:F45" si="76">E44</f>
        <v>45063</v>
      </c>
      <c r="G44" s="151">
        <f t="shared" ref="G44:G45" si="77">F44+1</f>
        <v>45064</v>
      </c>
      <c r="H44" s="151">
        <f t="shared" ref="H44:H45" si="78">G44</f>
        <v>45064</v>
      </c>
      <c r="I44" s="151">
        <f>H44+3</f>
        <v>45067</v>
      </c>
      <c r="J44" s="151">
        <v>45068</v>
      </c>
      <c r="K44" s="151">
        <f>H44+5</f>
        <v>45069</v>
      </c>
      <c r="L44" s="151">
        <f>K44+1</f>
        <v>45070</v>
      </c>
      <c r="M44" s="151">
        <f t="shared" si="68"/>
        <v>45073</v>
      </c>
      <c r="N44" s="151">
        <f t="shared" ref="N44:N45" si="79">M44+1</f>
        <v>45074</v>
      </c>
      <c r="O44" s="150" t="s">
        <v>701</v>
      </c>
      <c r="P44" s="151">
        <f t="shared" si="70"/>
        <v>45077</v>
      </c>
      <c r="Q44" s="151">
        <f t="shared" ref="Q44:Q45" si="80">P44+1</f>
        <v>45078</v>
      </c>
      <c r="R44" s="151">
        <f t="shared" ref="R44:S45" si="81">Q44</f>
        <v>45078</v>
      </c>
      <c r="S44" s="151">
        <f t="shared" si="81"/>
        <v>45078</v>
      </c>
      <c r="T44" s="151">
        <f t="shared" ref="T44:T45" si="82">S44+1</f>
        <v>45079</v>
      </c>
      <c r="U44" s="151">
        <f>T44</f>
        <v>45079</v>
      </c>
      <c r="V44" s="151">
        <f>U44+3</f>
        <v>45082</v>
      </c>
      <c r="W44" s="151">
        <f t="shared" ref="W44:W45" si="83">V44</f>
        <v>45082</v>
      </c>
      <c r="X44" s="151">
        <f t="shared" ref="X44:X45" si="84">W44+2</f>
        <v>45084</v>
      </c>
      <c r="Y44" s="151">
        <f t="shared" ref="Y44:Y45" si="85">X44</f>
        <v>45084</v>
      </c>
      <c r="Z44" s="151">
        <f t="shared" ref="Z44:Z45" si="86">Y44+1</f>
        <v>45085</v>
      </c>
      <c r="AA44" s="151">
        <f t="shared" ref="AA44:AA45" si="87">Z44</f>
        <v>45085</v>
      </c>
    </row>
    <row r="45" spans="1:27" s="153" customFormat="1">
      <c r="A45" s="87" t="s">
        <v>692</v>
      </c>
      <c r="B45" s="150" t="s">
        <v>702</v>
      </c>
      <c r="C45" s="95">
        <v>45068</v>
      </c>
      <c r="D45" s="151">
        <f t="shared" si="74"/>
        <v>45068</v>
      </c>
      <c r="E45" s="151">
        <f t="shared" si="75"/>
        <v>45070</v>
      </c>
      <c r="F45" s="151">
        <f t="shared" si="76"/>
        <v>45070</v>
      </c>
      <c r="G45" s="151">
        <f t="shared" si="77"/>
        <v>45071</v>
      </c>
      <c r="H45" s="151">
        <f t="shared" si="78"/>
        <v>45071</v>
      </c>
      <c r="I45" s="151">
        <f>H45+3</f>
        <v>45074</v>
      </c>
      <c r="J45" s="151">
        <f>I45+1</f>
        <v>45075</v>
      </c>
      <c r="K45" s="151">
        <f t="shared" ref="K45" si="88">H45+5</f>
        <v>45076</v>
      </c>
      <c r="L45" s="151">
        <f t="shared" ref="L45" si="89">K45+1</f>
        <v>45077</v>
      </c>
      <c r="M45" s="151">
        <f t="shared" si="68"/>
        <v>45080</v>
      </c>
      <c r="N45" s="151">
        <f t="shared" si="79"/>
        <v>45081</v>
      </c>
      <c r="O45" s="150" t="s">
        <v>703</v>
      </c>
      <c r="P45" s="151">
        <f t="shared" si="70"/>
        <v>45084</v>
      </c>
      <c r="Q45" s="151">
        <f t="shared" si="80"/>
        <v>45085</v>
      </c>
      <c r="R45" s="151">
        <f t="shared" si="81"/>
        <v>45085</v>
      </c>
      <c r="S45" s="151">
        <f t="shared" si="81"/>
        <v>45085</v>
      </c>
      <c r="T45" s="151">
        <f t="shared" si="82"/>
        <v>45086</v>
      </c>
      <c r="U45" s="151">
        <f>T45</f>
        <v>45086</v>
      </c>
      <c r="V45" s="151">
        <f>U45+3</f>
        <v>45089</v>
      </c>
      <c r="W45" s="151">
        <f t="shared" si="83"/>
        <v>45089</v>
      </c>
      <c r="X45" s="151">
        <f t="shared" si="84"/>
        <v>45091</v>
      </c>
      <c r="Y45" s="151">
        <f t="shared" si="85"/>
        <v>45091</v>
      </c>
      <c r="Z45" s="151">
        <f t="shared" si="86"/>
        <v>45092</v>
      </c>
      <c r="AA45" s="151">
        <f t="shared" si="87"/>
        <v>45092</v>
      </c>
    </row>
    <row r="46" spans="1:27" ht="15" customHeight="1"/>
    <row r="47" spans="1:27" ht="15" customHeight="1">
      <c r="A47" s="75" t="s">
        <v>606</v>
      </c>
      <c r="B47" s="168" t="s">
        <v>607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</row>
    <row r="48" spans="1:27" ht="15" customHeight="1">
      <c r="A48" s="6" t="s">
        <v>608</v>
      </c>
      <c r="B48" s="155" t="s">
        <v>609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  <row r="49" spans="1:21" ht="15" customHeight="1">
      <c r="A49" s="5" t="s">
        <v>610</v>
      </c>
      <c r="B49" s="156" t="s">
        <v>611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12"/>
      <c r="N49" s="112"/>
      <c r="O49" s="112"/>
      <c r="P49" s="112"/>
      <c r="Q49" s="112"/>
    </row>
    <row r="50" spans="1:21" ht="15" customHeight="1">
      <c r="A50" s="114" t="s">
        <v>612</v>
      </c>
      <c r="B50" s="156" t="s">
        <v>613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12"/>
      <c r="N50" s="112"/>
      <c r="O50" s="112"/>
      <c r="P50" s="112"/>
      <c r="Q50" s="112"/>
    </row>
    <row r="51" spans="1:21" ht="26" customHeight="1">
      <c r="A51" s="114" t="s">
        <v>612</v>
      </c>
      <c r="B51" s="262" t="s">
        <v>614</v>
      </c>
      <c r="C51" s="263"/>
      <c r="D51" s="263"/>
      <c r="E51" s="263"/>
      <c r="F51" s="263"/>
      <c r="G51" s="263"/>
      <c r="H51" s="263"/>
      <c r="I51" s="263"/>
      <c r="J51" s="263"/>
      <c r="K51" s="263"/>
      <c r="L51" s="264"/>
      <c r="M51" s="112"/>
      <c r="N51" s="112"/>
      <c r="O51" s="112"/>
      <c r="P51" s="112"/>
      <c r="Q51" s="112"/>
    </row>
    <row r="52" spans="1:21" ht="15" customHeight="1">
      <c r="A52" s="7" t="s">
        <v>615</v>
      </c>
      <c r="B52" s="155" t="s">
        <v>616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</row>
    <row r="53" spans="1:21" ht="15" customHeight="1">
      <c r="A53" s="6" t="s">
        <v>617</v>
      </c>
      <c r="B53" s="155" t="s">
        <v>273</v>
      </c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11"/>
      <c r="N53" s="111"/>
      <c r="O53" s="111"/>
      <c r="P53" s="111"/>
    </row>
    <row r="54" spans="1:21" ht="15" customHeight="1">
      <c r="A54" s="119" t="s">
        <v>618</v>
      </c>
      <c r="B54" s="265" t="s">
        <v>619</v>
      </c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111"/>
      <c r="N54" s="111"/>
      <c r="O54" s="111"/>
      <c r="P54" s="111"/>
      <c r="Q54" s="111"/>
      <c r="R54" s="111"/>
      <c r="S54" s="111"/>
      <c r="T54" s="111"/>
      <c r="U54" s="111"/>
    </row>
    <row r="55" spans="1:21" ht="16.5">
      <c r="A55" s="119" t="s">
        <v>620</v>
      </c>
      <c r="B55" s="265" t="s">
        <v>211</v>
      </c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111"/>
      <c r="N55" s="111"/>
      <c r="O55" s="111"/>
      <c r="P55" s="111"/>
      <c r="Q55" s="111"/>
      <c r="R55" s="111"/>
      <c r="S55" s="111"/>
      <c r="T55" s="111"/>
      <c r="U55" s="111"/>
    </row>
    <row r="56" spans="1:21" ht="16.5">
      <c r="A56" s="119" t="s">
        <v>621</v>
      </c>
      <c r="B56" s="265" t="s">
        <v>622</v>
      </c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111"/>
      <c r="N56" s="111"/>
      <c r="O56" s="111"/>
      <c r="P56" s="111"/>
      <c r="Q56" s="111"/>
      <c r="R56" s="111"/>
      <c r="S56" s="111"/>
      <c r="T56" s="111"/>
      <c r="U56" s="111"/>
    </row>
    <row r="57" spans="1:21" ht="16.5" customHeight="1"/>
    <row r="58" spans="1:21" ht="16.25" customHeight="1"/>
    <row r="59" spans="1:21" ht="16" customHeight="1"/>
    <row r="61" spans="1:21" ht="16.5" hidden="1" customHeight="1"/>
    <row r="62" spans="1:21" ht="16.5" hidden="1" customHeight="1"/>
    <row r="63" spans="1:21" ht="16.5" hidden="1" customHeight="1"/>
    <row r="64" spans="1:21" ht="16.5" hidden="1" customHeight="1"/>
    <row r="65" ht="16.5" hidden="1" customHeight="1"/>
  </sheetData>
  <mergeCells count="146">
    <mergeCell ref="P35:Q35"/>
    <mergeCell ref="R35:S35"/>
    <mergeCell ref="T35:U35"/>
    <mergeCell ref="V35:W35"/>
    <mergeCell ref="X35:Y35"/>
    <mergeCell ref="Z35:AA35"/>
    <mergeCell ref="I37:J37"/>
    <mergeCell ref="K37:L37"/>
    <mergeCell ref="P33:Q33"/>
    <mergeCell ref="R33:S33"/>
    <mergeCell ref="T33:U33"/>
    <mergeCell ref="V33:W33"/>
    <mergeCell ref="X33:Y33"/>
    <mergeCell ref="Z33:AA33"/>
    <mergeCell ref="V34:W34"/>
    <mergeCell ref="X34:Y34"/>
    <mergeCell ref="Z34:AA34"/>
    <mergeCell ref="C34:D34"/>
    <mergeCell ref="E34:F34"/>
    <mergeCell ref="G34:H34"/>
    <mergeCell ref="I34:J34"/>
    <mergeCell ref="K34:L34"/>
    <mergeCell ref="M34:N34"/>
    <mergeCell ref="P34:Q34"/>
    <mergeCell ref="R34:S34"/>
    <mergeCell ref="T34:U34"/>
    <mergeCell ref="Z6:AA6"/>
    <mergeCell ref="C19:D19"/>
    <mergeCell ref="E19:F19"/>
    <mergeCell ref="G19:H19"/>
    <mergeCell ref="I19:J19"/>
    <mergeCell ref="L19:M19"/>
    <mergeCell ref="N19:O19"/>
    <mergeCell ref="P19:Q19"/>
    <mergeCell ref="A16:Q16"/>
    <mergeCell ref="C17:D17"/>
    <mergeCell ref="E17:F17"/>
    <mergeCell ref="G17:H17"/>
    <mergeCell ref="I17:J17"/>
    <mergeCell ref="L17:M17"/>
    <mergeCell ref="N17:O17"/>
    <mergeCell ref="P17:Q17"/>
    <mergeCell ref="C18:D18"/>
    <mergeCell ref="E18:F18"/>
    <mergeCell ref="G18:H18"/>
    <mergeCell ref="I18:J18"/>
    <mergeCell ref="L18:M18"/>
    <mergeCell ref="N18:O18"/>
    <mergeCell ref="P18:Q18"/>
    <mergeCell ref="K7:L7"/>
    <mergeCell ref="P7:Q7"/>
    <mergeCell ref="R7:S7"/>
    <mergeCell ref="C6:D6"/>
    <mergeCell ref="E6:F6"/>
    <mergeCell ref="G6:H6"/>
    <mergeCell ref="K6:L6"/>
    <mergeCell ref="P6:Q6"/>
    <mergeCell ref="M7:N7"/>
    <mergeCell ref="I6:J6"/>
    <mergeCell ref="B1:Y1"/>
    <mergeCell ref="B2:Y2"/>
    <mergeCell ref="M5:N5"/>
    <mergeCell ref="T5:U5"/>
    <mergeCell ref="V5:W5"/>
    <mergeCell ref="I5:J5"/>
    <mergeCell ref="A4:AA4"/>
    <mergeCell ref="V7:W7"/>
    <mergeCell ref="X7:Y7"/>
    <mergeCell ref="Z7:AA7"/>
    <mergeCell ref="X5:Y5"/>
    <mergeCell ref="Z5:AA5"/>
    <mergeCell ref="M6:N6"/>
    <mergeCell ref="T6:U6"/>
    <mergeCell ref="V6:W6"/>
    <mergeCell ref="X6:Y6"/>
    <mergeCell ref="C5:D5"/>
    <mergeCell ref="E5:F5"/>
    <mergeCell ref="G5:H5"/>
    <mergeCell ref="K5:L5"/>
    <mergeCell ref="P5:Q5"/>
    <mergeCell ref="R5:S5"/>
    <mergeCell ref="T7:U7"/>
    <mergeCell ref="R6:S6"/>
    <mergeCell ref="A32:AA32"/>
    <mergeCell ref="C33:D33"/>
    <mergeCell ref="E33:F33"/>
    <mergeCell ref="G33:H33"/>
    <mergeCell ref="I33:J33"/>
    <mergeCell ref="K33:L33"/>
    <mergeCell ref="B56:L56"/>
    <mergeCell ref="I7:J7"/>
    <mergeCell ref="I11:J11"/>
    <mergeCell ref="C15:D15"/>
    <mergeCell ref="G15:H15"/>
    <mergeCell ref="P15:Q15"/>
    <mergeCell ref="R15:S15"/>
    <mergeCell ref="N27:O27"/>
    <mergeCell ref="V12:W12"/>
    <mergeCell ref="X12:Y12"/>
    <mergeCell ref="Z12:AA12"/>
    <mergeCell ref="P14:Q14"/>
    <mergeCell ref="R14:S14"/>
    <mergeCell ref="T14:U14"/>
    <mergeCell ref="V14:AA14"/>
    <mergeCell ref="C7:D7"/>
    <mergeCell ref="E7:F7"/>
    <mergeCell ref="G7:H7"/>
    <mergeCell ref="A24:Q24"/>
    <mergeCell ref="C25:D25"/>
    <mergeCell ref="E25:F25"/>
    <mergeCell ref="G25:H25"/>
    <mergeCell ref="I25:J25"/>
    <mergeCell ref="L25:M25"/>
    <mergeCell ref="N25:O25"/>
    <mergeCell ref="P25:Q25"/>
    <mergeCell ref="C26:D26"/>
    <mergeCell ref="E26:F26"/>
    <mergeCell ref="G26:H26"/>
    <mergeCell ref="I26:J26"/>
    <mergeCell ref="L26:M26"/>
    <mergeCell ref="N26:O26"/>
    <mergeCell ref="P26:Q26"/>
    <mergeCell ref="P43:AA43"/>
    <mergeCell ref="B51:L51"/>
    <mergeCell ref="B52:L52"/>
    <mergeCell ref="B53:L53"/>
    <mergeCell ref="B54:L54"/>
    <mergeCell ref="B55:L55"/>
    <mergeCell ref="C27:D27"/>
    <mergeCell ref="E27:F27"/>
    <mergeCell ref="G27:H27"/>
    <mergeCell ref="I27:J27"/>
    <mergeCell ref="L27:M27"/>
    <mergeCell ref="B49:L49"/>
    <mergeCell ref="B50:L50"/>
    <mergeCell ref="M33:N33"/>
    <mergeCell ref="C35:D35"/>
    <mergeCell ref="E35:F35"/>
    <mergeCell ref="G35:H35"/>
    <mergeCell ref="I35:J35"/>
    <mergeCell ref="K35:L35"/>
    <mergeCell ref="M35:N35"/>
    <mergeCell ref="C43:N43"/>
    <mergeCell ref="P27:Q27"/>
    <mergeCell ref="B47:L47"/>
    <mergeCell ref="B48:L48"/>
  </mergeCells>
  <phoneticPr fontId="2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ASL NPX SCHEDULE</vt:lpstr>
      <vt:lpstr>ASL NPX2 SCHEDULE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2020-02-27T06:03:26Z</cp:lastPrinted>
  <dcterms:created xsi:type="dcterms:W3CDTF">2016-09-23T06:43:55Z</dcterms:created>
  <dcterms:modified xsi:type="dcterms:W3CDTF">2023-04-10T06:04:31Z</dcterms:modified>
</cp:coreProperties>
</file>