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69" i="1" l="1"/>
  <c r="I61" i="1"/>
  <c r="G64" i="1"/>
  <c r="G63" i="1"/>
  <c r="G62" i="1"/>
  <c r="G61" i="1"/>
  <c r="F54" i="1"/>
  <c r="F55" i="1"/>
  <c r="K71" i="1" l="1"/>
  <c r="K72" i="1"/>
  <c r="K70" i="1"/>
  <c r="K69" i="1"/>
  <c r="J71" i="1"/>
  <c r="J72" i="1"/>
  <c r="J69" i="1"/>
  <c r="J70" i="1"/>
  <c r="I71" i="1"/>
  <c r="I72" i="1"/>
  <c r="I70" i="1"/>
  <c r="I63" i="1"/>
  <c r="I64" i="1"/>
  <c r="I62" i="1"/>
  <c r="F52" i="1" l="1"/>
  <c r="F56" i="1"/>
  <c r="F53" i="1"/>
  <c r="F44" i="1"/>
  <c r="F37" i="1"/>
  <c r="F38" i="1"/>
  <c r="F39" i="1"/>
  <c r="F36" i="1"/>
  <c r="F31" i="1"/>
  <c r="F30" i="1"/>
  <c r="F29" i="1"/>
  <c r="F28" i="1"/>
  <c r="F27" i="1"/>
  <c r="F12" i="1"/>
  <c r="F45" i="1"/>
  <c r="F46" i="1"/>
  <c r="F47" i="1"/>
  <c r="F19" i="1"/>
  <c r="G72" i="1" l="1"/>
  <c r="F72" i="1"/>
  <c r="G71" i="1"/>
  <c r="F71" i="1"/>
  <c r="G70" i="1"/>
  <c r="F70" i="1"/>
  <c r="G69" i="1"/>
  <c r="F69" i="1"/>
  <c r="J64" i="1"/>
  <c r="F64" i="1"/>
  <c r="J63" i="1"/>
  <c r="F63" i="1"/>
  <c r="J62" i="1"/>
  <c r="F62" i="1"/>
  <c r="J61" i="1"/>
  <c r="F61" i="1"/>
  <c r="G31" i="1"/>
  <c r="I20" i="1"/>
  <c r="J20" i="1" s="1"/>
  <c r="G20" i="1"/>
  <c r="F20" i="1"/>
  <c r="G79" i="1" l="1"/>
  <c r="G82" i="1" l="1"/>
  <c r="F82" i="1"/>
  <c r="G81" i="1"/>
  <c r="F81" i="1"/>
  <c r="G80" i="1"/>
  <c r="F80" i="1"/>
  <c r="F79" i="1" l="1"/>
  <c r="F21" i="1" l="1"/>
  <c r="F22" i="1"/>
  <c r="I21" i="1" l="1"/>
  <c r="J21" i="1" s="1"/>
  <c r="G21" i="1"/>
  <c r="G27" i="1" l="1"/>
  <c r="I19" i="1" l="1"/>
  <c r="J19" i="1" s="1"/>
  <c r="G19" i="1"/>
  <c r="I12" i="1"/>
  <c r="J12" i="1" s="1"/>
  <c r="G12" i="1"/>
  <c r="F13" i="1"/>
  <c r="G13" i="1"/>
  <c r="I13" i="1"/>
  <c r="J13" i="1" s="1"/>
  <c r="G78" i="1" l="1"/>
  <c r="F78" i="1"/>
  <c r="G77" i="1"/>
  <c r="F77" i="1"/>
  <c r="G30" i="1"/>
  <c r="G29" i="1"/>
  <c r="G28" i="1"/>
  <c r="I22" i="1"/>
  <c r="J22" i="1" s="1"/>
  <c r="G22" i="1"/>
  <c r="I14" i="1"/>
  <c r="J14" i="1" s="1"/>
  <c r="G14" i="1"/>
  <c r="F14" i="1"/>
</calcChain>
</file>

<file path=xl/sharedStrings.xml><?xml version="1.0" encoding="utf-8"?>
<sst xmlns="http://schemas.openxmlformats.org/spreadsheetml/2006/main" count="398" uniqueCount="226">
  <si>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</si>
  <si>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</si>
  <si>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</si>
  <si>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</si>
  <si>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</si>
  <si>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</si>
  <si>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</si>
  <si>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</si>
  <si>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</si>
  <si>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</si>
  <si>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</si>
  <si>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</si>
  <si>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</si>
  <si>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</si>
  <si>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</si>
  <si>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</si>
  <si>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</si>
  <si>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</si>
  <si>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</si>
  <si>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</si>
  <si>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</si>
  <si>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</si>
  <si>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</si>
  <si>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</si>
  <si>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</si>
  <si>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</si>
  <si>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</si>
  <si>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</si>
  <si>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</si>
  <si>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</si>
  <si>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</si>
  <si>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</si>
  <si>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</si>
  <si>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</si>
  <si>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</si>
  <si>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 xml:space="preserve">CMA CGM EIFFEL 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</si>
  <si>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</si>
  <si>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</si>
  <si>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</si>
  <si>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</si>
  <si>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NPX 2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</si>
  <si>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</si>
  <si>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</si>
  <si>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</si>
  <si>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</si>
  <si>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</si>
  <si>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</si>
  <si>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</si>
  <si>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</si>
  <si>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</si>
  <si>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</si>
  <si>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</si>
  <si>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</si>
  <si>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</si>
  <si>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</si>
  <si>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</si>
  <si>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ACX</t>
  </si>
  <si>
    <t>ASL BAUHINIA</t>
  </si>
  <si>
    <t>亚海紫荆</t>
  </si>
  <si>
    <t>6L301</t>
  </si>
  <si>
    <t>5L302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</si>
  <si>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</si>
  <si>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</si>
  <si>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</si>
  <si>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</si>
  <si>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</si>
  <si>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</si>
  <si>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</si>
  <si>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</si>
  <si>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</si>
  <si>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</si>
  <si>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</si>
  <si>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</si>
  <si>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</si>
  <si>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</si>
  <si>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</si>
  <si>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</si>
  <si>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</si>
  <si>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</si>
  <si>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</si>
  <si>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</si>
  <si>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</si>
  <si>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</si>
  <si>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</si>
  <si>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</si>
  <si>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</si>
  <si>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</si>
  <si>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</si>
  <si>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</si>
  <si>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</si>
  <si>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</si>
  <si>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</si>
  <si>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</si>
  <si>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</si>
  <si>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</si>
  <si>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</si>
  <si>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HHX2</t>
    <phoneticPr fontId="24" type="noConversion"/>
  </si>
  <si>
    <t>HHX1</t>
    <phoneticPr fontId="24" type="noConversion"/>
  </si>
  <si>
    <t>V.2303S</t>
    <phoneticPr fontId="22" type="noConversion"/>
  </si>
  <si>
    <t>V.2304S</t>
    <phoneticPr fontId="22" type="noConversion"/>
  </si>
  <si>
    <t>V.2301S</t>
    <phoneticPr fontId="22" type="noConversion"/>
  </si>
  <si>
    <t>V.2302S</t>
    <phoneticPr fontId="22" type="noConversion"/>
  </si>
  <si>
    <t>HENG HUI 5</t>
    <phoneticPr fontId="24" type="noConversion"/>
  </si>
  <si>
    <t>恒辉5</t>
    <phoneticPr fontId="24" type="noConversion"/>
  </si>
  <si>
    <t>HHX2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</si>
  <si>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</si>
  <si>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</si>
  <si>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</si>
  <si>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PROS HOPE</t>
    <phoneticPr fontId="22" type="noConversion"/>
  </si>
  <si>
    <t>亚海普洛斯</t>
    <phoneticPr fontId="22" type="noConversion"/>
  </si>
  <si>
    <t>PROS HOPE</t>
    <phoneticPr fontId="22" type="noConversion"/>
  </si>
  <si>
    <t>亚海牡丹</t>
    <phoneticPr fontId="24" type="noConversion"/>
  </si>
  <si>
    <t>WAN HAI 290</t>
    <phoneticPr fontId="22" type="noConversion"/>
  </si>
  <si>
    <t>贵达轮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</si>
  <si>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</si>
  <si>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</si>
  <si>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</si>
  <si>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</si>
  <si>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</si>
  <si>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YM INCREMENT</t>
    <phoneticPr fontId="22" type="noConversion"/>
  </si>
  <si>
    <t>CTK</t>
    <phoneticPr fontId="22" type="noConversion"/>
  </si>
  <si>
    <t>CTK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</si>
  <si>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</si>
  <si>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</si>
  <si>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</si>
  <si>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</si>
  <si>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</si>
  <si>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</si>
  <si>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</si>
  <si>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 xml:space="preserve">CTK航线 </t>
    <phoneticPr fontId="22" type="noConversion"/>
  </si>
  <si>
    <t>WAN HAI 293</t>
    <phoneticPr fontId="22" type="noConversion"/>
  </si>
  <si>
    <t>INTERASIA VISION</t>
    <phoneticPr fontId="22" type="noConversion"/>
  </si>
  <si>
    <t>V.2304S</t>
    <phoneticPr fontId="22" type="noConversion"/>
  </si>
  <si>
    <t>5L304</t>
    <phoneticPr fontId="22" type="noConversion"/>
  </si>
  <si>
    <t>QINGDAO TOWER</t>
    <phoneticPr fontId="22" type="noConversion"/>
  </si>
  <si>
    <t>DANUM 168</t>
    <phoneticPr fontId="22" type="noConversion"/>
  </si>
  <si>
    <t>亚海丹娜</t>
    <phoneticPr fontId="22" type="noConversion"/>
  </si>
  <si>
    <t>V.2304S</t>
    <phoneticPr fontId="22" type="noConversion"/>
  </si>
  <si>
    <t>V.2305S</t>
    <phoneticPr fontId="22" type="noConversion"/>
  </si>
  <si>
    <t>6L305</t>
    <phoneticPr fontId="22" type="noConversion"/>
  </si>
  <si>
    <t>亚海香港</t>
    <phoneticPr fontId="22" type="noConversion"/>
  </si>
  <si>
    <t>6L304</t>
    <phoneticPr fontId="22" type="noConversion"/>
  </si>
  <si>
    <t xml:space="preserve">CONTSHIP FOX </t>
    <phoneticPr fontId="22" type="noConversion"/>
  </si>
  <si>
    <t>亚海航运上海口岸船期表2023-04</t>
    <phoneticPr fontId="22" type="noConversion"/>
  </si>
  <si>
    <t>REN JIAN 5</t>
    <phoneticPr fontId="24" type="noConversion"/>
  </si>
  <si>
    <t>V.2308W</t>
    <phoneticPr fontId="24" type="noConversion"/>
  </si>
  <si>
    <t>仁建5</t>
    <phoneticPr fontId="24" type="noConversion"/>
  </si>
  <si>
    <t>HAIAN ROSE</t>
    <phoneticPr fontId="22" type="noConversion"/>
  </si>
  <si>
    <t>V.2308W</t>
    <phoneticPr fontId="22" type="noConversion"/>
  </si>
  <si>
    <t>亚海露斯</t>
    <phoneticPr fontId="22" type="noConversion"/>
  </si>
  <si>
    <t>REN JIAN 5</t>
    <phoneticPr fontId="22" type="noConversion"/>
  </si>
  <si>
    <t>V.2309W</t>
    <phoneticPr fontId="22" type="noConversion"/>
  </si>
  <si>
    <t>仁建5</t>
    <phoneticPr fontId="22" type="noConversion"/>
  </si>
  <si>
    <t>ASL PEONY</t>
    <phoneticPr fontId="22" type="noConversion"/>
  </si>
  <si>
    <t>ASL PEONY</t>
    <phoneticPr fontId="24" type="noConversion"/>
  </si>
  <si>
    <t>V.2304W</t>
    <phoneticPr fontId="24" type="noConversion"/>
  </si>
  <si>
    <t>亚海牡丹</t>
    <phoneticPr fontId="22" type="noConversion"/>
  </si>
  <si>
    <t>V.2303W</t>
    <phoneticPr fontId="22" type="noConversion"/>
  </si>
  <si>
    <t>V.2305W</t>
    <phoneticPr fontId="22" type="noConversion"/>
  </si>
  <si>
    <t>V.0QAEFS</t>
    <phoneticPr fontId="24" type="noConversion"/>
  </si>
  <si>
    <t>2EEFS</t>
    <phoneticPr fontId="24" type="noConversion"/>
  </si>
  <si>
    <t>G9EBS</t>
    <phoneticPr fontId="22" type="noConversion"/>
  </si>
  <si>
    <t>QTEDS</t>
    <phoneticPr fontId="22" type="noConversion"/>
  </si>
  <si>
    <t>KUO LONG</t>
    <phoneticPr fontId="24" type="noConversion"/>
  </si>
  <si>
    <t>TBN</t>
    <phoneticPr fontId="22" type="noConversion"/>
  </si>
  <si>
    <t>CNC MARS</t>
    <phoneticPr fontId="22" type="noConversion"/>
  </si>
  <si>
    <t>VIMC DIAMOND</t>
    <phoneticPr fontId="22" type="noConversion"/>
  </si>
  <si>
    <t>V.2307S</t>
    <phoneticPr fontId="22" type="noConversion"/>
  </si>
  <si>
    <t>VD307</t>
    <phoneticPr fontId="22" type="noConversion"/>
  </si>
  <si>
    <t>V.2308S</t>
    <phoneticPr fontId="22" type="noConversion"/>
  </si>
  <si>
    <t>V.2309S</t>
    <phoneticPr fontId="22" type="noConversion"/>
  </si>
  <si>
    <t>V.2308S</t>
    <phoneticPr fontId="22" type="noConversion"/>
  </si>
  <si>
    <t>V.2309S</t>
    <phoneticPr fontId="22" type="noConversion"/>
  </si>
  <si>
    <t>6P309</t>
    <phoneticPr fontId="22" type="noConversion"/>
  </si>
  <si>
    <t>V.S018</t>
    <phoneticPr fontId="22" type="noConversion"/>
  </si>
  <si>
    <t>4W018</t>
    <phoneticPr fontId="22" type="noConversion"/>
  </si>
  <si>
    <t>IV042</t>
    <phoneticPr fontId="22" type="noConversion"/>
  </si>
  <si>
    <t>V.S025</t>
    <phoneticPr fontId="22" type="noConversion"/>
  </si>
  <si>
    <t>3W025</t>
    <phoneticPr fontId="22" type="noConversion"/>
  </si>
  <si>
    <t>V.S019</t>
    <phoneticPr fontId="22" type="noConversion"/>
  </si>
  <si>
    <t>4W019</t>
    <phoneticPr fontId="22" type="noConversion"/>
  </si>
  <si>
    <t>V.271S</t>
    <phoneticPr fontId="22" type="noConversion"/>
  </si>
  <si>
    <t>5Y271</t>
    <phoneticPr fontId="22" type="noConversion"/>
  </si>
  <si>
    <t>V.315S</t>
    <phoneticPr fontId="22" type="noConversion"/>
  </si>
  <si>
    <t>9R315</t>
    <phoneticPr fontId="22" type="noConversion"/>
  </si>
  <si>
    <t>V.S102</t>
    <phoneticPr fontId="22" type="noConversion"/>
  </si>
  <si>
    <t>6W102</t>
    <phoneticPr fontId="22" type="noConversion"/>
  </si>
  <si>
    <t>5Y272</t>
    <phoneticPr fontId="22" type="noConversion"/>
  </si>
  <si>
    <t xml:space="preserve">V.272S </t>
    <phoneticPr fontId="22" type="noConversion"/>
  </si>
  <si>
    <t>V.2304W</t>
    <phoneticPr fontId="22" type="noConversion"/>
  </si>
  <si>
    <t>7R308</t>
    <phoneticPr fontId="24" type="noConversion"/>
  </si>
  <si>
    <t>4I308</t>
    <phoneticPr fontId="22" type="noConversion"/>
  </si>
  <si>
    <t>7R309</t>
    <phoneticPr fontId="22" type="noConversion"/>
  </si>
  <si>
    <t>4Y304</t>
    <phoneticPr fontId="24" type="noConversion"/>
  </si>
  <si>
    <t>6L303</t>
    <phoneticPr fontId="22" type="noConversion"/>
  </si>
  <si>
    <t>4Y305</t>
    <phoneticPr fontId="22" type="noConversion"/>
  </si>
  <si>
    <t>2EDYS</t>
    <phoneticPr fontId="24" type="noConversion"/>
  </si>
  <si>
    <t>V.0QADYS</t>
    <phoneticPr fontId="24" type="noConversion"/>
  </si>
  <si>
    <t>9SE9S</t>
    <phoneticPr fontId="22" type="noConversion"/>
  </si>
  <si>
    <t>V.0QAE9S</t>
    <phoneticPr fontId="22" type="noConversion"/>
  </si>
  <si>
    <t>V.0QAEBS</t>
    <phoneticPr fontId="22" type="noConversion"/>
  </si>
  <si>
    <t>V.0QAEDS</t>
    <phoneticPr fontId="22" type="noConversion"/>
  </si>
  <si>
    <t>3KGVS</t>
    <phoneticPr fontId="24" type="noConversion"/>
  </si>
  <si>
    <t>V.0XSGVS</t>
    <phoneticPr fontId="24" type="noConversion"/>
  </si>
  <si>
    <t>9PGXS</t>
    <phoneticPr fontId="22" type="noConversion"/>
  </si>
  <si>
    <t>V.0XSGXS</t>
    <phoneticPr fontId="22" type="noConversion"/>
  </si>
  <si>
    <t>R7H1S</t>
    <phoneticPr fontId="22" type="noConversion"/>
  </si>
  <si>
    <t>V.0XSH1S</t>
    <phoneticPr fontId="22" type="noConversion"/>
  </si>
  <si>
    <t>D3308</t>
    <phoneticPr fontId="22" type="noConversion"/>
  </si>
  <si>
    <t>6P308</t>
    <phoneticPr fontId="22" type="noConversion"/>
  </si>
  <si>
    <t>D3309</t>
    <phoneticPr fontId="22" type="noConversion"/>
  </si>
  <si>
    <t>4F330</t>
    <phoneticPr fontId="22" type="noConversion"/>
  </si>
  <si>
    <t>V.330S</t>
    <phoneticPr fontId="22" type="noConversion"/>
  </si>
  <si>
    <t>VD308</t>
    <phoneticPr fontId="22" type="noConversion"/>
  </si>
  <si>
    <t>4F331</t>
    <phoneticPr fontId="22" type="noConversion"/>
  </si>
  <si>
    <t>V.331S</t>
    <phoneticPr fontId="22" type="noConversion"/>
  </si>
  <si>
    <t>VD309</t>
    <phoneticPr fontId="22" type="noConversion"/>
  </si>
  <si>
    <t>V.S042</t>
    <phoneticPr fontId="22" type="noConversion"/>
  </si>
  <si>
    <t>CNC PLUTO</t>
    <phoneticPr fontId="22" type="noConversion"/>
  </si>
  <si>
    <t>V.0XSGZS</t>
    <phoneticPr fontId="22" type="noConversion"/>
  </si>
  <si>
    <t>HENG HUI 5</t>
    <phoneticPr fontId="24" type="noConversion"/>
  </si>
  <si>
    <t>SPIL CITRA</t>
    <phoneticPr fontId="22" type="noConversion"/>
  </si>
  <si>
    <t>VIMC DIAMOND</t>
    <phoneticPr fontId="22" type="noConversion"/>
  </si>
  <si>
    <t>WAN HAI 293</t>
    <phoneticPr fontId="22" type="noConversion"/>
  </si>
  <si>
    <t>WAN HAI 175</t>
    <phoneticPr fontId="22" type="noConversion"/>
  </si>
  <si>
    <t>YM INCREMENT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</si>
</sst>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0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97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8" fontId="29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58" workbookViewId="0">
      <selection activeCell="A72" sqref="A72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83" t="s">
        <v>143</v>
      </c>
      <c r="D1" s="83"/>
      <c r="E1" s="83"/>
      <c r="F1" s="83"/>
      <c r="G1" s="83"/>
      <c r="H1" s="83"/>
      <c r="I1" s="83"/>
    </row>
    <row r="2" spans="1:10" ht="17.399999999999999">
      <c r="B2" s="4" t="s">
        <v>0</v>
      </c>
      <c r="C2" s="83"/>
      <c r="D2" s="83"/>
      <c r="E2" s="83"/>
      <c r="F2" s="83"/>
      <c r="G2" s="83"/>
      <c r="H2" s="83"/>
      <c r="I2" s="83"/>
    </row>
    <row r="3" spans="1:10" ht="17.399999999999999">
      <c r="B3" s="4" t="s">
        <v>1</v>
      </c>
      <c r="C3" s="83"/>
      <c r="D3" s="83"/>
      <c r="E3" s="83"/>
      <c r="F3" s="83"/>
      <c r="G3" s="83"/>
      <c r="H3" s="83"/>
      <c r="I3" s="83"/>
    </row>
    <row r="4" spans="1:10" ht="17.399999999999999">
      <c r="B4" s="4" t="s">
        <v>2</v>
      </c>
      <c r="C4" s="90" t="s">
        <v>3</v>
      </c>
      <c r="D4" s="90"/>
      <c r="E4" s="90"/>
      <c r="F4" s="90"/>
      <c r="G4" s="90"/>
      <c r="H4" s="90"/>
      <c r="I4" s="90"/>
    </row>
    <row r="5" spans="1:10" ht="17.399999999999999">
      <c r="B5" s="4" t="s">
        <v>4</v>
      </c>
      <c r="C5" s="91" t="s">
        <v>5</v>
      </c>
      <c r="D5" s="90"/>
      <c r="E5" s="90"/>
      <c r="F5" s="90"/>
      <c r="G5" s="90"/>
      <c r="H5" s="90"/>
      <c r="I5" s="90"/>
    </row>
    <row r="6" spans="1:10">
      <c r="C6" s="92" t="s">
        <v>6</v>
      </c>
      <c r="D6" s="92"/>
      <c r="E6" s="92"/>
      <c r="F6" s="92"/>
      <c r="G6" s="92"/>
      <c r="H6" s="92"/>
      <c r="I6" s="92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89" t="s">
        <v>7</v>
      </c>
      <c r="B8" s="86"/>
      <c r="C8" s="86"/>
      <c r="D8" s="86"/>
      <c r="E8" s="86"/>
      <c r="F8" s="86"/>
      <c r="G8" s="86"/>
      <c r="H8" s="86"/>
      <c r="I8" s="86"/>
    </row>
    <row r="9" spans="1:10">
      <c r="A9" s="88" t="s">
        <v>8</v>
      </c>
      <c r="B9" s="88"/>
      <c r="C9" s="88"/>
      <c r="D9" s="88"/>
      <c r="E9" s="88"/>
      <c r="F9" s="88"/>
      <c r="G9" s="88"/>
      <c r="H9" s="88"/>
      <c r="I9" s="88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68" customFormat="1">
      <c r="A12" s="65" t="s">
        <v>144</v>
      </c>
      <c r="B12" s="66" t="s">
        <v>145</v>
      </c>
      <c r="C12" s="13" t="s">
        <v>190</v>
      </c>
      <c r="D12" s="67" t="s">
        <v>146</v>
      </c>
      <c r="E12" s="13" t="s">
        <v>97</v>
      </c>
      <c r="F12" s="14">
        <f>H12-4</f>
        <v>45019</v>
      </c>
      <c r="G12" s="14">
        <f t="shared" ref="G12" si="0">H12-1</f>
        <v>45022</v>
      </c>
      <c r="H12" s="15">
        <v>45023</v>
      </c>
      <c r="I12" s="14">
        <f t="shared" ref="I12" si="1">H12+3</f>
        <v>45026</v>
      </c>
      <c r="J12" s="14">
        <f t="shared" ref="J12" si="2">I12+2</f>
        <v>45028</v>
      </c>
    </row>
    <row r="13" spans="1:10" s="1" customFormat="1">
      <c r="A13" s="69" t="s">
        <v>147</v>
      </c>
      <c r="B13" s="69" t="s">
        <v>148</v>
      </c>
      <c r="C13" s="12" t="s">
        <v>191</v>
      </c>
      <c r="D13" s="23" t="s">
        <v>149</v>
      </c>
      <c r="E13" s="13" t="s">
        <v>25</v>
      </c>
      <c r="F13" s="14">
        <f t="shared" ref="F13" si="3">H13-4</f>
        <v>45026</v>
      </c>
      <c r="G13" s="14">
        <f>H13-1</f>
        <v>45029</v>
      </c>
      <c r="H13" s="15">
        <v>45030</v>
      </c>
      <c r="I13" s="14">
        <f>H13+3</f>
        <v>45033</v>
      </c>
      <c r="J13" s="14">
        <f>I13+2</f>
        <v>45035</v>
      </c>
    </row>
    <row r="14" spans="1:10" s="1" customFormat="1">
      <c r="A14" s="69" t="s">
        <v>150</v>
      </c>
      <c r="B14" s="69" t="s">
        <v>151</v>
      </c>
      <c r="C14" s="12" t="s">
        <v>192</v>
      </c>
      <c r="D14" s="23" t="s">
        <v>152</v>
      </c>
      <c r="E14" s="13" t="s">
        <v>25</v>
      </c>
      <c r="F14" s="14">
        <f>H14-4</f>
        <v>45033</v>
      </c>
      <c r="G14" s="14">
        <f>H14-1</f>
        <v>45036</v>
      </c>
      <c r="H14" s="15">
        <v>45037</v>
      </c>
      <c r="I14" s="14">
        <f>H14+3</f>
        <v>45040</v>
      </c>
      <c r="J14" s="14">
        <f>I14+2</f>
        <v>45042</v>
      </c>
    </row>
    <row r="15" spans="1:10" ht="15.6">
      <c r="A15" s="89" t="s">
        <v>26</v>
      </c>
      <c r="B15" s="86"/>
      <c r="C15" s="86"/>
      <c r="D15" s="86"/>
      <c r="E15" s="86"/>
      <c r="F15" s="86"/>
      <c r="G15" s="86"/>
      <c r="H15" s="86"/>
      <c r="I15" s="86"/>
    </row>
    <row r="16" spans="1:10">
      <c r="A16" s="88" t="s">
        <v>27</v>
      </c>
      <c r="B16" s="88"/>
      <c r="C16" s="88"/>
      <c r="D16" s="88"/>
      <c r="E16" s="88"/>
      <c r="F16" s="88"/>
      <c r="G16" s="88"/>
      <c r="H16" s="88"/>
      <c r="I16" s="88"/>
    </row>
    <row r="17" spans="1:10">
      <c r="A17" s="18" t="s">
        <v>9</v>
      </c>
      <c r="B17" s="19" t="s">
        <v>10</v>
      </c>
      <c r="C17" s="20" t="s">
        <v>28</v>
      </c>
      <c r="D17" s="21" t="s">
        <v>12</v>
      </c>
      <c r="E17" s="22" t="s">
        <v>13</v>
      </c>
      <c r="F17" s="19" t="s">
        <v>14</v>
      </c>
      <c r="G17" s="19" t="s">
        <v>15</v>
      </c>
      <c r="H17" s="19" t="s">
        <v>16</v>
      </c>
      <c r="I17" s="19" t="s">
        <v>17</v>
      </c>
      <c r="J17" s="19" t="s">
        <v>17</v>
      </c>
    </row>
    <row r="18" spans="1:10">
      <c r="A18" s="18" t="s">
        <v>18</v>
      </c>
      <c r="B18" s="19" t="s">
        <v>19</v>
      </c>
      <c r="C18" s="20" t="s">
        <v>20</v>
      </c>
      <c r="D18" s="11"/>
      <c r="E18" s="18" t="s">
        <v>21</v>
      </c>
      <c r="F18" s="18"/>
      <c r="G18" s="18"/>
      <c r="H18" s="18" t="s">
        <v>22</v>
      </c>
      <c r="I18" s="18" t="s">
        <v>23</v>
      </c>
      <c r="J18" s="18" t="s">
        <v>24</v>
      </c>
    </row>
    <row r="19" spans="1:10" s="68" customFormat="1">
      <c r="A19" s="65" t="s">
        <v>154</v>
      </c>
      <c r="B19" s="66" t="s">
        <v>155</v>
      </c>
      <c r="C19" s="13" t="s">
        <v>193</v>
      </c>
      <c r="D19" s="67" t="s">
        <v>111</v>
      </c>
      <c r="E19" s="13" t="s">
        <v>96</v>
      </c>
      <c r="F19" s="14">
        <f>H19-4</f>
        <v>45014</v>
      </c>
      <c r="G19" s="14">
        <f t="shared" ref="G19" si="4">H19-1</f>
        <v>45017</v>
      </c>
      <c r="H19" s="15">
        <v>45018</v>
      </c>
      <c r="I19" s="14">
        <f t="shared" ref="I19" si="5">H19+3</f>
        <v>45021</v>
      </c>
      <c r="J19" s="14">
        <f t="shared" ref="J19" si="6">I19+2</f>
        <v>45023</v>
      </c>
    </row>
    <row r="20" spans="1:10" s="74" customFormat="1">
      <c r="A20" s="16" t="s">
        <v>105</v>
      </c>
      <c r="B20" s="16" t="s">
        <v>157</v>
      </c>
      <c r="C20" s="12" t="s">
        <v>194</v>
      </c>
      <c r="D20" s="23" t="s">
        <v>107</v>
      </c>
      <c r="E20" s="13" t="s">
        <v>29</v>
      </c>
      <c r="F20" s="14">
        <f t="shared" ref="F20" si="7">H20-4</f>
        <v>45021</v>
      </c>
      <c r="G20" s="14">
        <f>H20-1</f>
        <v>45024</v>
      </c>
      <c r="H20" s="15">
        <v>45025</v>
      </c>
      <c r="I20" s="14">
        <f>H20+3</f>
        <v>45028</v>
      </c>
      <c r="J20" s="14">
        <f>I20+2</f>
        <v>45030</v>
      </c>
    </row>
    <row r="21" spans="1:10" s="1" customFormat="1">
      <c r="A21" s="69" t="s">
        <v>153</v>
      </c>
      <c r="B21" s="69" t="s">
        <v>158</v>
      </c>
      <c r="C21" s="12" t="s">
        <v>195</v>
      </c>
      <c r="D21" s="23" t="s">
        <v>156</v>
      </c>
      <c r="E21" s="13" t="s">
        <v>104</v>
      </c>
      <c r="F21" s="14">
        <f t="shared" ref="F21:F22" si="8">H21-4</f>
        <v>45028</v>
      </c>
      <c r="G21" s="14">
        <f>H21-1</f>
        <v>45031</v>
      </c>
      <c r="H21" s="15">
        <v>45032</v>
      </c>
      <c r="I21" s="14">
        <f>H21+3</f>
        <v>45035</v>
      </c>
      <c r="J21" s="14">
        <f>I21+2</f>
        <v>45037</v>
      </c>
    </row>
    <row r="22" spans="1:10" s="74" customFormat="1">
      <c r="A22" s="16" t="s">
        <v>106</v>
      </c>
      <c r="B22" s="16" t="s">
        <v>189</v>
      </c>
      <c r="C22" s="12" t="s">
        <v>141</v>
      </c>
      <c r="D22" s="23" t="s">
        <v>107</v>
      </c>
      <c r="E22" s="13" t="s">
        <v>29</v>
      </c>
      <c r="F22" s="14">
        <f t="shared" si="8"/>
        <v>45035</v>
      </c>
      <c r="G22" s="14">
        <f>H22-1</f>
        <v>45038</v>
      </c>
      <c r="H22" s="15">
        <v>45039</v>
      </c>
      <c r="I22" s="14">
        <f>H22+3</f>
        <v>45042</v>
      </c>
      <c r="J22" s="14">
        <f>I22+2</f>
        <v>45044</v>
      </c>
    </row>
    <row r="23" spans="1:10" ht="15.6">
      <c r="A23" s="89" t="s">
        <v>30</v>
      </c>
      <c r="B23" s="86"/>
      <c r="C23" s="86"/>
      <c r="D23" s="86"/>
      <c r="E23" s="86"/>
      <c r="F23" s="86"/>
      <c r="G23" s="86"/>
      <c r="H23" s="86"/>
      <c r="I23" s="86"/>
    </row>
    <row r="24" spans="1:10">
      <c r="A24" s="88" t="s">
        <v>31</v>
      </c>
      <c r="B24" s="88"/>
      <c r="C24" s="88"/>
      <c r="D24" s="88"/>
      <c r="E24" s="88"/>
      <c r="F24" s="88"/>
      <c r="G24" s="88"/>
      <c r="H24" s="88"/>
      <c r="I24" s="88"/>
    </row>
    <row r="25" spans="1:10">
      <c r="A25" s="6" t="s">
        <v>9</v>
      </c>
      <c r="B25" s="10" t="s">
        <v>10</v>
      </c>
      <c r="C25" s="24" t="s">
        <v>28</v>
      </c>
      <c r="D25" s="9" t="s">
        <v>12</v>
      </c>
      <c r="E25" s="7" t="s">
        <v>13</v>
      </c>
      <c r="F25" s="10" t="s">
        <v>14</v>
      </c>
      <c r="G25" s="10" t="s">
        <v>15</v>
      </c>
      <c r="H25" s="10" t="s">
        <v>16</v>
      </c>
      <c r="I25" s="10" t="s">
        <v>17</v>
      </c>
      <c r="J25" s="10" t="s">
        <v>17</v>
      </c>
    </row>
    <row r="26" spans="1:10">
      <c r="A26" s="6" t="s">
        <v>18</v>
      </c>
      <c r="B26" s="10" t="s">
        <v>19</v>
      </c>
      <c r="C26" s="24" t="s">
        <v>20</v>
      </c>
      <c r="D26" s="6"/>
      <c r="E26" s="6" t="s">
        <v>21</v>
      </c>
      <c r="F26" s="6"/>
      <c r="G26" s="6"/>
      <c r="H26" s="6" t="s">
        <v>22</v>
      </c>
      <c r="I26" s="6" t="s">
        <v>32</v>
      </c>
      <c r="J26" s="6" t="s">
        <v>33</v>
      </c>
    </row>
    <row r="27" spans="1:10">
      <c r="A27" s="25" t="s">
        <v>220</v>
      </c>
      <c r="B27" s="26" t="s">
        <v>197</v>
      </c>
      <c r="C27" s="34" t="s">
        <v>196</v>
      </c>
      <c r="D27" s="73" t="s">
        <v>103</v>
      </c>
      <c r="E27" s="29" t="s">
        <v>34</v>
      </c>
      <c r="F27" s="17">
        <f>H27-4</f>
        <v>45013</v>
      </c>
      <c r="G27" s="17">
        <f>H27-1</f>
        <v>45016</v>
      </c>
      <c r="H27" s="17">
        <v>45017</v>
      </c>
      <c r="I27" s="17">
        <v>45029</v>
      </c>
      <c r="J27" s="17">
        <v>45031</v>
      </c>
    </row>
    <row r="28" spans="1:10">
      <c r="A28" s="25" t="s">
        <v>221</v>
      </c>
      <c r="B28" s="26" t="s">
        <v>199</v>
      </c>
      <c r="C28" s="27" t="s">
        <v>198</v>
      </c>
      <c r="D28" s="28"/>
      <c r="E28" s="29" t="s">
        <v>34</v>
      </c>
      <c r="F28" s="17">
        <f>H28-4</f>
        <v>45020</v>
      </c>
      <c r="G28" s="17">
        <f>H28-1</f>
        <v>45023</v>
      </c>
      <c r="H28" s="17">
        <v>45024</v>
      </c>
      <c r="I28" s="17">
        <v>45036</v>
      </c>
      <c r="J28" s="17">
        <v>45038</v>
      </c>
    </row>
    <row r="29" spans="1:10" s="1" customFormat="1" ht="15" customHeight="1">
      <c r="A29" s="25" t="s">
        <v>35</v>
      </c>
      <c r="B29" s="30" t="s">
        <v>200</v>
      </c>
      <c r="C29" s="31" t="s">
        <v>161</v>
      </c>
      <c r="D29" s="32"/>
      <c r="E29" s="33" t="s">
        <v>34</v>
      </c>
      <c r="F29" s="14">
        <f>H29-4</f>
        <v>45027</v>
      </c>
      <c r="G29" s="14">
        <f>H29-1</f>
        <v>45030</v>
      </c>
      <c r="H29" s="17">
        <v>45031</v>
      </c>
      <c r="I29" s="17">
        <v>45043</v>
      </c>
      <c r="J29" s="17">
        <v>45045</v>
      </c>
    </row>
    <row r="30" spans="1:10" s="74" customFormat="1">
      <c r="A30" s="25" t="s">
        <v>134</v>
      </c>
      <c r="B30" s="30" t="s">
        <v>201</v>
      </c>
      <c r="C30" s="31" t="s">
        <v>162</v>
      </c>
      <c r="D30" s="32"/>
      <c r="E30" s="33" t="s">
        <v>34</v>
      </c>
      <c r="F30" s="14">
        <f>H30-4</f>
        <v>45034</v>
      </c>
      <c r="G30" s="14">
        <f>H30-1</f>
        <v>45037</v>
      </c>
      <c r="H30" s="17">
        <v>45038</v>
      </c>
      <c r="I30" s="17">
        <v>45050</v>
      </c>
      <c r="J30" s="17">
        <v>45052</v>
      </c>
    </row>
    <row r="31" spans="1:10">
      <c r="A31" s="25" t="s">
        <v>102</v>
      </c>
      <c r="B31" s="26" t="s">
        <v>159</v>
      </c>
      <c r="C31" s="34" t="s">
        <v>160</v>
      </c>
      <c r="D31" s="73" t="s">
        <v>103</v>
      </c>
      <c r="E31" s="29" t="s">
        <v>34</v>
      </c>
      <c r="F31" s="17">
        <f>H31-4</f>
        <v>45041</v>
      </c>
      <c r="G31" s="17">
        <f>H31-1</f>
        <v>45044</v>
      </c>
      <c r="H31" s="17">
        <v>45045</v>
      </c>
      <c r="I31" s="17">
        <v>45057</v>
      </c>
      <c r="J31" s="17">
        <v>45059</v>
      </c>
    </row>
    <row r="32" spans="1:10" ht="15.6">
      <c r="A32" s="89" t="s">
        <v>116</v>
      </c>
      <c r="B32" s="86"/>
      <c r="C32" s="86"/>
      <c r="D32" s="86"/>
      <c r="E32" s="86"/>
      <c r="F32" s="86"/>
      <c r="G32" s="86"/>
      <c r="H32" s="86"/>
      <c r="I32" s="86"/>
    </row>
    <row r="33" spans="1:10">
      <c r="A33" s="84" t="s">
        <v>123</v>
      </c>
      <c r="B33" s="84"/>
      <c r="C33" s="84"/>
      <c r="D33" s="84"/>
      <c r="E33" s="84"/>
      <c r="F33" s="84"/>
      <c r="G33" s="84"/>
      <c r="H33" s="84"/>
      <c r="I33" s="84"/>
    </row>
    <row r="34" spans="1:10">
      <c r="A34" s="35" t="s">
        <v>9</v>
      </c>
      <c r="B34" s="7" t="s">
        <v>10</v>
      </c>
      <c r="C34" s="24" t="s">
        <v>28</v>
      </c>
      <c r="D34" s="9" t="s">
        <v>12</v>
      </c>
      <c r="E34" s="7" t="s">
        <v>13</v>
      </c>
      <c r="F34" s="10" t="s">
        <v>14</v>
      </c>
      <c r="G34" s="10" t="s">
        <v>15</v>
      </c>
      <c r="H34" s="10" t="s">
        <v>16</v>
      </c>
      <c r="I34" s="10" t="s">
        <v>17</v>
      </c>
      <c r="J34" s="10" t="s">
        <v>17</v>
      </c>
    </row>
    <row r="35" spans="1:10">
      <c r="A35" s="35" t="s">
        <v>18</v>
      </c>
      <c r="B35" s="10" t="s">
        <v>19</v>
      </c>
      <c r="C35" s="24" t="s">
        <v>20</v>
      </c>
      <c r="D35" s="36"/>
      <c r="E35" s="10" t="s">
        <v>21</v>
      </c>
      <c r="F35" s="6"/>
      <c r="G35" s="6"/>
      <c r="H35" s="6" t="s">
        <v>22</v>
      </c>
      <c r="I35" s="6" t="s">
        <v>126</v>
      </c>
      <c r="J35" s="6" t="s">
        <v>125</v>
      </c>
    </row>
    <row r="36" spans="1:10" s="72" customFormat="1">
      <c r="A36" s="39" t="s">
        <v>163</v>
      </c>
      <c r="B36" s="40" t="s">
        <v>203</v>
      </c>
      <c r="C36" s="41" t="s">
        <v>202</v>
      </c>
      <c r="D36" s="71"/>
      <c r="E36" s="70" t="s">
        <v>36</v>
      </c>
      <c r="F36" s="38">
        <f>SUM(H36-4)</f>
        <v>45015</v>
      </c>
      <c r="G36" s="38">
        <v>45017</v>
      </c>
      <c r="H36" s="38">
        <v>45019</v>
      </c>
      <c r="I36" s="38">
        <v>45025</v>
      </c>
      <c r="J36" s="38">
        <v>45028</v>
      </c>
    </row>
    <row r="37" spans="1:10" s="74" customFormat="1">
      <c r="A37" s="25" t="s">
        <v>218</v>
      </c>
      <c r="B37" s="37" t="s">
        <v>205</v>
      </c>
      <c r="C37" s="82" t="s">
        <v>204</v>
      </c>
      <c r="D37" s="23"/>
      <c r="E37" s="23" t="s">
        <v>36</v>
      </c>
      <c r="F37" s="38">
        <f t="shared" ref="F37:F39" si="9">SUM(H37-4)</f>
        <v>45022</v>
      </c>
      <c r="G37" s="38">
        <v>45024</v>
      </c>
      <c r="H37" s="38">
        <v>45026</v>
      </c>
      <c r="I37" s="38">
        <v>45032</v>
      </c>
      <c r="J37" s="38">
        <v>45035</v>
      </c>
    </row>
    <row r="38" spans="1:10" s="1" customFormat="1">
      <c r="A38" s="39" t="s">
        <v>164</v>
      </c>
      <c r="B38" s="40" t="s">
        <v>219</v>
      </c>
      <c r="C38" s="41"/>
      <c r="D38" s="42"/>
      <c r="E38" s="23" t="s">
        <v>36</v>
      </c>
      <c r="F38" s="38">
        <f t="shared" si="9"/>
        <v>45029</v>
      </c>
      <c r="G38" s="38">
        <v>45031</v>
      </c>
      <c r="H38" s="38">
        <v>45033</v>
      </c>
      <c r="I38" s="38">
        <v>45039</v>
      </c>
      <c r="J38" s="38">
        <v>45042</v>
      </c>
    </row>
    <row r="39" spans="1:10" s="1" customFormat="1">
      <c r="A39" s="39" t="s">
        <v>165</v>
      </c>
      <c r="B39" s="40" t="s">
        <v>207</v>
      </c>
      <c r="C39" s="41" t="s">
        <v>206</v>
      </c>
      <c r="D39" s="42"/>
      <c r="E39" s="23" t="s">
        <v>36</v>
      </c>
      <c r="F39" s="38">
        <f t="shared" si="9"/>
        <v>45036</v>
      </c>
      <c r="G39" s="38">
        <v>45038</v>
      </c>
      <c r="H39" s="38">
        <v>45040</v>
      </c>
      <c r="I39" s="38">
        <v>45046</v>
      </c>
      <c r="J39" s="38">
        <v>45049</v>
      </c>
    </row>
    <row r="40" spans="1:10" ht="32.4">
      <c r="A40" s="85" t="s">
        <v>37</v>
      </c>
      <c r="B40" s="86"/>
      <c r="C40" s="86"/>
      <c r="D40" s="86"/>
      <c r="E40" s="86"/>
      <c r="F40" s="86"/>
      <c r="G40" s="86"/>
      <c r="H40" s="86"/>
      <c r="I40" s="86"/>
    </row>
    <row r="41" spans="1:10">
      <c r="A41" s="87" t="s">
        <v>38</v>
      </c>
      <c r="B41" s="88"/>
      <c r="C41" s="88"/>
      <c r="D41" s="88"/>
      <c r="E41" s="88"/>
      <c r="F41" s="88"/>
      <c r="G41" s="88"/>
      <c r="H41" s="88"/>
      <c r="I41" s="88"/>
    </row>
    <row r="42" spans="1:10">
      <c r="A42" s="9" t="s">
        <v>9</v>
      </c>
      <c r="B42" s="7" t="s">
        <v>10</v>
      </c>
      <c r="C42" s="24" t="s">
        <v>28</v>
      </c>
      <c r="D42" s="9" t="s">
        <v>12</v>
      </c>
      <c r="E42" s="7" t="s">
        <v>13</v>
      </c>
      <c r="F42" s="10" t="s">
        <v>14</v>
      </c>
      <c r="G42" s="10" t="s">
        <v>15</v>
      </c>
      <c r="H42" s="10" t="s">
        <v>16</v>
      </c>
      <c r="I42" s="10" t="s">
        <v>17</v>
      </c>
    </row>
    <row r="43" spans="1:10">
      <c r="A43" s="6" t="s">
        <v>18</v>
      </c>
      <c r="B43" s="10" t="s">
        <v>19</v>
      </c>
      <c r="C43" s="24" t="s">
        <v>20</v>
      </c>
      <c r="D43" s="11"/>
      <c r="E43" s="6" t="s">
        <v>21</v>
      </c>
      <c r="F43" s="6"/>
      <c r="G43" s="6"/>
      <c r="H43" s="6" t="s">
        <v>22</v>
      </c>
      <c r="I43" s="6" t="s">
        <v>39</v>
      </c>
      <c r="J43" s="1"/>
    </row>
    <row r="44" spans="1:10" s="74" customFormat="1">
      <c r="A44" s="43" t="s">
        <v>135</v>
      </c>
      <c r="B44" s="43" t="s">
        <v>171</v>
      </c>
      <c r="C44" s="44" t="s">
        <v>208</v>
      </c>
      <c r="D44" s="45" t="s">
        <v>136</v>
      </c>
      <c r="E44" s="46" t="s">
        <v>40</v>
      </c>
      <c r="F44" s="14">
        <f>SUM(H44-4)</f>
        <v>45017</v>
      </c>
      <c r="G44" s="14">
        <v>45019</v>
      </c>
      <c r="H44" s="14">
        <v>45021</v>
      </c>
      <c r="I44" s="14">
        <v>45027</v>
      </c>
    </row>
    <row r="45" spans="1:10" s="75" customFormat="1">
      <c r="A45" s="76" t="s">
        <v>108</v>
      </c>
      <c r="B45" s="76" t="s">
        <v>169</v>
      </c>
      <c r="C45" s="77" t="s">
        <v>209</v>
      </c>
      <c r="D45" s="78" t="s">
        <v>109</v>
      </c>
      <c r="E45" s="79" t="s">
        <v>40</v>
      </c>
      <c r="F45" s="14">
        <f t="shared" ref="F45:F47" si="10">SUM(H45-4)</f>
        <v>45024</v>
      </c>
      <c r="G45" s="14">
        <v>45026</v>
      </c>
      <c r="H45" s="14">
        <v>45028</v>
      </c>
      <c r="I45" s="14">
        <v>45034</v>
      </c>
    </row>
    <row r="46" spans="1:10" s="74" customFormat="1">
      <c r="A46" s="43" t="s">
        <v>135</v>
      </c>
      <c r="B46" s="43" t="s">
        <v>172</v>
      </c>
      <c r="C46" s="44" t="s">
        <v>210</v>
      </c>
      <c r="D46" s="45" t="s">
        <v>136</v>
      </c>
      <c r="E46" s="46" t="s">
        <v>40</v>
      </c>
      <c r="F46" s="14">
        <f t="shared" si="10"/>
        <v>45031</v>
      </c>
      <c r="G46" s="14">
        <v>45033</v>
      </c>
      <c r="H46" s="14">
        <v>45035</v>
      </c>
      <c r="I46" s="14">
        <v>45041</v>
      </c>
    </row>
    <row r="47" spans="1:10" s="75" customFormat="1">
      <c r="A47" s="76" t="s">
        <v>110</v>
      </c>
      <c r="B47" s="76" t="s">
        <v>172</v>
      </c>
      <c r="C47" s="77" t="s">
        <v>173</v>
      </c>
      <c r="D47" s="78" t="s">
        <v>109</v>
      </c>
      <c r="E47" s="79" t="s">
        <v>40</v>
      </c>
      <c r="F47" s="14">
        <f t="shared" si="10"/>
        <v>45038</v>
      </c>
      <c r="G47" s="14">
        <v>45040</v>
      </c>
      <c r="H47" s="14">
        <v>45042</v>
      </c>
      <c r="I47" s="14">
        <v>45048</v>
      </c>
    </row>
    <row r="48" spans="1:10" ht="32.4">
      <c r="A48" s="85" t="s">
        <v>115</v>
      </c>
      <c r="B48" s="86"/>
      <c r="C48" s="86"/>
      <c r="D48" s="86"/>
      <c r="E48" s="86"/>
      <c r="F48" s="86"/>
      <c r="G48" s="86"/>
      <c r="H48" s="86"/>
      <c r="I48" s="86"/>
    </row>
    <row r="49" spans="1:10">
      <c r="A49" s="87" t="s">
        <v>44</v>
      </c>
      <c r="B49" s="88"/>
      <c r="C49" s="88"/>
      <c r="D49" s="88"/>
      <c r="E49" s="88"/>
      <c r="F49" s="88"/>
      <c r="G49" s="88"/>
      <c r="H49" s="88"/>
      <c r="I49" s="88"/>
    </row>
    <row r="50" spans="1:10">
      <c r="A50" s="6" t="s">
        <v>9</v>
      </c>
      <c r="B50" s="7" t="s">
        <v>10</v>
      </c>
      <c r="C50" s="24" t="s">
        <v>28</v>
      </c>
      <c r="D50" s="9" t="s">
        <v>12</v>
      </c>
      <c r="E50" s="7" t="s">
        <v>13</v>
      </c>
      <c r="F50" s="10" t="s">
        <v>14</v>
      </c>
      <c r="G50" s="10" t="s">
        <v>15</v>
      </c>
      <c r="H50" s="10" t="s">
        <v>16</v>
      </c>
      <c r="I50" s="10" t="s">
        <v>17</v>
      </c>
    </row>
    <row r="51" spans="1:10">
      <c r="A51" s="6" t="s">
        <v>18</v>
      </c>
      <c r="B51" s="10" t="s">
        <v>19</v>
      </c>
      <c r="C51" s="24" t="s">
        <v>20</v>
      </c>
      <c r="D51" s="11"/>
      <c r="E51" s="6" t="s">
        <v>21</v>
      </c>
      <c r="F51" s="6"/>
      <c r="G51" s="6"/>
      <c r="H51" s="6" t="s">
        <v>22</v>
      </c>
      <c r="I51" s="6" t="s">
        <v>45</v>
      </c>
      <c r="J51" s="1"/>
    </row>
    <row r="52" spans="1:10" s="1" customFormat="1">
      <c r="A52" s="43" t="s">
        <v>222</v>
      </c>
      <c r="B52" s="43" t="s">
        <v>167</v>
      </c>
      <c r="C52" s="44" t="s">
        <v>168</v>
      </c>
      <c r="D52" s="45" t="s">
        <v>43</v>
      </c>
      <c r="E52" s="46" t="s">
        <v>46</v>
      </c>
      <c r="F52" s="14">
        <f>H52-4</f>
        <v>45013</v>
      </c>
      <c r="G52" s="14">
        <v>45015</v>
      </c>
      <c r="H52" s="14">
        <v>45017</v>
      </c>
      <c r="I52" s="14">
        <v>45023</v>
      </c>
    </row>
    <row r="53" spans="1:10" s="74" customFormat="1">
      <c r="A53" s="43" t="s">
        <v>142</v>
      </c>
      <c r="B53" s="43" t="s">
        <v>212</v>
      </c>
      <c r="C53" s="44" t="s">
        <v>211</v>
      </c>
      <c r="D53" s="45"/>
      <c r="E53" s="46" t="s">
        <v>46</v>
      </c>
      <c r="F53" s="14">
        <f>H53-4</f>
        <v>45020</v>
      </c>
      <c r="G53" s="14">
        <v>45022</v>
      </c>
      <c r="H53" s="14">
        <v>45024</v>
      </c>
      <c r="I53" s="14">
        <v>45030</v>
      </c>
    </row>
    <row r="54" spans="1:10" s="1" customFormat="1">
      <c r="A54" s="43" t="s">
        <v>166</v>
      </c>
      <c r="B54" s="43" t="s">
        <v>171</v>
      </c>
      <c r="C54" s="44" t="s">
        <v>213</v>
      </c>
      <c r="D54" s="45" t="s">
        <v>43</v>
      </c>
      <c r="E54" s="46" t="s">
        <v>46</v>
      </c>
      <c r="F54" s="14">
        <f>H54-4</f>
        <v>45027</v>
      </c>
      <c r="G54" s="14">
        <v>45029</v>
      </c>
      <c r="H54" s="14">
        <v>45031</v>
      </c>
      <c r="I54" s="14">
        <v>45037</v>
      </c>
    </row>
    <row r="55" spans="1:10" s="74" customFormat="1">
      <c r="A55" s="43" t="s">
        <v>142</v>
      </c>
      <c r="B55" s="43" t="s">
        <v>215</v>
      </c>
      <c r="C55" s="44" t="s">
        <v>214</v>
      </c>
      <c r="D55" s="45"/>
      <c r="E55" s="46" t="s">
        <v>46</v>
      </c>
      <c r="F55" s="14">
        <f>H55-4</f>
        <v>45034</v>
      </c>
      <c r="G55" s="14">
        <v>45036</v>
      </c>
      <c r="H55" s="14">
        <v>45038</v>
      </c>
      <c r="I55" s="14">
        <v>45044</v>
      </c>
    </row>
    <row r="56" spans="1:10" s="1" customFormat="1">
      <c r="A56" s="43" t="s">
        <v>166</v>
      </c>
      <c r="B56" s="43" t="s">
        <v>170</v>
      </c>
      <c r="C56" s="44" t="s">
        <v>216</v>
      </c>
      <c r="D56" s="45" t="s">
        <v>43</v>
      </c>
      <c r="E56" s="46" t="s">
        <v>46</v>
      </c>
      <c r="F56" s="14">
        <f t="shared" ref="F56" si="11">H56-4</f>
        <v>45041</v>
      </c>
      <c r="G56" s="14">
        <v>45043</v>
      </c>
      <c r="H56" s="14">
        <v>45045</v>
      </c>
      <c r="I56" s="14">
        <v>45051</v>
      </c>
    </row>
    <row r="57" spans="1:10" ht="32.4">
      <c r="A57" s="47" t="s">
        <v>47</v>
      </c>
      <c r="B57" s="48"/>
      <c r="C57" s="48"/>
      <c r="D57" s="48"/>
      <c r="E57" s="48"/>
      <c r="F57" s="48"/>
      <c r="G57" s="48"/>
      <c r="H57" s="48"/>
      <c r="I57" s="59"/>
    </row>
    <row r="58" spans="1:10">
      <c r="A58" s="93" t="s">
        <v>48</v>
      </c>
      <c r="B58" s="84"/>
      <c r="C58" s="84"/>
      <c r="D58" s="84"/>
      <c r="E58" s="84"/>
      <c r="F58" s="84"/>
      <c r="G58" s="84"/>
      <c r="H58" s="84"/>
      <c r="I58" s="94"/>
    </row>
    <row r="59" spans="1:10">
      <c r="A59" s="6" t="s">
        <v>9</v>
      </c>
      <c r="B59" s="7" t="s">
        <v>10</v>
      </c>
      <c r="C59" s="24" t="s">
        <v>28</v>
      </c>
      <c r="D59" s="9" t="s">
        <v>12</v>
      </c>
      <c r="E59" s="7" t="s">
        <v>13</v>
      </c>
      <c r="F59" s="10" t="s">
        <v>14</v>
      </c>
      <c r="G59" s="10" t="s">
        <v>15</v>
      </c>
      <c r="H59" s="10" t="s">
        <v>16</v>
      </c>
      <c r="I59" s="10" t="s">
        <v>17</v>
      </c>
      <c r="J59" s="10" t="s">
        <v>17</v>
      </c>
    </row>
    <row r="60" spans="1:10">
      <c r="A60" s="6" t="s">
        <v>18</v>
      </c>
      <c r="B60" s="10" t="s">
        <v>19</v>
      </c>
      <c r="C60" s="24" t="s">
        <v>20</v>
      </c>
      <c r="D60" s="11"/>
      <c r="E60" s="6" t="s">
        <v>21</v>
      </c>
      <c r="F60" s="6"/>
      <c r="G60" s="6"/>
      <c r="H60" s="6" t="s">
        <v>22</v>
      </c>
      <c r="I60" s="6" t="s">
        <v>49</v>
      </c>
      <c r="J60" s="6" t="s">
        <v>50</v>
      </c>
    </row>
    <row r="61" spans="1:10" s="1" customFormat="1">
      <c r="A61" s="49" t="s">
        <v>223</v>
      </c>
      <c r="B61" s="30" t="s">
        <v>174</v>
      </c>
      <c r="C61" s="50" t="s">
        <v>175</v>
      </c>
      <c r="D61" s="51" t="s">
        <v>52</v>
      </c>
      <c r="E61" s="13" t="s">
        <v>51</v>
      </c>
      <c r="F61" s="14">
        <f>H61-4</f>
        <v>45016</v>
      </c>
      <c r="G61" s="14">
        <f>H61-1</f>
        <v>45019</v>
      </c>
      <c r="H61" s="52">
        <v>45020</v>
      </c>
      <c r="I61" s="14">
        <f>H61+7</f>
        <v>45027</v>
      </c>
      <c r="J61" s="14">
        <f>I61+2</f>
        <v>45029</v>
      </c>
    </row>
    <row r="62" spans="1:10" s="1" customFormat="1">
      <c r="A62" s="49" t="s">
        <v>131</v>
      </c>
      <c r="B62" s="30" t="s">
        <v>217</v>
      </c>
      <c r="C62" s="50" t="s">
        <v>176</v>
      </c>
      <c r="D62" s="51" t="s">
        <v>113</v>
      </c>
      <c r="E62" s="13" t="s">
        <v>51</v>
      </c>
      <c r="F62" s="14">
        <f>H62-4</f>
        <v>45023</v>
      </c>
      <c r="G62" s="14">
        <f>H62-1</f>
        <v>45026</v>
      </c>
      <c r="H62" s="52">
        <v>45027</v>
      </c>
      <c r="I62" s="14">
        <f>H62+7</f>
        <v>45034</v>
      </c>
      <c r="J62" s="14">
        <f>I62+2</f>
        <v>45036</v>
      </c>
    </row>
    <row r="63" spans="1:10" s="1" customFormat="1">
      <c r="A63" s="49" t="s">
        <v>112</v>
      </c>
      <c r="B63" s="30" t="s">
        <v>177</v>
      </c>
      <c r="C63" s="50" t="s">
        <v>178</v>
      </c>
      <c r="D63" s="51" t="s">
        <v>114</v>
      </c>
      <c r="E63" s="13" t="s">
        <v>51</v>
      </c>
      <c r="F63" s="14">
        <f>H63-4</f>
        <v>45030</v>
      </c>
      <c r="G63" s="14">
        <f>H63-1</f>
        <v>45033</v>
      </c>
      <c r="H63" s="52">
        <v>45034</v>
      </c>
      <c r="I63" s="14">
        <f>H63+7</f>
        <v>45041</v>
      </c>
      <c r="J63" s="14">
        <f>I63+2</f>
        <v>45043</v>
      </c>
    </row>
    <row r="64" spans="1:10" s="1" customFormat="1">
      <c r="A64" s="49" t="s">
        <v>130</v>
      </c>
      <c r="B64" s="30" t="s">
        <v>179</v>
      </c>
      <c r="C64" s="50" t="s">
        <v>180</v>
      </c>
      <c r="D64" s="51" t="s">
        <v>52</v>
      </c>
      <c r="E64" s="13" t="s">
        <v>51</v>
      </c>
      <c r="F64" s="14">
        <f>H64-4</f>
        <v>45037</v>
      </c>
      <c r="G64" s="14">
        <f>H64-1</f>
        <v>45040</v>
      </c>
      <c r="H64" s="52">
        <v>45041</v>
      </c>
      <c r="I64" s="14">
        <f>H64+7</f>
        <v>45048</v>
      </c>
      <c r="J64" s="14">
        <f>I64+2</f>
        <v>45050</v>
      </c>
    </row>
    <row r="65" spans="1:11" s="81" customFormat="1" ht="22.2" customHeight="1">
      <c r="A65" s="95" t="s">
        <v>129</v>
      </c>
      <c r="B65" s="96"/>
      <c r="C65" s="96"/>
      <c r="D65" s="96"/>
      <c r="E65" s="96"/>
      <c r="F65" s="96"/>
      <c r="G65" s="96"/>
      <c r="H65" s="96"/>
      <c r="I65" s="96"/>
      <c r="J65" s="96"/>
      <c r="K65" s="80"/>
    </row>
    <row r="66" spans="1:11" s="1" customFormat="1">
      <c r="A66" s="93" t="s">
        <v>124</v>
      </c>
      <c r="B66" s="84"/>
      <c r="C66" s="84"/>
      <c r="D66" s="84"/>
      <c r="E66" s="84"/>
      <c r="F66" s="84"/>
      <c r="G66" s="84"/>
      <c r="H66" s="84"/>
      <c r="I66" s="94"/>
      <c r="J66"/>
    </row>
    <row r="67" spans="1:11" s="1" customFormat="1">
      <c r="A67" s="6" t="s">
        <v>9</v>
      </c>
      <c r="B67" s="7" t="s">
        <v>10</v>
      </c>
      <c r="C67" s="24" t="s">
        <v>28</v>
      </c>
      <c r="D67" s="9" t="s">
        <v>12</v>
      </c>
      <c r="E67" s="7" t="s">
        <v>13</v>
      </c>
      <c r="F67" s="10" t="s">
        <v>14</v>
      </c>
      <c r="G67" s="10" t="s">
        <v>15</v>
      </c>
      <c r="H67" s="10" t="s">
        <v>16</v>
      </c>
      <c r="I67" s="10" t="s">
        <v>17</v>
      </c>
      <c r="J67" s="10" t="s">
        <v>17</v>
      </c>
      <c r="K67" s="10" t="s">
        <v>17</v>
      </c>
    </row>
    <row r="68" spans="1:11" s="1" customFormat="1">
      <c r="A68" s="6" t="s">
        <v>18</v>
      </c>
      <c r="B68" s="10" t="s">
        <v>19</v>
      </c>
      <c r="C68" s="24" t="s">
        <v>20</v>
      </c>
      <c r="D68" s="11"/>
      <c r="E68" s="6" t="s">
        <v>21</v>
      </c>
      <c r="F68" s="6"/>
      <c r="G68" s="6"/>
      <c r="H68" s="6" t="s">
        <v>22</v>
      </c>
      <c r="I68" s="6" t="s">
        <v>122</v>
      </c>
      <c r="J68" s="6" t="s">
        <v>127</v>
      </c>
      <c r="K68" s="6" t="s">
        <v>128</v>
      </c>
    </row>
    <row r="69" spans="1:11" s="1" customFormat="1" ht="15" customHeight="1">
      <c r="A69" s="49" t="s">
        <v>119</v>
      </c>
      <c r="B69" s="30" t="s">
        <v>181</v>
      </c>
      <c r="C69" s="50" t="s">
        <v>182</v>
      </c>
      <c r="D69" s="51"/>
      <c r="E69" s="13" t="s">
        <v>121</v>
      </c>
      <c r="F69" s="14">
        <f>H69-4</f>
        <v>45018</v>
      </c>
      <c r="G69" s="14">
        <f>H69-1</f>
        <v>45021</v>
      </c>
      <c r="H69" s="52">
        <v>45022</v>
      </c>
      <c r="I69" s="14">
        <f>H69+6</f>
        <v>45028</v>
      </c>
      <c r="J69" s="14">
        <f>I69+3</f>
        <v>45031</v>
      </c>
      <c r="K69" s="14">
        <f>J69+1</f>
        <v>45032</v>
      </c>
    </row>
    <row r="70" spans="1:11" s="1" customFormat="1">
      <c r="A70" s="49" t="s">
        <v>118</v>
      </c>
      <c r="B70" s="30" t="s">
        <v>183</v>
      </c>
      <c r="C70" s="50" t="s">
        <v>184</v>
      </c>
      <c r="D70" s="51"/>
      <c r="E70" s="13" t="s">
        <v>120</v>
      </c>
      <c r="F70" s="14">
        <f>H70-4</f>
        <v>45025</v>
      </c>
      <c r="G70" s="14">
        <f>H70-1</f>
        <v>45028</v>
      </c>
      <c r="H70" s="52">
        <v>45029</v>
      </c>
      <c r="I70" s="14">
        <f>H70+6</f>
        <v>45035</v>
      </c>
      <c r="J70" s="14">
        <f>I70+3</f>
        <v>45038</v>
      </c>
      <c r="K70" s="14">
        <f>J70+1</f>
        <v>45039</v>
      </c>
    </row>
    <row r="71" spans="1:11" s="74" customFormat="1">
      <c r="A71" s="49" t="s">
        <v>224</v>
      </c>
      <c r="B71" s="30" t="s">
        <v>185</v>
      </c>
      <c r="C71" s="50" t="s">
        <v>186</v>
      </c>
      <c r="D71" s="51"/>
      <c r="E71" s="13" t="s">
        <v>120</v>
      </c>
      <c r="F71" s="14">
        <f>H71-4</f>
        <v>45032</v>
      </c>
      <c r="G71" s="14">
        <f>H71-1</f>
        <v>45035</v>
      </c>
      <c r="H71" s="52">
        <v>45036</v>
      </c>
      <c r="I71" s="14">
        <f>H71+6</f>
        <v>45042</v>
      </c>
      <c r="J71" s="14">
        <f>I71+3</f>
        <v>45045</v>
      </c>
      <c r="K71" s="14">
        <f>J71+1</f>
        <v>45046</v>
      </c>
    </row>
    <row r="72" spans="1:11" s="1" customFormat="1" ht="15" customHeight="1">
      <c r="A72" s="49" t="s">
        <v>225</v>
      </c>
      <c r="B72" s="30" t="s">
        <v>188</v>
      </c>
      <c r="C72" s="50" t="s">
        <v>187</v>
      </c>
      <c r="D72" s="51"/>
      <c r="E72" s="13" t="s">
        <v>121</v>
      </c>
      <c r="F72" s="14">
        <f>H72-4</f>
        <v>45039</v>
      </c>
      <c r="G72" s="14">
        <f>H72-1</f>
        <v>45042</v>
      </c>
      <c r="H72" s="52">
        <v>45043</v>
      </c>
      <c r="I72" s="14">
        <f>H72+6</f>
        <v>45049</v>
      </c>
      <c r="J72" s="14">
        <f>I72+3</f>
        <v>45052</v>
      </c>
      <c r="K72" s="14">
        <f>J72+1</f>
        <v>45053</v>
      </c>
    </row>
    <row r="73" spans="1:11" ht="15.6">
      <c r="A73" s="56" t="s">
        <v>117</v>
      </c>
      <c r="B73" s="48"/>
      <c r="C73" s="48"/>
      <c r="D73" s="48"/>
      <c r="E73" s="48"/>
      <c r="F73" s="48"/>
      <c r="G73" s="48"/>
      <c r="H73" s="48"/>
      <c r="I73" s="59"/>
      <c r="J73" s="60"/>
    </row>
    <row r="74" spans="1:11">
      <c r="A74" s="93"/>
      <c r="B74" s="84"/>
      <c r="C74" s="84"/>
      <c r="D74" s="84"/>
      <c r="E74" s="84"/>
      <c r="F74" s="84"/>
      <c r="G74" s="84"/>
      <c r="H74" s="84"/>
      <c r="I74" s="94"/>
      <c r="J74" s="60"/>
    </row>
    <row r="75" spans="1:11">
      <c r="A75" s="6" t="s">
        <v>9</v>
      </c>
      <c r="B75" s="7" t="s">
        <v>10</v>
      </c>
      <c r="C75" s="24" t="s">
        <v>28</v>
      </c>
      <c r="D75" s="9" t="s">
        <v>12</v>
      </c>
      <c r="E75" s="7" t="s">
        <v>13</v>
      </c>
      <c r="F75" s="10" t="s">
        <v>14</v>
      </c>
      <c r="G75" s="10" t="s">
        <v>15</v>
      </c>
      <c r="H75" s="10" t="s">
        <v>16</v>
      </c>
      <c r="I75" s="10" t="s">
        <v>17</v>
      </c>
      <c r="J75" s="10" t="s">
        <v>17</v>
      </c>
      <c r="K75" s="10" t="s">
        <v>17</v>
      </c>
    </row>
    <row r="76" spans="1:11">
      <c r="A76" s="6" t="s">
        <v>18</v>
      </c>
      <c r="B76" s="10" t="s">
        <v>19</v>
      </c>
      <c r="C76" s="24" t="s">
        <v>20</v>
      </c>
      <c r="D76" s="11"/>
      <c r="E76" s="6" t="s">
        <v>21</v>
      </c>
      <c r="F76" s="6"/>
      <c r="G76" s="6"/>
      <c r="H76" s="6" t="s">
        <v>22</v>
      </c>
      <c r="I76" s="6" t="s">
        <v>53</v>
      </c>
      <c r="J76" s="6" t="s">
        <v>54</v>
      </c>
      <c r="K76" s="6" t="s">
        <v>55</v>
      </c>
    </row>
    <row r="77" spans="1:11" ht="14.25" customHeight="1">
      <c r="A77" s="57" t="s">
        <v>105</v>
      </c>
      <c r="B77" s="53" t="s">
        <v>100</v>
      </c>
      <c r="C77" s="54" t="s">
        <v>59</v>
      </c>
      <c r="D77" s="55" t="s">
        <v>140</v>
      </c>
      <c r="E77" s="46" t="s">
        <v>56</v>
      </c>
      <c r="F77" s="14">
        <f t="shared" ref="F77:F78" si="12">H77-4</f>
        <v>44968</v>
      </c>
      <c r="G77" s="14">
        <f t="shared" ref="G77:G78" si="13">H77-1</f>
        <v>44971</v>
      </c>
      <c r="H77" s="58">
        <v>44972</v>
      </c>
      <c r="I77" s="58">
        <v>44991</v>
      </c>
      <c r="J77" s="58">
        <v>44993</v>
      </c>
      <c r="K77" s="58">
        <v>44996</v>
      </c>
    </row>
    <row r="78" spans="1:11" ht="14.25" customHeight="1">
      <c r="A78" s="57" t="s">
        <v>57</v>
      </c>
      <c r="B78" s="53" t="s">
        <v>101</v>
      </c>
      <c r="C78" s="54" t="s">
        <v>60</v>
      </c>
      <c r="D78" s="55" t="s">
        <v>58</v>
      </c>
      <c r="E78" s="46" t="s">
        <v>56</v>
      </c>
      <c r="F78" s="14">
        <f t="shared" si="12"/>
        <v>44982</v>
      </c>
      <c r="G78" s="14">
        <f t="shared" si="13"/>
        <v>44985</v>
      </c>
      <c r="H78" s="58">
        <v>44986</v>
      </c>
      <c r="I78" s="58">
        <v>44641</v>
      </c>
      <c r="J78" s="58">
        <v>44644</v>
      </c>
      <c r="K78" s="58">
        <v>44647</v>
      </c>
    </row>
    <row r="79" spans="1:11" ht="14.25" customHeight="1">
      <c r="A79" s="57" t="s">
        <v>57</v>
      </c>
      <c r="B79" s="53" t="s">
        <v>98</v>
      </c>
      <c r="C79" s="54" t="s">
        <v>61</v>
      </c>
      <c r="D79" s="55" t="s">
        <v>58</v>
      </c>
      <c r="E79" s="46" t="s">
        <v>56</v>
      </c>
      <c r="F79" s="14">
        <f t="shared" ref="F79:F81" si="14">H79-4</f>
        <v>45025</v>
      </c>
      <c r="G79" s="14">
        <f>H79-1</f>
        <v>45028</v>
      </c>
      <c r="H79" s="58">
        <v>45029</v>
      </c>
      <c r="I79" s="58">
        <v>45044</v>
      </c>
      <c r="J79" s="58">
        <v>45047</v>
      </c>
      <c r="K79" s="58">
        <v>45050</v>
      </c>
    </row>
    <row r="80" spans="1:11" s="74" customFormat="1" ht="14.25" customHeight="1">
      <c r="A80" s="57" t="s">
        <v>106</v>
      </c>
      <c r="B80" s="53" t="s">
        <v>137</v>
      </c>
      <c r="C80" s="54" t="s">
        <v>141</v>
      </c>
      <c r="D80" s="55" t="s">
        <v>107</v>
      </c>
      <c r="E80" s="46" t="s">
        <v>56</v>
      </c>
      <c r="F80" s="14">
        <f t="shared" si="14"/>
        <v>45035</v>
      </c>
      <c r="G80" s="14">
        <f t="shared" ref="G80:G81" si="15">H80-1</f>
        <v>45038</v>
      </c>
      <c r="H80" s="52">
        <v>45039</v>
      </c>
      <c r="I80" s="52">
        <v>45054</v>
      </c>
      <c r="J80" s="52">
        <v>45057</v>
      </c>
      <c r="K80" s="52">
        <v>45060</v>
      </c>
    </row>
    <row r="81" spans="1:11" ht="14.25" customHeight="1">
      <c r="A81" s="57" t="s">
        <v>57</v>
      </c>
      <c r="B81" s="53" t="s">
        <v>132</v>
      </c>
      <c r="C81" s="54" t="s">
        <v>133</v>
      </c>
      <c r="D81" s="55" t="s">
        <v>58</v>
      </c>
      <c r="E81" s="46" t="s">
        <v>56</v>
      </c>
      <c r="F81" s="14">
        <f t="shared" si="14"/>
        <v>45063</v>
      </c>
      <c r="G81" s="14">
        <f t="shared" si="15"/>
        <v>45066</v>
      </c>
      <c r="H81" s="58">
        <v>45067</v>
      </c>
      <c r="I81" s="58">
        <v>45082</v>
      </c>
      <c r="J81" s="58">
        <v>45085</v>
      </c>
      <c r="K81" s="58">
        <v>45088</v>
      </c>
    </row>
    <row r="82" spans="1:11" s="74" customFormat="1" ht="14.25" customHeight="1">
      <c r="A82" s="57" t="s">
        <v>106</v>
      </c>
      <c r="B82" s="53" t="s">
        <v>138</v>
      </c>
      <c r="C82" s="54" t="s">
        <v>139</v>
      </c>
      <c r="D82" s="55" t="s">
        <v>107</v>
      </c>
      <c r="E82" s="46" t="s">
        <v>56</v>
      </c>
      <c r="F82" s="14">
        <f t="shared" ref="F82" si="16">H82-4</f>
        <v>45073</v>
      </c>
      <c r="G82" s="14">
        <f t="shared" ref="G82" si="17">H82-1</f>
        <v>45076</v>
      </c>
      <c r="H82" s="52">
        <v>45077</v>
      </c>
      <c r="I82" s="52">
        <v>45092</v>
      </c>
      <c r="J82" s="52">
        <v>45095</v>
      </c>
      <c r="K82" s="52">
        <v>45098</v>
      </c>
    </row>
    <row r="83" spans="1:11" ht="14.25" customHeight="1">
      <c r="A83" s="60" t="s">
        <v>62</v>
      </c>
      <c r="B83" s="60"/>
      <c r="C83" s="60"/>
      <c r="D83" s="60"/>
      <c r="E83" s="60"/>
      <c r="F83" s="60"/>
      <c r="G83" s="60"/>
      <c r="H83" s="60"/>
      <c r="I83" s="60"/>
    </row>
    <row r="84" spans="1:11">
      <c r="A84" s="61" t="s">
        <v>63</v>
      </c>
      <c r="B84" s="60"/>
      <c r="C84" s="62"/>
      <c r="D84" s="60"/>
      <c r="E84" s="60"/>
      <c r="F84" s="60"/>
      <c r="G84" s="60"/>
      <c r="H84" s="60"/>
      <c r="I84" s="60"/>
    </row>
    <row r="85" spans="1:11">
      <c r="A85" s="60"/>
      <c r="B85" s="60"/>
      <c r="C85" s="60"/>
      <c r="D85" s="60"/>
      <c r="E85" s="60"/>
      <c r="F85" s="60"/>
      <c r="G85" s="60"/>
      <c r="H85" s="60"/>
      <c r="I85" s="60"/>
    </row>
    <row r="86" spans="1:11">
      <c r="A86" s="63" t="s">
        <v>64</v>
      </c>
      <c r="B86" s="63"/>
      <c r="C86" s="63"/>
      <c r="D86" s="63"/>
      <c r="E86" s="63"/>
      <c r="F86" s="63"/>
      <c r="G86" s="63"/>
      <c r="H86" s="60"/>
      <c r="I86" s="60"/>
    </row>
    <row r="87" spans="1:11">
      <c r="A87" s="63" t="s">
        <v>65</v>
      </c>
      <c r="B87" s="63" t="s">
        <v>66</v>
      </c>
      <c r="C87" s="63"/>
      <c r="D87" s="63"/>
      <c r="E87" s="63"/>
      <c r="F87" s="63"/>
      <c r="G87" s="63"/>
      <c r="H87" s="60"/>
      <c r="I87" s="60"/>
    </row>
    <row r="88" spans="1:11">
      <c r="A88" s="63"/>
      <c r="B88" s="63"/>
      <c r="C88" s="63" t="s">
        <v>67</v>
      </c>
      <c r="D88" s="63"/>
      <c r="E88" s="63"/>
      <c r="F88" s="63"/>
      <c r="G88" s="60"/>
      <c r="H88" s="60"/>
      <c r="I88" s="60"/>
    </row>
    <row r="89" spans="1:11">
      <c r="A89" s="63"/>
      <c r="B89" s="63"/>
      <c r="C89" s="63" t="s">
        <v>68</v>
      </c>
      <c r="D89" s="63"/>
      <c r="E89" s="63"/>
      <c r="F89" s="63"/>
      <c r="G89" s="60"/>
      <c r="H89" s="60"/>
      <c r="I89" s="60"/>
    </row>
    <row r="90" spans="1:11">
      <c r="A90" s="63"/>
      <c r="B90" s="63" t="s">
        <v>69</v>
      </c>
      <c r="C90" s="63"/>
      <c r="D90" s="63"/>
      <c r="E90" s="63"/>
      <c r="F90" s="63"/>
      <c r="G90" s="63"/>
      <c r="H90" s="60"/>
      <c r="I90" s="60"/>
    </row>
    <row r="91" spans="1:11">
      <c r="A91" s="63"/>
      <c r="B91" s="63"/>
      <c r="C91" s="63" t="s">
        <v>70</v>
      </c>
      <c r="D91" s="63"/>
      <c r="E91" s="63"/>
      <c r="F91" s="63"/>
      <c r="G91" s="60"/>
      <c r="H91" s="60"/>
      <c r="I91" s="60"/>
    </row>
    <row r="92" spans="1:11">
      <c r="A92" s="63"/>
      <c r="B92" s="63"/>
      <c r="C92" s="63" t="s">
        <v>71</v>
      </c>
      <c r="D92" s="63"/>
      <c r="E92" s="63"/>
      <c r="F92" s="63"/>
      <c r="G92" s="60"/>
      <c r="H92" s="60"/>
      <c r="I92" s="60"/>
    </row>
    <row r="93" spans="1:11">
      <c r="A93" s="63"/>
      <c r="B93" s="63"/>
      <c r="C93" s="63" t="s">
        <v>72</v>
      </c>
      <c r="D93" s="63"/>
      <c r="E93" s="63"/>
      <c r="F93" s="63"/>
      <c r="G93" s="60"/>
      <c r="H93" s="60"/>
      <c r="I93" s="60"/>
    </row>
    <row r="94" spans="1:11">
      <c r="A94" s="63" t="s">
        <v>73</v>
      </c>
      <c r="B94" s="63" t="s">
        <v>74</v>
      </c>
      <c r="C94" s="63"/>
      <c r="D94" s="63"/>
      <c r="E94" s="63"/>
      <c r="F94" s="63"/>
      <c r="G94" s="63"/>
      <c r="H94" s="63"/>
      <c r="I94" s="63"/>
    </row>
    <row r="95" spans="1:11">
      <c r="A95" s="63" t="s">
        <v>75</v>
      </c>
      <c r="B95" s="63" t="s">
        <v>76</v>
      </c>
      <c r="C95" s="63"/>
      <c r="D95" s="63"/>
      <c r="E95" s="63"/>
      <c r="F95" s="63"/>
      <c r="G95" s="63"/>
      <c r="H95" s="63"/>
      <c r="I95" s="63"/>
    </row>
    <row r="96" spans="1:11">
      <c r="A96" s="63" t="s">
        <v>77</v>
      </c>
      <c r="B96" s="63" t="s">
        <v>78</v>
      </c>
      <c r="C96" s="63"/>
      <c r="D96" s="63"/>
      <c r="E96" s="63"/>
      <c r="F96" s="63"/>
      <c r="G96" s="63"/>
      <c r="H96" s="63"/>
      <c r="I96" s="63"/>
    </row>
    <row r="97" spans="1:9">
      <c r="A97" s="63" t="s">
        <v>79</v>
      </c>
      <c r="B97" s="63" t="s">
        <v>80</v>
      </c>
      <c r="C97" s="63"/>
      <c r="D97" s="63"/>
      <c r="E97" s="63"/>
      <c r="F97" s="63"/>
      <c r="G97" s="63"/>
      <c r="H97" s="60"/>
      <c r="I97" s="60"/>
    </row>
    <row r="98" spans="1:9">
      <c r="A98" s="63" t="s">
        <v>81</v>
      </c>
      <c r="B98" s="63" t="s">
        <v>82</v>
      </c>
      <c r="C98" s="63"/>
      <c r="D98" s="63"/>
      <c r="E98" s="63"/>
      <c r="F98" s="63"/>
      <c r="G98" s="63"/>
      <c r="H98" s="60"/>
      <c r="I98" s="60"/>
    </row>
    <row r="99" spans="1:9">
      <c r="A99" s="63" t="s">
        <v>83</v>
      </c>
      <c r="B99" s="63" t="s">
        <v>84</v>
      </c>
      <c r="C99" s="63"/>
      <c r="D99" s="63"/>
      <c r="E99" s="63"/>
      <c r="F99" s="63"/>
      <c r="G99" s="63"/>
      <c r="H99" s="60"/>
      <c r="I99" s="60"/>
    </row>
    <row r="100" spans="1:9">
      <c r="B100" s="64" t="s">
        <v>85</v>
      </c>
      <c r="D100" s="63" t="s">
        <v>86</v>
      </c>
      <c r="E100" s="3" t="s">
        <v>87</v>
      </c>
    </row>
    <row r="101" spans="1:9">
      <c r="D101" s="63" t="s">
        <v>88</v>
      </c>
      <c r="E101" s="3" t="s">
        <v>89</v>
      </c>
    </row>
    <row r="102" spans="1:9">
      <c r="D102" s="63" t="s">
        <v>90</v>
      </c>
      <c r="E102" s="3" t="s">
        <v>89</v>
      </c>
    </row>
    <row r="103" spans="1:9">
      <c r="B103" s="3" t="s">
        <v>91</v>
      </c>
      <c r="D103" s="63" t="s">
        <v>92</v>
      </c>
      <c r="E103" s="3" t="s">
        <v>93</v>
      </c>
    </row>
    <row r="104" spans="1:9">
      <c r="D104" s="63" t="s">
        <v>94</v>
      </c>
      <c r="E104" s="3" t="s">
        <v>95</v>
      </c>
    </row>
    <row r="105" spans="1:9">
      <c r="D105" s="63"/>
    </row>
  </sheetData>
  <mergeCells count="20">
    <mergeCell ref="A58:I58"/>
    <mergeCell ref="A74:I74"/>
    <mergeCell ref="A49:I49"/>
    <mergeCell ref="A66:I66"/>
    <mergeCell ref="A65:J65"/>
    <mergeCell ref="C1:I3"/>
    <mergeCell ref="A33:I33"/>
    <mergeCell ref="A40:I40"/>
    <mergeCell ref="A41:I41"/>
    <mergeCell ref="A48:I48"/>
    <mergeCell ref="A15:I15"/>
    <mergeCell ref="A16:I16"/>
    <mergeCell ref="A23:I23"/>
    <mergeCell ref="A24:I24"/>
    <mergeCell ref="A32:I32"/>
    <mergeCell ref="C4:I4"/>
    <mergeCell ref="C5:I5"/>
    <mergeCell ref="C6:I6"/>
    <mergeCell ref="A8:I8"/>
    <mergeCell ref="A9:I9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3" t="s">
        <v>41</v>
      </c>
      <c r="B1" s="43" t="s">
        <v>99</v>
      </c>
      <c r="C1" s="44" t="s">
        <v>42</v>
      </c>
      <c r="D1" s="45" t="s">
        <v>43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2023-03-22T02:46:02Z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