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7AFC9D83-9362-4D64-9525-5710C6FCC6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CX" sheetId="23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35" l="1"/>
  <c r="F30" i="235"/>
  <c r="D30" i="235"/>
  <c r="B29" i="235"/>
  <c r="F29" i="235"/>
  <c r="B68" i="235"/>
  <c r="D68" i="235" s="1"/>
  <c r="B67" i="235"/>
  <c r="D67" i="235" s="1"/>
  <c r="B66" i="235"/>
  <c r="D66" i="235" s="1"/>
  <c r="D64" i="235"/>
  <c r="F64" i="235" s="1"/>
  <c r="B65" i="235" s="1"/>
  <c r="D65" i="235" s="1"/>
  <c r="D63" i="235"/>
  <c r="F63" i="235" s="1"/>
  <c r="F62" i="235"/>
  <c r="D61" i="235"/>
  <c r="D60" i="235"/>
  <c r="B28" i="235"/>
  <c r="D28" i="235" s="1"/>
  <c r="F28" i="235" s="1"/>
  <c r="D27" i="235"/>
  <c r="F26" i="235"/>
  <c r="B25" i="235"/>
  <c r="D25" i="235" s="1"/>
  <c r="D59" i="235"/>
  <c r="F59" i="235" s="1"/>
  <c r="B59" i="235"/>
  <c r="F22" i="235"/>
  <c r="F40" i="235" l="1"/>
  <c r="B37" i="235"/>
  <c r="D37" i="235" s="1"/>
  <c r="F37" i="235" s="1"/>
  <c r="B38" i="235" s="1"/>
  <c r="D38" i="235" s="1"/>
  <c r="F38" i="235" s="1"/>
  <c r="B39" i="235" s="1"/>
  <c r="D39" i="235" s="1"/>
  <c r="F39" i="235" s="1"/>
  <c r="D36" i="235"/>
  <c r="B35" i="235"/>
  <c r="D35" i="235" s="1"/>
  <c r="F35" i="235" s="1"/>
  <c r="D34" i="235"/>
  <c r="B21" i="235"/>
  <c r="D21" i="235" s="1"/>
  <c r="B57" i="235"/>
  <c r="B19" i="235"/>
  <c r="B18" i="235"/>
  <c r="D54" i="235"/>
  <c r="F54" i="235" s="1"/>
  <c r="F16" i="235"/>
  <c r="F15" i="235" l="1"/>
  <c r="B15" i="235"/>
  <c r="D49" i="235"/>
  <c r="D48" i="235"/>
  <c r="F48" i="235" s="1"/>
  <c r="D47" i="235"/>
  <c r="F12" i="235"/>
  <c r="D43" i="235"/>
  <c r="F43" i="235" s="1"/>
  <c r="D44" i="235"/>
  <c r="D45" i="235"/>
  <c r="D46" i="235"/>
  <c r="B11" i="235"/>
  <c r="D11" i="235" s="1"/>
  <c r="F11" i="2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tc={9BED9A44-46BA-43F4-BED8-7E9B04042D13}</author>
  </authors>
  <commentList>
    <comment ref="H16" authorId="0" shapeId="0" xr:uid="{9BED9A44-46BA-43F4-BED8-7E9B04042D13}">
      <text>
        <t>[线程批注]
你的Excel版本可读取此线程批注; 但如果在更新版本的Excel中打开文件，则对批注所作的任何改动都将被删除。了解详细信息: https://go.microsoft.com/fwlink/?linkid=870924
注释:
    Dropped anchor at BNE anchorage from 0130lt 29th to 1312lt 30th/Nov to wait ETB Sydney</t>
      </text>
    </comment>
  </commentList>
</comments>
</file>

<file path=xl/sharedStrings.xml><?xml version="1.0" encoding="utf-8"?>
<sst xmlns="http://schemas.openxmlformats.org/spreadsheetml/2006/main" count="96" uniqueCount="53">
  <si>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</si>
  <si>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</si>
  <si>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</si>
  <si>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</si>
  <si>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</si>
  <si>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</si>
  <si>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</si>
  <si>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</si>
  <si>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</si>
  <si>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TAO/2201S</t>
    <phoneticPr fontId="28" type="noConversion"/>
  </si>
  <si>
    <t>P/I</t>
    <phoneticPr fontId="28" type="noConversion"/>
  </si>
  <si>
    <t>SHA/2201S</t>
    <phoneticPr fontId="28" type="noConversion"/>
  </si>
  <si>
    <t>SHK/2201S</t>
    <phoneticPr fontId="28" type="noConversion"/>
  </si>
  <si>
    <t>BRI/2201N</t>
    <phoneticPr fontId="28" type="noConversion"/>
  </si>
  <si>
    <t>Speed slow down on 2200lt 08th/Oct due to port congestion</t>
    <phoneticPr fontId="28" type="noConversion"/>
  </si>
  <si>
    <t>SYD/2201N</t>
    <phoneticPr fontId="28" type="noConversion"/>
  </si>
  <si>
    <t>MEL/2201N</t>
    <phoneticPr fontId="28" type="noConversion"/>
  </si>
  <si>
    <t>TAO/2202S</t>
    <phoneticPr fontId="28" type="noConversion"/>
  </si>
  <si>
    <t>SHA/2202S</t>
    <phoneticPr fontId="28" type="noConversion"/>
  </si>
  <si>
    <t>SHK/2202S</t>
    <phoneticPr fontId="28" type="noConversion"/>
  </si>
  <si>
    <t>NSA/2201S</t>
    <phoneticPr fontId="28" type="noConversion"/>
  </si>
  <si>
    <t>BRI/2202N</t>
    <phoneticPr fontId="28" type="noConversion"/>
  </si>
  <si>
    <t>SYD/2202N</t>
    <phoneticPr fontId="28" type="noConversion"/>
  </si>
  <si>
    <t>MEL/2202N</t>
    <phoneticPr fontId="28" type="noConversion"/>
  </si>
  <si>
    <t>TAO/2203S</t>
    <phoneticPr fontId="28" type="noConversion"/>
  </si>
  <si>
    <t>SHA/2203S</t>
    <phoneticPr fontId="28" type="noConversion"/>
  </si>
  <si>
    <t>SHK/2203S</t>
    <phoneticPr fontId="28" type="noConversion"/>
  </si>
  <si>
    <t xml:space="preserve">ETA TAO delayed due to NO.22 TYPHOON "NALGAE" </t>
    <phoneticPr fontId="28" type="noConversion"/>
  </si>
  <si>
    <t>NSA/2203S</t>
    <phoneticPr fontId="28" type="noConversion"/>
  </si>
  <si>
    <t>NSA/2202S</t>
    <phoneticPr fontId="28" type="noConversion"/>
  </si>
  <si>
    <t>MNS/2202S</t>
    <phoneticPr fontId="28" type="noConversion"/>
  </si>
  <si>
    <t>add MNS</t>
    <phoneticPr fontId="28" type="noConversion"/>
  </si>
  <si>
    <t>port congestion</t>
    <phoneticPr fontId="28" type="noConversion"/>
  </si>
  <si>
    <t>port congestion,port closed due to strong wind(0800lt 27th-1100lt 28th,2000lt 28th-0700lt 30th/Nov)</t>
    <phoneticPr fontId="28" type="noConversion"/>
  </si>
  <si>
    <t>BRI/2203N</t>
    <phoneticPr fontId="28" type="noConversion"/>
  </si>
  <si>
    <t>SYD/2203N</t>
    <phoneticPr fontId="28" type="noConversion"/>
  </si>
  <si>
    <t>MEL/2203N</t>
    <phoneticPr fontId="28" type="noConversion"/>
  </si>
  <si>
    <r>
      <t xml:space="preserve">ACX    </t>
    </r>
    <r>
      <rPr>
        <sz val="10"/>
        <rFont val="Verdana"/>
        <family val="2"/>
      </rPr>
      <t>MV."ASL HONG KONG" V 2203S/N</t>
    </r>
    <phoneticPr fontId="28" type="noConversion"/>
  </si>
  <si>
    <t>Christmas and Boxing day port closure</t>
    <phoneticPr fontId="28" type="noConversion"/>
  </si>
  <si>
    <t>port congestion serious; QQCT phase 2</t>
    <phoneticPr fontId="28" type="noConversion"/>
  </si>
  <si>
    <t>TAO/2301S</t>
    <phoneticPr fontId="28" type="noConversion"/>
  </si>
  <si>
    <t>SHA/2301S</t>
    <phoneticPr fontId="28" type="noConversion"/>
  </si>
  <si>
    <t>SHK/2301S</t>
    <phoneticPr fontId="28" type="noConversion"/>
  </si>
  <si>
    <t>NSA/2301S</t>
    <phoneticPr fontId="28" type="noConversion"/>
  </si>
  <si>
    <r>
      <t xml:space="preserve">ACX    </t>
    </r>
    <r>
      <rPr>
        <sz val="10"/>
        <rFont val="Verdana"/>
        <family val="2"/>
      </rPr>
      <t>MV."ASL BAUHINIA" V 2301S/N</t>
    </r>
    <phoneticPr fontId="28" type="noConversion"/>
  </si>
  <si>
    <t>BRI/2301N</t>
    <phoneticPr fontId="28" type="noConversion"/>
  </si>
  <si>
    <t>SYD/2301N</t>
    <phoneticPr fontId="28" type="noConversion"/>
  </si>
  <si>
    <t>MEL/2301N</t>
    <phoneticPr fontId="28" type="noConversion"/>
  </si>
  <si>
    <r>
      <t xml:space="preserve">ACX    </t>
    </r>
    <r>
      <rPr>
        <sz val="10"/>
        <rFont val="Verdana"/>
        <family val="2"/>
      </rPr>
      <t>MV."ASL PEONY" V 2301S/N</t>
    </r>
    <phoneticPr fontId="28" type="noConversion"/>
  </si>
  <si>
    <t>TAO/2302S</t>
    <phoneticPr fontId="28" type="noConversion"/>
  </si>
  <si>
    <t>SHA/2302S</t>
    <phoneticPr fontId="28" type="noConversion"/>
  </si>
  <si>
    <t>SHK/2302S</t>
    <phoneticPr fontId="28" type="noConversion"/>
  </si>
  <si>
    <t>NSA/2302S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</si>
</sst>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d;@"/>
  </numFmts>
  <fonts count="4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name val="Arial"/>
      <family val="2"/>
    </font>
    <font>
      <sz val="10"/>
      <color rgb="FFFF000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39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39" fillId="0" borderId="0"/>
  </cellStyleXfs>
  <cellXfs count="29">
    <xf numFmtId="176" fontId="0" fillId="0" borderId="0" xfId="0"/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4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76" fontId="29" fillId="0" borderId="0" xfId="0" applyFont="1"/>
    <xf numFmtId="176" fontId="26" fillId="16" borderId="10" xfId="0" applyFont="1" applyFill="1" applyBorder="1" applyAlignment="1">
      <alignment wrapText="1"/>
    </xf>
    <xf numFmtId="14" fontId="40" fillId="25" borderId="10" xfId="0" applyNumberFormat="1" applyFont="1" applyFill="1" applyBorder="1" applyAlignment="1">
      <alignment horizontal="center" wrapText="1"/>
    </xf>
    <xf numFmtId="14" fontId="20" fillId="25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5" fillId="0" borderId="12" xfId="0" applyFont="1" applyBorder="1" applyAlignment="1">
      <alignment horizontal="left"/>
    </xf>
    <xf numFmtId="176" fontId="25" fillId="0" borderId="14" xfId="0" applyFont="1" applyBorder="1" applyAlignment="1">
      <alignment horizontal="left"/>
    </xf>
    <xf numFmtId="176" fontId="25" fillId="0" borderId="13" xfId="0" applyFont="1" applyBorder="1" applyAlignment="1">
      <alignment horizontal="left"/>
    </xf>
    <xf numFmtId="176" fontId="26" fillId="16" borderId="12" xfId="0" applyFont="1" applyFill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5" fillId="0" borderId="10" xfId="0" applyFont="1" applyBorder="1" applyAlignment="1">
      <alignment horizontal="left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350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0</xdr:row>
      <xdr:rowOff>71717</xdr:rowOff>
    </xdr:from>
    <xdr:to>
      <xdr:col>1</xdr:col>
      <xdr:colOff>421341</xdr:colOff>
      <xdr:row>0</xdr:row>
      <xdr:rowOff>905435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82" y="71717"/>
          <a:ext cx="1344706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385482</xdr:colOff>
      <xdr:row>0</xdr:row>
      <xdr:rowOff>71717</xdr:rowOff>
    </xdr:from>
    <xdr:to>
      <xdr:col>1</xdr:col>
      <xdr:colOff>421341</xdr:colOff>
      <xdr:row>0</xdr:row>
      <xdr:rowOff>905435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82" y="71717"/>
          <a:ext cx="1346499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henx\Desktop\ASL%20vessel%20daily%20movement%20report-sxd.xlsx" TargetMode="External"/><Relationship Id="rId1" Type="http://schemas.openxmlformats.org/officeDocument/2006/relationships/externalLinkPath" Target="ASL%20vessel%20daily%20movement%20report-sx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X"/>
      <sheetName val="HHX1,2"/>
      <sheetName val="BVX,BDX"/>
      <sheetName val="PJX,QDKS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zhenxi.sui@logistics-asl.com" id="{CE203477-2BAF-44DF-A020-98863CD7E958}" userId="b65f4b95f20e3eb4" providerId="Windows Live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6" dT="2022-12-05T10:07:35.88" personId="{CE203477-2BAF-44DF-A020-98863CD7E958}" id="{9BED9A44-46BA-43F4-BED8-7E9B04042D13}">
    <text>Dropped anchor at BNE anchorage from 0130lt 29th to 1312lt 30th/Nov to wait ETB Sydney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7.1640625" style="9" customWidth="1"/>
    <col min="2" max="7" width="11.6640625" style="9" customWidth="1"/>
    <col min="8" max="8" width="54.4140625" style="8" customWidth="1"/>
    <col min="9" max="9" width="13.4140625" style="9" customWidth="1"/>
    <col min="10" max="16384" width="8.83203125" style="9"/>
  </cols>
  <sheetData>
    <row r="1" spans="1:9" customFormat="1" ht="77.400000000000006" customHeight="1">
      <c r="A1" s="23"/>
      <c r="B1" s="23"/>
      <c r="C1" s="24" t="s">
        <v>8</v>
      </c>
      <c r="D1" s="25"/>
      <c r="E1" s="25"/>
      <c r="F1" s="25"/>
      <c r="G1" s="25"/>
      <c r="H1" s="25"/>
      <c r="I1" s="25"/>
    </row>
    <row r="2" spans="1:9" customFormat="1" ht="22.75" customHeight="1">
      <c r="A2" s="26" t="s">
        <v>0</v>
      </c>
      <c r="B2" s="26"/>
      <c r="C2" s="27" t="s">
        <v>1</v>
      </c>
      <c r="D2" s="27"/>
      <c r="E2" s="27"/>
      <c r="F2" s="27"/>
      <c r="G2" s="27"/>
      <c r="H2" s="27"/>
      <c r="I2" s="27"/>
    </row>
    <row r="3" spans="1:9" customFormat="1" ht="24.9" customHeight="1">
      <c r="A3" s="28"/>
      <c r="B3" s="28"/>
      <c r="C3" s="28"/>
      <c r="D3" s="28"/>
      <c r="E3" s="28"/>
      <c r="F3" s="28"/>
      <c r="G3" s="28"/>
      <c r="H3" s="5">
        <v>44953</v>
      </c>
      <c r="I3" s="3"/>
    </row>
    <row r="4" spans="1:9" customFormat="1" ht="24.65" customHeight="1">
      <c r="A4" s="22" t="s">
        <v>37</v>
      </c>
      <c r="B4" s="22"/>
      <c r="C4" s="22"/>
      <c r="D4" s="22"/>
      <c r="E4" s="22"/>
      <c r="F4" s="22"/>
      <c r="G4" s="22"/>
      <c r="H4" s="22"/>
      <c r="I4" s="22"/>
    </row>
    <row r="5" spans="1:9" customFormat="1" ht="24.65" customHeight="1">
      <c r="A5" s="10" t="s">
        <v>2</v>
      </c>
      <c r="B5" s="21" t="s">
        <v>3</v>
      </c>
      <c r="C5" s="21"/>
      <c r="D5" s="21" t="s">
        <v>4</v>
      </c>
      <c r="E5" s="21"/>
      <c r="F5" s="21" t="s">
        <v>5</v>
      </c>
      <c r="G5" s="21"/>
      <c r="H5" s="2" t="s">
        <v>6</v>
      </c>
      <c r="I5" s="2" t="s">
        <v>7</v>
      </c>
    </row>
    <row r="6" spans="1:9" customFormat="1" ht="24" hidden="1" customHeight="1">
      <c r="A6" s="6" t="s">
        <v>9</v>
      </c>
      <c r="B6" s="13">
        <v>44829</v>
      </c>
      <c r="C6" s="14">
        <v>1.2499999999999999E-2</v>
      </c>
      <c r="D6" s="13">
        <v>44829</v>
      </c>
      <c r="E6" s="14">
        <v>7.0833333333333331E-2</v>
      </c>
      <c r="F6" s="13">
        <v>44829</v>
      </c>
      <c r="G6" s="14">
        <v>0.56666666666666665</v>
      </c>
      <c r="H6" s="11" t="s">
        <v>10</v>
      </c>
      <c r="I6" s="12"/>
    </row>
    <row r="7" spans="1:9" customFormat="1" ht="24" hidden="1" customHeight="1">
      <c r="A7" s="6" t="s">
        <v>11</v>
      </c>
      <c r="B7" s="13">
        <v>44830</v>
      </c>
      <c r="C7" s="14">
        <v>0.54166666666666663</v>
      </c>
      <c r="D7" s="13">
        <v>44830</v>
      </c>
      <c r="E7" s="14">
        <v>0.75</v>
      </c>
      <c r="F7" s="13">
        <v>44830</v>
      </c>
      <c r="G7" s="14">
        <v>7.9166666666666663E-2</v>
      </c>
      <c r="H7" s="11"/>
      <c r="I7" s="12"/>
    </row>
    <row r="8" spans="1:9" customFormat="1" ht="24" hidden="1" customHeight="1">
      <c r="A8" s="6" t="s">
        <v>12</v>
      </c>
      <c r="B8" s="13">
        <v>44833</v>
      </c>
      <c r="C8" s="14">
        <v>0.60833333333333328</v>
      </c>
      <c r="D8" s="13">
        <v>44833</v>
      </c>
      <c r="E8" s="14">
        <v>0.73333333333333339</v>
      </c>
      <c r="F8" s="13">
        <v>44834</v>
      </c>
      <c r="G8" s="14">
        <v>0.30833333333333335</v>
      </c>
      <c r="H8" s="11"/>
      <c r="I8" s="12"/>
    </row>
    <row r="9" spans="1:9" customFormat="1" ht="24" hidden="1" customHeight="1">
      <c r="A9" s="6" t="s">
        <v>13</v>
      </c>
      <c r="B9" s="13">
        <v>44846</v>
      </c>
      <c r="C9" s="14">
        <v>0.27916666666666667</v>
      </c>
      <c r="D9" s="13">
        <v>44848</v>
      </c>
      <c r="E9" s="14">
        <v>0.37916666666666665</v>
      </c>
      <c r="F9" s="13">
        <v>44849</v>
      </c>
      <c r="G9" s="14">
        <v>4.1666666666666666E-3</v>
      </c>
      <c r="H9" s="11" t="s">
        <v>14</v>
      </c>
      <c r="I9" s="12"/>
    </row>
    <row r="10" spans="1:9" customFormat="1" ht="24" hidden="1" customHeight="1">
      <c r="A10" s="6" t="s">
        <v>15</v>
      </c>
      <c r="B10" s="13">
        <v>44850</v>
      </c>
      <c r="C10" s="14">
        <v>0.51666666666666672</v>
      </c>
      <c r="D10" s="13">
        <v>44850</v>
      </c>
      <c r="E10" s="14">
        <v>0.6</v>
      </c>
      <c r="F10" s="13">
        <v>44851</v>
      </c>
      <c r="G10" s="14">
        <v>0.46249999999999997</v>
      </c>
      <c r="H10" s="11"/>
      <c r="I10" s="12"/>
    </row>
    <row r="11" spans="1:9" customFormat="1" ht="24" hidden="1" customHeight="1">
      <c r="A11" s="6" t="s">
        <v>16</v>
      </c>
      <c r="B11" s="13">
        <f>F10+2</f>
        <v>44853</v>
      </c>
      <c r="C11" s="14">
        <v>0.16250000000000001</v>
      </c>
      <c r="D11" s="13">
        <f>B11</f>
        <v>44853</v>
      </c>
      <c r="E11" s="14">
        <v>0.32500000000000001</v>
      </c>
      <c r="F11" s="13">
        <f>D11</f>
        <v>44853</v>
      </c>
      <c r="G11" s="14">
        <v>0.97083333333333333</v>
      </c>
      <c r="H11" s="11"/>
      <c r="I11" s="12"/>
    </row>
    <row r="12" spans="1:9" customFormat="1" ht="24.65" hidden="1" customHeight="1">
      <c r="A12" s="6" t="s">
        <v>17</v>
      </c>
      <c r="B12" s="1">
        <v>44871</v>
      </c>
      <c r="C12" s="4">
        <v>0.75</v>
      </c>
      <c r="D12" s="1">
        <v>44872</v>
      </c>
      <c r="E12" s="4">
        <v>0.13749999999999998</v>
      </c>
      <c r="F12" s="1">
        <f t="shared" ref="F12" si="0">D12</f>
        <v>44872</v>
      </c>
      <c r="G12" s="4">
        <v>0.52916666666666667</v>
      </c>
      <c r="H12" s="7" t="s">
        <v>27</v>
      </c>
      <c r="I12" s="1"/>
    </row>
    <row r="13" spans="1:9" customFormat="1" ht="24.65" hidden="1" customHeight="1">
      <c r="A13" s="6" t="s">
        <v>18</v>
      </c>
      <c r="B13" s="1">
        <v>44873</v>
      </c>
      <c r="C13" s="4">
        <v>0.66666666666666663</v>
      </c>
      <c r="D13" s="1">
        <v>44873</v>
      </c>
      <c r="E13" s="4">
        <v>0.875</v>
      </c>
      <c r="F13" s="1">
        <v>44874</v>
      </c>
      <c r="G13" s="4">
        <v>0.20833333333333334</v>
      </c>
      <c r="H13" s="7"/>
      <c r="I13" s="1"/>
    </row>
    <row r="14" spans="1:9" customFormat="1" ht="24.65" hidden="1" customHeight="1">
      <c r="A14" s="6" t="s">
        <v>19</v>
      </c>
      <c r="B14" s="1">
        <v>44876</v>
      </c>
      <c r="C14" s="4">
        <v>0.62083333333333335</v>
      </c>
      <c r="D14" s="1">
        <v>44876</v>
      </c>
      <c r="E14" s="4">
        <v>0.7583333333333333</v>
      </c>
      <c r="F14" s="1">
        <v>44877</v>
      </c>
      <c r="G14" s="4">
        <v>0.53333333333333333</v>
      </c>
      <c r="H14" s="7"/>
      <c r="I14" s="1"/>
    </row>
    <row r="15" spans="1:9" customFormat="1" ht="24" hidden="1" customHeight="1">
      <c r="A15" s="6" t="s">
        <v>21</v>
      </c>
      <c r="B15" s="1">
        <f>F14+11</f>
        <v>44888</v>
      </c>
      <c r="C15" s="4">
        <v>0.20416666666666669</v>
      </c>
      <c r="D15" s="1">
        <v>44892</v>
      </c>
      <c r="E15" s="4">
        <v>8.3333333333333329E-2</v>
      </c>
      <c r="F15" s="1">
        <f>D15+1</f>
        <v>44893</v>
      </c>
      <c r="G15" s="4">
        <v>0.87916666666666676</v>
      </c>
      <c r="H15" s="11" t="s">
        <v>32</v>
      </c>
      <c r="I15" s="12"/>
    </row>
    <row r="16" spans="1:9" customFormat="1" ht="24" hidden="1" customHeight="1">
      <c r="A16" s="6" t="s">
        <v>22</v>
      </c>
      <c r="B16" s="1">
        <v>44897</v>
      </c>
      <c r="C16" s="4">
        <v>0.30277777777777776</v>
      </c>
      <c r="D16" s="1">
        <v>44900</v>
      </c>
      <c r="E16" s="4">
        <v>0.5541666666666667</v>
      </c>
      <c r="F16" s="1">
        <f>D16+1</f>
        <v>44901</v>
      </c>
      <c r="G16" s="4">
        <v>0.21249999999999999</v>
      </c>
      <c r="H16" s="11" t="s">
        <v>32</v>
      </c>
      <c r="I16" s="12"/>
    </row>
    <row r="17" spans="1:9" customFormat="1" ht="24" hidden="1" customHeight="1">
      <c r="A17" s="6" t="s">
        <v>23</v>
      </c>
      <c r="B17" s="1">
        <v>44903</v>
      </c>
      <c r="C17" s="4">
        <v>0.53333333333333333</v>
      </c>
      <c r="D17" s="1">
        <v>44907</v>
      </c>
      <c r="E17" s="4">
        <v>0.19999999999999998</v>
      </c>
      <c r="F17" s="1">
        <v>44908</v>
      </c>
      <c r="G17" s="4">
        <v>0.55833333333333335</v>
      </c>
      <c r="H17" s="11" t="s">
        <v>32</v>
      </c>
      <c r="I17" s="12"/>
    </row>
    <row r="18" spans="1:9" customFormat="1" ht="24" customHeight="1">
      <c r="A18" s="6" t="s">
        <v>24</v>
      </c>
      <c r="B18" s="1">
        <f>F17+14</f>
        <v>44922</v>
      </c>
      <c r="C18" s="4">
        <v>0.79166666666666663</v>
      </c>
      <c r="D18" s="1">
        <v>44924</v>
      </c>
      <c r="E18" s="4">
        <v>0.61249999999999993</v>
      </c>
      <c r="F18" s="1">
        <v>44925</v>
      </c>
      <c r="G18" s="4">
        <v>0.25416666666666665</v>
      </c>
      <c r="H18" s="7" t="s">
        <v>39</v>
      </c>
      <c r="I18" s="12"/>
    </row>
    <row r="19" spans="1:9" customFormat="1" ht="24" customHeight="1">
      <c r="A19" s="6" t="s">
        <v>25</v>
      </c>
      <c r="B19" s="1">
        <f>F18+1</f>
        <v>44926</v>
      </c>
      <c r="C19" s="4">
        <v>0.39166666666666666</v>
      </c>
      <c r="D19" s="1">
        <v>44926</v>
      </c>
      <c r="E19" s="4">
        <v>0.59166666666666667</v>
      </c>
      <c r="F19" s="1">
        <v>44927</v>
      </c>
      <c r="G19" s="4">
        <v>0.16250000000000001</v>
      </c>
      <c r="H19" s="11"/>
      <c r="I19" s="12"/>
    </row>
    <row r="20" spans="1:9" customFormat="1" ht="24" customHeight="1">
      <c r="A20" s="6" t="s">
        <v>26</v>
      </c>
      <c r="B20" s="1">
        <v>44929</v>
      </c>
      <c r="C20" s="4">
        <v>0.90416666666666667</v>
      </c>
      <c r="D20" s="1">
        <v>44930</v>
      </c>
      <c r="E20" s="4">
        <v>2.0833333333333332E-2</v>
      </c>
      <c r="F20" s="1">
        <v>44930</v>
      </c>
      <c r="G20" s="4">
        <v>0.5625</v>
      </c>
      <c r="H20" s="11"/>
      <c r="I20" s="12"/>
    </row>
    <row r="21" spans="1:9" customFormat="1" ht="24" customHeight="1">
      <c r="A21" s="6" t="s">
        <v>28</v>
      </c>
      <c r="B21" s="1">
        <f>F20</f>
        <v>44930</v>
      </c>
      <c r="C21" s="4">
        <v>0.78749999999999998</v>
      </c>
      <c r="D21" s="1">
        <f>B21</f>
        <v>44930</v>
      </c>
      <c r="E21" s="4">
        <v>0.93333333333333324</v>
      </c>
      <c r="F21" s="1">
        <v>44931</v>
      </c>
      <c r="G21" s="4">
        <v>0.41666666666666669</v>
      </c>
      <c r="H21" s="11"/>
      <c r="I21" s="12"/>
    </row>
    <row r="22" spans="1:9" customFormat="1" ht="24" customHeight="1">
      <c r="A22" s="6" t="s">
        <v>34</v>
      </c>
      <c r="B22" s="1">
        <v>44943</v>
      </c>
      <c r="C22" s="4">
        <v>0.45</v>
      </c>
      <c r="D22" s="1">
        <v>44944</v>
      </c>
      <c r="E22" s="4">
        <v>0.47500000000000003</v>
      </c>
      <c r="F22" s="1">
        <f>D22+1</f>
        <v>44945</v>
      </c>
      <c r="G22" s="4">
        <v>0.3</v>
      </c>
      <c r="H22" s="11"/>
      <c r="I22" s="12"/>
    </row>
    <row r="23" spans="1:9" customFormat="1" ht="24" customHeight="1">
      <c r="A23" s="6" t="s">
        <v>35</v>
      </c>
      <c r="B23" s="1">
        <v>44946</v>
      </c>
      <c r="C23" s="4">
        <v>0.94791666666666663</v>
      </c>
      <c r="D23" s="1">
        <v>44947</v>
      </c>
      <c r="E23" s="4">
        <v>0.35833333333333334</v>
      </c>
      <c r="F23" s="1">
        <v>44948</v>
      </c>
      <c r="G23" s="4">
        <v>0.25</v>
      </c>
      <c r="H23" s="11"/>
      <c r="I23" s="12"/>
    </row>
    <row r="24" spans="1:9" customFormat="1" ht="24" customHeight="1">
      <c r="A24" s="6" t="s">
        <v>36</v>
      </c>
      <c r="B24" s="1">
        <v>44949</v>
      </c>
      <c r="C24" s="4">
        <v>0.70833333333333337</v>
      </c>
      <c r="D24" s="1">
        <v>44950</v>
      </c>
      <c r="E24" s="4">
        <v>0.38750000000000001</v>
      </c>
      <c r="F24" s="1">
        <v>44951</v>
      </c>
      <c r="G24" s="4">
        <v>0.6333333333333333</v>
      </c>
      <c r="H24" s="11"/>
      <c r="I24" s="12"/>
    </row>
    <row r="25" spans="1:9" customFormat="1" ht="24" customHeight="1">
      <c r="A25" s="6" t="s">
        <v>40</v>
      </c>
      <c r="B25" s="1">
        <f>F24+14</f>
        <v>44965</v>
      </c>
      <c r="C25" s="4">
        <v>0.54166666666666663</v>
      </c>
      <c r="D25" s="1">
        <f t="shared" ref="D25" si="1">B25</f>
        <v>44965</v>
      </c>
      <c r="E25" s="4">
        <v>0.58333333333333337</v>
      </c>
      <c r="F25" s="1">
        <v>44966</v>
      </c>
      <c r="G25" s="4">
        <v>0.20833333333333334</v>
      </c>
      <c r="H25" s="11"/>
      <c r="I25" s="12"/>
    </row>
    <row r="26" spans="1:9" customFormat="1" ht="24" customHeight="1">
      <c r="A26" s="6" t="s">
        <v>41</v>
      </c>
      <c r="B26" s="1">
        <v>44967</v>
      </c>
      <c r="C26" s="4">
        <v>0.29166666666666669</v>
      </c>
      <c r="D26" s="1">
        <v>44967</v>
      </c>
      <c r="E26" s="4">
        <v>0.5</v>
      </c>
      <c r="F26" s="1">
        <f>D26</f>
        <v>44967</v>
      </c>
      <c r="G26" s="4">
        <v>0.95833333333333337</v>
      </c>
      <c r="H26" s="11"/>
      <c r="I26" s="12"/>
    </row>
    <row r="27" spans="1:9" customFormat="1" ht="24" customHeight="1">
      <c r="A27" s="6" t="s">
        <v>42</v>
      </c>
      <c r="B27" s="1">
        <v>44970</v>
      </c>
      <c r="C27" s="4">
        <v>0.33333333333333331</v>
      </c>
      <c r="D27" s="1">
        <f>B27</f>
        <v>44970</v>
      </c>
      <c r="E27" s="4">
        <v>0.45833333333333331</v>
      </c>
      <c r="F27" s="1">
        <v>44971</v>
      </c>
      <c r="G27" s="4">
        <v>0</v>
      </c>
      <c r="H27" s="11"/>
      <c r="I27" s="12"/>
    </row>
    <row r="28" spans="1:9" customFormat="1" ht="24" customHeight="1">
      <c r="A28" s="6" t="s">
        <v>43</v>
      </c>
      <c r="B28" s="1">
        <f>F27</f>
        <v>44971</v>
      </c>
      <c r="C28" s="4">
        <v>0.25</v>
      </c>
      <c r="D28" s="1">
        <f>B28</f>
        <v>44971</v>
      </c>
      <c r="E28" s="4">
        <v>0.375</v>
      </c>
      <c r="F28" s="1">
        <f>D28</f>
        <v>44971</v>
      </c>
      <c r="G28" s="4">
        <v>0.83333333333333337</v>
      </c>
      <c r="H28" s="11"/>
      <c r="I28" s="12"/>
    </row>
    <row r="29" spans="1:9" customFormat="1" ht="24" customHeight="1">
      <c r="A29" s="6" t="s">
        <v>45</v>
      </c>
      <c r="B29" s="1">
        <f>F28+11</f>
        <v>44982</v>
      </c>
      <c r="C29" s="4">
        <v>0.625</v>
      </c>
      <c r="D29" s="1">
        <v>44982</v>
      </c>
      <c r="E29" s="4">
        <v>0.79166666666666663</v>
      </c>
      <c r="F29" s="1">
        <f>D29+1</f>
        <v>44983</v>
      </c>
      <c r="G29" s="4">
        <v>0.79166666666666663</v>
      </c>
      <c r="H29" s="11"/>
      <c r="I29" s="12"/>
    </row>
    <row r="30" spans="1:9" customFormat="1" ht="24" customHeight="1">
      <c r="A30" s="6" t="s">
        <v>46</v>
      </c>
      <c r="B30" s="1">
        <v>44985</v>
      </c>
      <c r="C30" s="4">
        <v>0.375</v>
      </c>
      <c r="D30" s="1">
        <f>B30</f>
        <v>44985</v>
      </c>
      <c r="E30" s="4">
        <v>0.45833333333333331</v>
      </c>
      <c r="F30" s="1">
        <f>D30+1</f>
        <v>44986</v>
      </c>
      <c r="G30" s="4">
        <v>0.45833333333333331</v>
      </c>
      <c r="H30" s="11"/>
      <c r="I30" s="12"/>
    </row>
    <row r="31" spans="1:9" customFormat="1" ht="24" customHeight="1">
      <c r="A31" s="6" t="s">
        <v>47</v>
      </c>
      <c r="B31" s="1">
        <v>44987</v>
      </c>
      <c r="C31" s="4">
        <v>0.95833333333333337</v>
      </c>
      <c r="D31" s="1">
        <v>44988</v>
      </c>
      <c r="E31" s="4">
        <v>0.125</v>
      </c>
      <c r="F31" s="1">
        <f>D31+1</f>
        <v>44989</v>
      </c>
      <c r="G31" s="4">
        <v>0.29166666666666669</v>
      </c>
      <c r="H31" s="11"/>
      <c r="I31" s="12"/>
    </row>
    <row r="32" spans="1:9" customFormat="1" ht="24.65" customHeight="1">
      <c r="A32" s="22" t="s">
        <v>48</v>
      </c>
      <c r="B32" s="22"/>
      <c r="C32" s="22"/>
      <c r="D32" s="22"/>
      <c r="E32" s="22"/>
      <c r="F32" s="22"/>
      <c r="G32" s="22"/>
      <c r="H32" s="22"/>
      <c r="I32" s="22"/>
    </row>
    <row r="33" spans="1:9" customFormat="1" ht="24.65" customHeight="1">
      <c r="A33" s="10" t="s">
        <v>2</v>
      </c>
      <c r="B33" s="21" t="s">
        <v>3</v>
      </c>
      <c r="C33" s="21"/>
      <c r="D33" s="21" t="s">
        <v>4</v>
      </c>
      <c r="E33" s="21"/>
      <c r="F33" s="21" t="s">
        <v>5</v>
      </c>
      <c r="G33" s="21"/>
      <c r="H33" s="2" t="s">
        <v>6</v>
      </c>
      <c r="I33" s="2" t="s">
        <v>7</v>
      </c>
    </row>
    <row r="34" spans="1:9" customFormat="1" ht="24" customHeight="1">
      <c r="A34" s="6" t="s">
        <v>43</v>
      </c>
      <c r="B34" s="1">
        <v>44980</v>
      </c>
      <c r="C34" s="4">
        <v>0.45833333333333331</v>
      </c>
      <c r="D34" s="1">
        <f t="shared" ref="D34:D39" si="2">B34</f>
        <v>44980</v>
      </c>
      <c r="E34" s="4">
        <v>0.5</v>
      </c>
      <c r="F34" s="1">
        <v>44981</v>
      </c>
      <c r="G34" s="4">
        <v>0</v>
      </c>
      <c r="H34" s="11" t="s">
        <v>10</v>
      </c>
      <c r="I34" s="12"/>
    </row>
    <row r="35" spans="1:9" customFormat="1" ht="24" customHeight="1">
      <c r="A35" s="6" t="s">
        <v>42</v>
      </c>
      <c r="B35" s="1">
        <f>F34</f>
        <v>44981</v>
      </c>
      <c r="C35" s="4">
        <v>0.20833333333333334</v>
      </c>
      <c r="D35" s="1">
        <f t="shared" si="2"/>
        <v>44981</v>
      </c>
      <c r="E35" s="4">
        <v>0.33333333333333331</v>
      </c>
      <c r="F35" s="1">
        <f>D35</f>
        <v>44981</v>
      </c>
      <c r="G35" s="4">
        <v>0.91666666666666663</v>
      </c>
      <c r="H35" s="11"/>
      <c r="I35" s="12"/>
    </row>
    <row r="36" spans="1:9" customFormat="1" ht="24" customHeight="1">
      <c r="A36" s="6" t="s">
        <v>41</v>
      </c>
      <c r="B36" s="1">
        <v>44984</v>
      </c>
      <c r="C36" s="4">
        <v>0.33333333333333331</v>
      </c>
      <c r="D36" s="1">
        <f t="shared" si="2"/>
        <v>44984</v>
      </c>
      <c r="E36" s="4">
        <v>0.625</v>
      </c>
      <c r="F36" s="1">
        <v>44985</v>
      </c>
      <c r="G36" s="4">
        <v>0.125</v>
      </c>
      <c r="H36" s="11"/>
      <c r="I36" s="12"/>
    </row>
    <row r="37" spans="1:9" customFormat="1" ht="24" customHeight="1">
      <c r="A37" s="6" t="s">
        <v>40</v>
      </c>
      <c r="B37" s="1">
        <f>F36+1</f>
        <v>44986</v>
      </c>
      <c r="C37" s="4">
        <v>0.29166666666666669</v>
      </c>
      <c r="D37" s="1">
        <f t="shared" si="2"/>
        <v>44986</v>
      </c>
      <c r="E37" s="4">
        <v>0.33333333333333331</v>
      </c>
      <c r="F37" s="1">
        <f>D37</f>
        <v>44986</v>
      </c>
      <c r="G37" s="4">
        <v>0.91666666666666663</v>
      </c>
      <c r="H37" s="11"/>
      <c r="I37" s="12"/>
    </row>
    <row r="38" spans="1:9" customFormat="1" ht="24.65" customHeight="1">
      <c r="A38" s="6" t="s">
        <v>45</v>
      </c>
      <c r="B38" s="1">
        <f>F37+12</f>
        <v>44998</v>
      </c>
      <c r="C38" s="4">
        <v>0.33333333333333331</v>
      </c>
      <c r="D38" s="1">
        <f t="shared" si="2"/>
        <v>44998</v>
      </c>
      <c r="E38" s="4">
        <v>0.5</v>
      </c>
      <c r="F38" s="1">
        <f>D38+1</f>
        <v>44999</v>
      </c>
      <c r="G38" s="4">
        <v>0.5</v>
      </c>
      <c r="H38" s="7"/>
      <c r="I38" s="1"/>
    </row>
    <row r="39" spans="1:9" customFormat="1" ht="24.65" customHeight="1">
      <c r="A39" s="6" t="s">
        <v>46</v>
      </c>
      <c r="B39" s="1">
        <f>F38+2</f>
        <v>45001</v>
      </c>
      <c r="C39" s="4">
        <v>8.3333333333333329E-2</v>
      </c>
      <c r="D39" s="1">
        <f t="shared" si="2"/>
        <v>45001</v>
      </c>
      <c r="E39" s="4">
        <v>0.33333333333333331</v>
      </c>
      <c r="F39" s="1">
        <f>D39+1</f>
        <v>45002</v>
      </c>
      <c r="G39" s="4">
        <v>0.33333333333333331</v>
      </c>
      <c r="H39" s="7"/>
      <c r="I39" s="1"/>
    </row>
    <row r="40" spans="1:9" customFormat="1" ht="24.65" customHeight="1">
      <c r="A40" s="6" t="s">
        <v>47</v>
      </c>
      <c r="B40" s="1">
        <v>45003</v>
      </c>
      <c r="C40" s="4">
        <v>0.83333333333333337</v>
      </c>
      <c r="D40" s="1">
        <v>45004</v>
      </c>
      <c r="E40" s="4">
        <v>0</v>
      </c>
      <c r="F40" s="1">
        <f>D40+1</f>
        <v>45005</v>
      </c>
      <c r="G40" s="4">
        <v>0.25</v>
      </c>
      <c r="H40" s="7"/>
      <c r="I40" s="1"/>
    </row>
    <row r="41" spans="1:9" customFormat="1" ht="24.65" customHeight="1">
      <c r="A41" s="16" t="s">
        <v>44</v>
      </c>
      <c r="B41" s="17"/>
      <c r="C41" s="17"/>
      <c r="D41" s="17"/>
      <c r="E41" s="17"/>
      <c r="F41" s="17"/>
      <c r="G41" s="17"/>
      <c r="H41" s="17"/>
      <c r="I41" s="18"/>
    </row>
    <row r="42" spans="1:9" customFormat="1" ht="24.65" customHeight="1">
      <c r="A42" s="10" t="s">
        <v>2</v>
      </c>
      <c r="B42" s="19" t="s">
        <v>3</v>
      </c>
      <c r="C42" s="20"/>
      <c r="D42" s="19" t="s">
        <v>4</v>
      </c>
      <c r="E42" s="20"/>
      <c r="F42" s="19" t="s">
        <v>5</v>
      </c>
      <c r="G42" s="20"/>
      <c r="H42" s="2" t="s">
        <v>6</v>
      </c>
      <c r="I42" s="2" t="s">
        <v>7</v>
      </c>
    </row>
    <row r="43" spans="1:9" customFormat="1" ht="24" hidden="1" customHeight="1">
      <c r="A43" s="6" t="s">
        <v>20</v>
      </c>
      <c r="B43" s="1">
        <v>44852</v>
      </c>
      <c r="C43" s="4">
        <v>0.5083333333333333</v>
      </c>
      <c r="D43" s="1">
        <f>B43</f>
        <v>44852</v>
      </c>
      <c r="E43" s="4">
        <v>0.66666666666666663</v>
      </c>
      <c r="F43" s="1">
        <f>D43</f>
        <v>44852</v>
      </c>
      <c r="G43" s="4">
        <v>0.92499999999999993</v>
      </c>
      <c r="H43" s="11"/>
      <c r="I43" s="12"/>
    </row>
    <row r="44" spans="1:9" customFormat="1" ht="24" hidden="1" customHeight="1">
      <c r="A44" s="6" t="s">
        <v>12</v>
      </c>
      <c r="B44" s="1">
        <v>44853</v>
      </c>
      <c r="C44" s="4">
        <v>0.125</v>
      </c>
      <c r="D44" s="1">
        <f>B44</f>
        <v>44853</v>
      </c>
      <c r="E44" s="4">
        <v>0.67083333333333339</v>
      </c>
      <c r="F44" s="1">
        <v>44854</v>
      </c>
      <c r="G44" s="4">
        <v>0.24166666666666667</v>
      </c>
      <c r="H44" s="11"/>
      <c r="I44" s="12"/>
    </row>
    <row r="45" spans="1:9" customFormat="1" ht="24" hidden="1" customHeight="1">
      <c r="A45" s="6" t="s">
        <v>11</v>
      </c>
      <c r="B45" s="1">
        <v>44856</v>
      </c>
      <c r="C45" s="4">
        <v>0.75416666666666676</v>
      </c>
      <c r="D45" s="1">
        <f>B45</f>
        <v>44856</v>
      </c>
      <c r="E45" s="4">
        <v>0.9458333333333333</v>
      </c>
      <c r="F45" s="1">
        <v>44857</v>
      </c>
      <c r="G45" s="4">
        <v>0.33333333333333331</v>
      </c>
      <c r="H45" s="11"/>
      <c r="I45" s="12"/>
    </row>
    <row r="46" spans="1:9" customFormat="1" ht="24.65" hidden="1" customHeight="1">
      <c r="A46" s="6" t="s">
        <v>9</v>
      </c>
      <c r="B46" s="1">
        <v>44858</v>
      </c>
      <c r="C46" s="4">
        <v>0.69097222222222221</v>
      </c>
      <c r="D46" s="1">
        <f>B46</f>
        <v>44858</v>
      </c>
      <c r="E46" s="4">
        <v>0.73749999999999993</v>
      </c>
      <c r="F46" s="1">
        <v>44859</v>
      </c>
      <c r="G46" s="4">
        <v>0.23333333333333331</v>
      </c>
      <c r="H46" s="7"/>
      <c r="I46" s="1"/>
    </row>
    <row r="47" spans="1:9" customFormat="1" ht="24.65" hidden="1" customHeight="1">
      <c r="A47" s="6" t="s">
        <v>13</v>
      </c>
      <c r="B47" s="1">
        <v>44871</v>
      </c>
      <c r="C47" s="4">
        <v>0.54583333333333328</v>
      </c>
      <c r="D47" s="1">
        <f t="shared" ref="D47:D49" si="3">B47</f>
        <v>44871</v>
      </c>
      <c r="E47" s="4">
        <v>0.9291666666666667</v>
      </c>
      <c r="F47" s="1">
        <v>44873</v>
      </c>
      <c r="G47" s="4">
        <v>0.375</v>
      </c>
      <c r="H47" s="7"/>
      <c r="I47" s="1"/>
    </row>
    <row r="48" spans="1:9" customFormat="1" ht="24.65" hidden="1" customHeight="1">
      <c r="A48" s="6" t="s">
        <v>15</v>
      </c>
      <c r="B48" s="1">
        <v>44875</v>
      </c>
      <c r="C48" s="4">
        <v>0.51944444444444449</v>
      </c>
      <c r="D48" s="1">
        <f t="shared" si="3"/>
        <v>44875</v>
      </c>
      <c r="E48" s="4">
        <v>0.5708333333333333</v>
      </c>
      <c r="F48" s="1">
        <f>D48+1</f>
        <v>44876</v>
      </c>
      <c r="G48" s="4">
        <v>0.95000000000000007</v>
      </c>
      <c r="H48" s="7"/>
      <c r="I48" s="1"/>
    </row>
    <row r="49" spans="1:9" customFormat="1" ht="24.65" hidden="1" customHeight="1">
      <c r="A49" s="6" t="s">
        <v>16</v>
      </c>
      <c r="B49" s="1">
        <v>44878</v>
      </c>
      <c r="C49" s="4">
        <v>0.58333333333333337</v>
      </c>
      <c r="D49" s="1">
        <f t="shared" si="3"/>
        <v>44878</v>
      </c>
      <c r="E49" s="4">
        <v>0.77083333333333337</v>
      </c>
      <c r="F49" s="1">
        <v>44880</v>
      </c>
      <c r="G49" s="4">
        <v>0.83750000000000002</v>
      </c>
      <c r="H49" s="7"/>
      <c r="I49" s="1"/>
    </row>
    <row r="50" spans="1:9" customFormat="1" ht="24.65" hidden="1" customHeight="1">
      <c r="A50" s="6" t="s">
        <v>17</v>
      </c>
      <c r="B50" s="1">
        <v>44894</v>
      </c>
      <c r="C50" s="4">
        <v>0.3666666666666667</v>
      </c>
      <c r="D50" s="1">
        <v>44897</v>
      </c>
      <c r="E50" s="4">
        <v>0.12916666666666668</v>
      </c>
      <c r="F50" s="1">
        <v>44897</v>
      </c>
      <c r="G50" s="4">
        <v>0.90833333333333333</v>
      </c>
      <c r="H50" s="7" t="s">
        <v>33</v>
      </c>
      <c r="I50" s="1"/>
    </row>
    <row r="51" spans="1:9" customFormat="1" ht="24.65" hidden="1" customHeight="1">
      <c r="A51" s="6" t="s">
        <v>18</v>
      </c>
      <c r="B51" s="1">
        <v>44898</v>
      </c>
      <c r="C51" s="4">
        <v>0.83333333333333337</v>
      </c>
      <c r="D51" s="1">
        <v>44899</v>
      </c>
      <c r="E51" s="4">
        <v>6.9444444444444441E-3</v>
      </c>
      <c r="F51" s="1">
        <v>44899</v>
      </c>
      <c r="G51" s="4">
        <v>0.40416666666666662</v>
      </c>
      <c r="H51" s="7"/>
      <c r="I51" s="1"/>
    </row>
    <row r="52" spans="1:9" customFormat="1" ht="24.65" hidden="1" customHeight="1">
      <c r="A52" s="15" t="s">
        <v>30</v>
      </c>
      <c r="B52" s="1">
        <v>44902</v>
      </c>
      <c r="C52" s="4">
        <v>0.59583333333333333</v>
      </c>
      <c r="D52" s="1">
        <v>44903</v>
      </c>
      <c r="E52" s="4">
        <v>0.59166666666666667</v>
      </c>
      <c r="F52" s="1">
        <v>44904</v>
      </c>
      <c r="G52" s="4">
        <v>0.53333333333333333</v>
      </c>
      <c r="H52" s="11" t="s">
        <v>31</v>
      </c>
      <c r="I52" s="1"/>
    </row>
    <row r="53" spans="1:9" customFormat="1" ht="24" hidden="1" customHeight="1">
      <c r="A53" s="6" t="s">
        <v>19</v>
      </c>
      <c r="B53" s="1">
        <v>44906</v>
      </c>
      <c r="C53" s="4">
        <v>0.25</v>
      </c>
      <c r="D53" s="1">
        <v>44906</v>
      </c>
      <c r="E53" s="4">
        <v>0.3833333333333333</v>
      </c>
      <c r="F53" s="1">
        <v>44907</v>
      </c>
      <c r="G53" s="4">
        <v>0</v>
      </c>
      <c r="H53" s="7"/>
      <c r="I53" s="12"/>
    </row>
    <row r="54" spans="1:9" customFormat="1" ht="24" hidden="1" customHeight="1">
      <c r="A54" s="6" t="s">
        <v>29</v>
      </c>
      <c r="B54" s="1">
        <v>44907</v>
      </c>
      <c r="C54" s="4">
        <v>0.25</v>
      </c>
      <c r="D54" s="1">
        <f>B54</f>
        <v>44907</v>
      </c>
      <c r="E54" s="4">
        <v>0.3666666666666667</v>
      </c>
      <c r="F54" s="1">
        <f>D54</f>
        <v>44907</v>
      </c>
      <c r="G54" s="4">
        <v>0.8125</v>
      </c>
      <c r="H54" s="11"/>
      <c r="I54" s="12"/>
    </row>
    <row r="55" spans="1:9" customFormat="1" ht="24.65" hidden="1" customHeight="1">
      <c r="A55" s="6" t="s">
        <v>21</v>
      </c>
      <c r="B55" s="1">
        <v>44919</v>
      </c>
      <c r="C55" s="4">
        <v>0.34166666666666662</v>
      </c>
      <c r="D55" s="1">
        <v>44921</v>
      </c>
      <c r="E55" s="4">
        <v>0.3125</v>
      </c>
      <c r="F55" s="1">
        <v>44923</v>
      </c>
      <c r="G55" s="4">
        <v>0.20416666666666669</v>
      </c>
      <c r="H55" s="7" t="s">
        <v>38</v>
      </c>
      <c r="I55" s="1"/>
    </row>
    <row r="56" spans="1:9" customFormat="1" ht="24.65" hidden="1" customHeight="1">
      <c r="A56" s="6" t="s">
        <v>22</v>
      </c>
      <c r="B56" s="1">
        <v>44925</v>
      </c>
      <c r="C56" s="4">
        <v>0.86249999999999993</v>
      </c>
      <c r="D56" s="1">
        <v>44925</v>
      </c>
      <c r="E56" s="4">
        <v>0.91249999999999998</v>
      </c>
      <c r="F56" s="1">
        <v>44926</v>
      </c>
      <c r="G56" s="4">
        <v>0.57916666666666672</v>
      </c>
      <c r="H56" s="7"/>
      <c r="I56" s="1"/>
    </row>
    <row r="57" spans="1:9" customFormat="1" ht="24.65" hidden="1" customHeight="1">
      <c r="A57" s="6" t="s">
        <v>23</v>
      </c>
      <c r="B57" s="1">
        <f>F56+2</f>
        <v>44928</v>
      </c>
      <c r="C57" s="4">
        <v>0.58333333333333337</v>
      </c>
      <c r="D57" s="1">
        <v>44928</v>
      </c>
      <c r="E57" s="4">
        <v>0.75416666666666676</v>
      </c>
      <c r="F57" s="1">
        <v>44930</v>
      </c>
      <c r="G57" s="4">
        <v>0.27083333333333331</v>
      </c>
      <c r="H57" s="7"/>
      <c r="I57" s="1"/>
    </row>
    <row r="58" spans="1:9" customFormat="1" ht="24" customHeight="1">
      <c r="A58" s="6" t="s">
        <v>40</v>
      </c>
      <c r="B58" s="1">
        <v>44944</v>
      </c>
      <c r="C58" s="4">
        <v>0.42499999999999999</v>
      </c>
      <c r="D58" s="1">
        <v>44944</v>
      </c>
      <c r="E58" s="4">
        <v>0.76666666666666661</v>
      </c>
      <c r="F58" s="1">
        <v>44945</v>
      </c>
      <c r="G58" s="4">
        <v>0.16666666666666666</v>
      </c>
      <c r="H58" s="7" t="s">
        <v>39</v>
      </c>
      <c r="I58" s="12"/>
    </row>
    <row r="59" spans="1:9" customFormat="1" ht="24" customHeight="1">
      <c r="A59" s="6" t="s">
        <v>41</v>
      </c>
      <c r="B59" s="1">
        <f>F58+1</f>
        <v>44946</v>
      </c>
      <c r="C59" s="4">
        <v>0.25833333333333336</v>
      </c>
      <c r="D59" s="1">
        <f t="shared" ref="D59:D63" si="4">B59</f>
        <v>44946</v>
      </c>
      <c r="E59" s="4">
        <v>0.46249999999999997</v>
      </c>
      <c r="F59" s="1">
        <f>D59</f>
        <v>44946</v>
      </c>
      <c r="G59" s="4">
        <v>0.84583333333333333</v>
      </c>
      <c r="H59" s="11"/>
      <c r="I59" s="12"/>
    </row>
    <row r="60" spans="1:9" customFormat="1" ht="24" customHeight="1">
      <c r="A60" s="6" t="s">
        <v>42</v>
      </c>
      <c r="B60" s="1">
        <v>44949</v>
      </c>
      <c r="C60" s="4">
        <v>0.45833333333333331</v>
      </c>
      <c r="D60" s="1">
        <f t="shared" si="4"/>
        <v>44949</v>
      </c>
      <c r="E60" s="4">
        <v>0.57500000000000007</v>
      </c>
      <c r="F60" s="1">
        <v>44950</v>
      </c>
      <c r="G60" s="4">
        <v>7.9166666666666663E-2</v>
      </c>
      <c r="H60" s="11"/>
      <c r="I60" s="12"/>
    </row>
    <row r="61" spans="1:9" customFormat="1" ht="24" customHeight="1">
      <c r="A61" s="6" t="s">
        <v>43</v>
      </c>
      <c r="B61" s="1">
        <v>44950</v>
      </c>
      <c r="C61" s="4">
        <v>0.30416666666666664</v>
      </c>
      <c r="D61" s="1">
        <f t="shared" si="4"/>
        <v>44950</v>
      </c>
      <c r="E61" s="4">
        <v>0.87916666666666676</v>
      </c>
      <c r="F61" s="1">
        <v>44951</v>
      </c>
      <c r="G61" s="4">
        <v>0.29583333333333334</v>
      </c>
      <c r="H61" s="11" t="s">
        <v>32</v>
      </c>
      <c r="I61" s="12"/>
    </row>
    <row r="62" spans="1:9" customFormat="1" ht="24.65" customHeight="1">
      <c r="A62" s="6" t="s">
        <v>45</v>
      </c>
      <c r="B62" s="1">
        <v>44961</v>
      </c>
      <c r="C62" s="4">
        <v>0.83333333333333337</v>
      </c>
      <c r="D62" s="1">
        <v>44962</v>
      </c>
      <c r="E62" s="4">
        <v>0.5</v>
      </c>
      <c r="F62" s="1">
        <f>D62+1</f>
        <v>44963</v>
      </c>
      <c r="G62" s="4">
        <v>0.5</v>
      </c>
      <c r="H62" s="7"/>
      <c r="I62" s="1"/>
    </row>
    <row r="63" spans="1:9" customFormat="1" ht="24.65" customHeight="1">
      <c r="A63" s="6" t="s">
        <v>46</v>
      </c>
      <c r="B63" s="1">
        <v>44965</v>
      </c>
      <c r="C63" s="4">
        <v>8.3333333333333329E-2</v>
      </c>
      <c r="D63" s="1">
        <f t="shared" si="4"/>
        <v>44965</v>
      </c>
      <c r="E63" s="4">
        <v>0.29166666666666669</v>
      </c>
      <c r="F63" s="1">
        <f>D63+1</f>
        <v>44966</v>
      </c>
      <c r="G63" s="4">
        <v>0.29166666666666669</v>
      </c>
      <c r="H63" s="7"/>
      <c r="I63" s="1"/>
    </row>
    <row r="64" spans="1:9" customFormat="1" ht="24.65" customHeight="1">
      <c r="A64" s="6" t="s">
        <v>47</v>
      </c>
      <c r="B64" s="1">
        <v>44967</v>
      </c>
      <c r="C64" s="4">
        <v>0.79166666666666663</v>
      </c>
      <c r="D64" s="1">
        <f>B64</f>
        <v>44967</v>
      </c>
      <c r="E64" s="4">
        <v>0.95833333333333337</v>
      </c>
      <c r="F64" s="1">
        <f>D64+1</f>
        <v>44968</v>
      </c>
      <c r="G64" s="4">
        <v>0.95833333333333337</v>
      </c>
      <c r="H64" s="7"/>
      <c r="I64" s="1"/>
    </row>
    <row r="65" spans="1:9" customFormat="1" ht="24" customHeight="1">
      <c r="A65" s="6" t="s">
        <v>49</v>
      </c>
      <c r="B65" s="1">
        <f>F64+14</f>
        <v>44982</v>
      </c>
      <c r="C65" s="4">
        <v>0.83333333333333337</v>
      </c>
      <c r="D65" s="1">
        <f t="shared" ref="D65:D68" si="5">B65</f>
        <v>44982</v>
      </c>
      <c r="E65" s="4">
        <v>0.875</v>
      </c>
      <c r="F65" s="1">
        <v>44983</v>
      </c>
      <c r="G65" s="4">
        <v>0.5</v>
      </c>
      <c r="H65" s="11"/>
      <c r="I65" s="12"/>
    </row>
    <row r="66" spans="1:9" customFormat="1" ht="24" customHeight="1">
      <c r="A66" s="6" t="s">
        <v>50</v>
      </c>
      <c r="B66" s="1">
        <f>F65+1</f>
        <v>44984</v>
      </c>
      <c r="C66" s="4">
        <v>0.58333333333333337</v>
      </c>
      <c r="D66" s="1">
        <f t="shared" si="5"/>
        <v>44984</v>
      </c>
      <c r="E66" s="4">
        <v>0.91666666666666663</v>
      </c>
      <c r="F66" s="1">
        <v>44985</v>
      </c>
      <c r="G66" s="4">
        <v>0.41666666666666669</v>
      </c>
      <c r="H66" s="11"/>
      <c r="I66" s="12"/>
    </row>
    <row r="67" spans="1:9" customFormat="1" ht="24" customHeight="1">
      <c r="A67" s="6" t="s">
        <v>51</v>
      </c>
      <c r="B67" s="1">
        <f>F66+2</f>
        <v>44987</v>
      </c>
      <c r="C67" s="4">
        <v>0.83333333333333337</v>
      </c>
      <c r="D67" s="1">
        <f t="shared" si="5"/>
        <v>44987</v>
      </c>
      <c r="E67" s="4">
        <v>0.95833333333333337</v>
      </c>
      <c r="F67" s="1">
        <v>44988</v>
      </c>
      <c r="G67" s="4">
        <v>0.5</v>
      </c>
      <c r="H67" s="11"/>
      <c r="I67" s="12"/>
    </row>
    <row r="68" spans="1:9" customFormat="1" ht="24" customHeight="1">
      <c r="A68" s="6" t="s">
        <v>52</v>
      </c>
      <c r="B68" s="1">
        <f>F67</f>
        <v>44988</v>
      </c>
      <c r="C68" s="4">
        <v>0.75</v>
      </c>
      <c r="D68" s="1">
        <f t="shared" si="5"/>
        <v>44988</v>
      </c>
      <c r="E68" s="4">
        <v>0.875</v>
      </c>
      <c r="F68" s="1">
        <v>44989</v>
      </c>
      <c r="G68" s="4">
        <v>0.375</v>
      </c>
      <c r="H68" s="11"/>
      <c r="I68" s="12"/>
    </row>
  </sheetData>
  <mergeCells count="17">
    <mergeCell ref="A4:I4"/>
    <mergeCell ref="A1:B1"/>
    <mergeCell ref="C1:I1"/>
    <mergeCell ref="A2:B2"/>
    <mergeCell ref="C2:I2"/>
    <mergeCell ref="A3:G3"/>
    <mergeCell ref="A41:I41"/>
    <mergeCell ref="B42:C42"/>
    <mergeCell ref="D42:E42"/>
    <mergeCell ref="F42:G42"/>
    <mergeCell ref="B5:C5"/>
    <mergeCell ref="D5:E5"/>
    <mergeCell ref="F5:G5"/>
    <mergeCell ref="A32:I32"/>
    <mergeCell ref="B33:C33"/>
    <mergeCell ref="D33:E33"/>
    <mergeCell ref="F33:G33"/>
  </mergeCells>
  <phoneticPr fontId="28" type="noConversion"/>
  <conditionalFormatting sqref="E4:E5 E41:E42">
    <cfRule type="expression" dxfId="349" priority="2441" stopIfTrue="1">
      <formula>$D4=$H$4</formula>
    </cfRule>
    <cfRule type="expression" dxfId="348" priority="2442" stopIfTrue="1">
      <formula>D4&lt;$H$4</formula>
    </cfRule>
  </conditionalFormatting>
  <conditionalFormatting sqref="G4:G5 G41:G42">
    <cfRule type="expression" dxfId="347" priority="2443" stopIfTrue="1">
      <formula>$F4=$H$4</formula>
    </cfRule>
    <cfRule type="expression" dxfId="346" priority="2444" stopIfTrue="1">
      <formula>F4&lt;$H$4</formula>
    </cfRule>
  </conditionalFormatting>
  <conditionalFormatting sqref="C4:C5 C41:C42">
    <cfRule type="expression" dxfId="345" priority="2445" stopIfTrue="1">
      <formula>$B4=$H$4</formula>
    </cfRule>
    <cfRule type="expression" dxfId="344" priority="2446" stopIfTrue="1">
      <formula>B4&lt;$H$4</formula>
    </cfRule>
  </conditionalFormatting>
  <conditionalFormatting sqref="D4:D5 B4:B5">
    <cfRule type="cellIs" dxfId="343" priority="2447" stopIfTrue="1" operator="equal">
      <formula>$H$4</formula>
    </cfRule>
    <cfRule type="cellIs" dxfId="342" priority="2448" stopIfTrue="1" operator="lessThan">
      <formula>$H$4</formula>
    </cfRule>
  </conditionalFormatting>
  <conditionalFormatting sqref="F4:F5">
    <cfRule type="cellIs" dxfId="341" priority="2439" stopIfTrue="1" operator="equal">
      <formula>$H$4</formula>
    </cfRule>
    <cfRule type="cellIs" dxfId="340" priority="2440" stopIfTrue="1" operator="lessThan">
      <formula>$H$4</formula>
    </cfRule>
  </conditionalFormatting>
  <conditionalFormatting sqref="D41:D42 B41:B42">
    <cfRule type="cellIs" dxfId="339" priority="2391" stopIfTrue="1" operator="equal">
      <formula>$H$4</formula>
    </cfRule>
    <cfRule type="cellIs" dxfId="338" priority="2392" stopIfTrue="1" operator="lessThan">
      <formula>$H$4</formula>
    </cfRule>
  </conditionalFormatting>
  <conditionalFormatting sqref="F41:F42">
    <cfRule type="cellIs" dxfId="337" priority="2389" stopIfTrue="1" operator="equal">
      <formula>$H$4</formula>
    </cfRule>
    <cfRule type="cellIs" dxfId="336" priority="2390" stopIfTrue="1" operator="lessThan">
      <formula>$H$4</formula>
    </cfRule>
  </conditionalFormatting>
  <conditionalFormatting sqref="C43:C45">
    <cfRule type="expression" dxfId="335" priority="2359" stopIfTrue="1">
      <formula>$B43=$H$3</formula>
    </cfRule>
    <cfRule type="expression" dxfId="334" priority="2360" stopIfTrue="1">
      <formula>B43&lt;$H$3</formula>
    </cfRule>
  </conditionalFormatting>
  <conditionalFormatting sqref="E43:E45">
    <cfRule type="expression" dxfId="333" priority="2361" stopIfTrue="1">
      <formula>$D43=$H$3</formula>
    </cfRule>
    <cfRule type="expression" dxfId="332" priority="2362" stopIfTrue="1">
      <formula>D43&lt;$H$3</formula>
    </cfRule>
  </conditionalFormatting>
  <conditionalFormatting sqref="G43:G45">
    <cfRule type="expression" dxfId="331" priority="2363" stopIfTrue="1">
      <formula>$F43=$H$3</formula>
    </cfRule>
    <cfRule type="expression" dxfId="330" priority="2364" stopIfTrue="1">
      <formula>F43&lt;$H$3</formula>
    </cfRule>
  </conditionalFormatting>
  <conditionalFormatting sqref="B43:B45 F43:F45 D43:D45">
    <cfRule type="cellIs" dxfId="329" priority="2357" stopIfTrue="1" operator="equal">
      <formula>$H$3</formula>
    </cfRule>
    <cfRule type="cellIs" dxfId="328" priority="2358" stopIfTrue="1" operator="lessThan">
      <formula>$H$3</formula>
    </cfRule>
  </conditionalFormatting>
  <conditionalFormatting sqref="G46">
    <cfRule type="expression" dxfId="327" priority="2279" stopIfTrue="1">
      <formula>$F46=$H$3</formula>
    </cfRule>
    <cfRule type="expression" dxfId="326" priority="2280" stopIfTrue="1">
      <formula>F46&lt;$H$3</formula>
    </cfRule>
  </conditionalFormatting>
  <conditionalFormatting sqref="F46">
    <cfRule type="cellIs" dxfId="325" priority="2277" stopIfTrue="1" operator="equal">
      <formula>$H$3</formula>
    </cfRule>
    <cfRule type="cellIs" dxfId="324" priority="2278" stopIfTrue="1" operator="lessThan">
      <formula>$H$3</formula>
    </cfRule>
  </conditionalFormatting>
  <conditionalFormatting sqref="C46">
    <cfRule type="expression" dxfId="323" priority="2273" stopIfTrue="1">
      <formula>$B46=$H$3</formula>
    </cfRule>
    <cfRule type="expression" dxfId="322" priority="2274" stopIfTrue="1">
      <formula>B46&lt;$H$3</formula>
    </cfRule>
  </conditionalFormatting>
  <conditionalFormatting sqref="E46">
    <cfRule type="expression" dxfId="321" priority="2275" stopIfTrue="1">
      <formula>$D46=$H$3</formula>
    </cfRule>
    <cfRule type="expression" dxfId="320" priority="2276" stopIfTrue="1">
      <formula>D46&lt;$H$3</formula>
    </cfRule>
  </conditionalFormatting>
  <conditionalFormatting sqref="B46 D46">
    <cfRule type="cellIs" dxfId="319" priority="2271" stopIfTrue="1" operator="equal">
      <formula>$H$3</formula>
    </cfRule>
    <cfRule type="cellIs" dxfId="318" priority="2272" stopIfTrue="1" operator="lessThan">
      <formula>$H$3</formula>
    </cfRule>
  </conditionalFormatting>
  <conditionalFormatting sqref="C12:C13">
    <cfRule type="expression" dxfId="317" priority="2025" stopIfTrue="1">
      <formula>$B12=$H$3</formula>
    </cfRule>
    <cfRule type="expression" dxfId="316" priority="2026" stopIfTrue="1">
      <formula>B12&lt;$H$3</formula>
    </cfRule>
  </conditionalFormatting>
  <conditionalFormatting sqref="B12:B13">
    <cfRule type="cellIs" dxfId="315" priority="2023" stopIfTrue="1" operator="equal">
      <formula>$H$3</formula>
    </cfRule>
    <cfRule type="cellIs" dxfId="314" priority="2024" stopIfTrue="1" operator="lessThan">
      <formula>$H$3</formula>
    </cfRule>
  </conditionalFormatting>
  <conditionalFormatting sqref="G12">
    <cfRule type="expression" dxfId="313" priority="2019" stopIfTrue="1">
      <formula>$D12=$H$3</formula>
    </cfRule>
    <cfRule type="expression" dxfId="312" priority="2020" stopIfTrue="1">
      <formula>F12&lt;$H$3</formula>
    </cfRule>
  </conditionalFormatting>
  <conditionalFormatting sqref="D12:D13 F12">
    <cfRule type="cellIs" dxfId="311" priority="2021" stopIfTrue="1" operator="equal">
      <formula>$H$3</formula>
    </cfRule>
    <cfRule type="cellIs" dxfId="310" priority="2022" stopIfTrue="1" operator="lessThan">
      <formula>$H$3</formula>
    </cfRule>
  </conditionalFormatting>
  <conditionalFormatting sqref="E12:E13">
    <cfRule type="expression" dxfId="309" priority="2017" stopIfTrue="1">
      <formula>$D12=$H$3</formula>
    </cfRule>
    <cfRule type="expression" dxfId="308" priority="2018" stopIfTrue="1">
      <formula>D12&lt;$H$3</formula>
    </cfRule>
  </conditionalFormatting>
  <conditionalFormatting sqref="F13">
    <cfRule type="cellIs" dxfId="307" priority="2015" stopIfTrue="1" operator="equal">
      <formula>$H$3</formula>
    </cfRule>
    <cfRule type="cellIs" dxfId="306" priority="2016" stopIfTrue="1" operator="lessThan">
      <formula>$H$3</formula>
    </cfRule>
  </conditionalFormatting>
  <conditionalFormatting sqref="G13">
    <cfRule type="expression" dxfId="305" priority="2013" stopIfTrue="1">
      <formula>$F13=$H$3</formula>
    </cfRule>
    <cfRule type="expression" dxfId="304" priority="2014" stopIfTrue="1">
      <formula>F13&lt;$H$3</formula>
    </cfRule>
  </conditionalFormatting>
  <conditionalFormatting sqref="C14">
    <cfRule type="expression" dxfId="303" priority="1911" stopIfTrue="1">
      <formula>$B14=$H$3</formula>
    </cfRule>
    <cfRule type="expression" dxfId="302" priority="1912" stopIfTrue="1">
      <formula>B14&lt;$H$3</formula>
    </cfRule>
  </conditionalFormatting>
  <conditionalFormatting sqref="B14">
    <cfRule type="cellIs" dxfId="301" priority="1909" stopIfTrue="1" operator="equal">
      <formula>$H$3</formula>
    </cfRule>
    <cfRule type="cellIs" dxfId="300" priority="1910" stopIfTrue="1" operator="lessThan">
      <formula>$H$3</formula>
    </cfRule>
  </conditionalFormatting>
  <conditionalFormatting sqref="D14">
    <cfRule type="cellIs" dxfId="299" priority="1907" stopIfTrue="1" operator="equal">
      <formula>$H$3</formula>
    </cfRule>
    <cfRule type="cellIs" dxfId="298" priority="1908" stopIfTrue="1" operator="lessThan">
      <formula>$H$3</formula>
    </cfRule>
  </conditionalFormatting>
  <conditionalFormatting sqref="E14">
    <cfRule type="expression" dxfId="297" priority="1905" stopIfTrue="1">
      <formula>$D14=$H$3</formula>
    </cfRule>
    <cfRule type="expression" dxfId="296" priority="1906" stopIfTrue="1">
      <formula>D14&lt;$H$3</formula>
    </cfRule>
  </conditionalFormatting>
  <conditionalFormatting sqref="F14">
    <cfRule type="cellIs" dxfId="295" priority="1903" stopIfTrue="1" operator="equal">
      <formula>$H$3</formula>
    </cfRule>
    <cfRule type="cellIs" dxfId="294" priority="1904" stopIfTrue="1" operator="lessThan">
      <formula>$H$3</formula>
    </cfRule>
  </conditionalFormatting>
  <conditionalFormatting sqref="G14">
    <cfRule type="expression" dxfId="293" priority="1901" stopIfTrue="1">
      <formula>$F14=$H$3</formula>
    </cfRule>
    <cfRule type="expression" dxfId="292" priority="1902" stopIfTrue="1">
      <formula>F14&lt;$H$3</formula>
    </cfRule>
  </conditionalFormatting>
  <conditionalFormatting sqref="G47:G48">
    <cfRule type="expression" dxfId="291" priority="1889" stopIfTrue="1">
      <formula>$F47=$H$3</formula>
    </cfRule>
    <cfRule type="expression" dxfId="290" priority="1890" stopIfTrue="1">
      <formula>F47&lt;$H$3</formula>
    </cfRule>
  </conditionalFormatting>
  <conditionalFormatting sqref="F47:F48">
    <cfRule type="cellIs" dxfId="289" priority="1887" stopIfTrue="1" operator="equal">
      <formula>$H$3</formula>
    </cfRule>
    <cfRule type="cellIs" dxfId="288" priority="1888" stopIfTrue="1" operator="lessThan">
      <formula>$H$3</formula>
    </cfRule>
  </conditionalFormatting>
  <conditionalFormatting sqref="C47:C48">
    <cfRule type="expression" dxfId="287" priority="1883" stopIfTrue="1">
      <formula>$B47=$H$3</formula>
    </cfRule>
    <cfRule type="expression" dxfId="286" priority="1884" stopIfTrue="1">
      <formula>B47&lt;$H$3</formula>
    </cfRule>
  </conditionalFormatting>
  <conditionalFormatting sqref="E47:E48">
    <cfRule type="expression" dxfId="285" priority="1885" stopIfTrue="1">
      <formula>$D47=$H$3</formula>
    </cfRule>
    <cfRule type="expression" dxfId="284" priority="1886" stopIfTrue="1">
      <formula>D47&lt;$H$3</formula>
    </cfRule>
  </conditionalFormatting>
  <conditionalFormatting sqref="B47:B48 D47:D48">
    <cfRule type="cellIs" dxfId="283" priority="1881" stopIfTrue="1" operator="equal">
      <formula>$H$3</formula>
    </cfRule>
    <cfRule type="cellIs" dxfId="282" priority="1882" stopIfTrue="1" operator="lessThan">
      <formula>$H$3</formula>
    </cfRule>
  </conditionalFormatting>
  <conditionalFormatting sqref="G49">
    <cfRule type="expression" dxfId="281" priority="1871" stopIfTrue="1">
      <formula>$F49=$H$3</formula>
    </cfRule>
    <cfRule type="expression" dxfId="280" priority="1872" stopIfTrue="1">
      <formula>F49&lt;$H$3</formula>
    </cfRule>
  </conditionalFormatting>
  <conditionalFormatting sqref="F49">
    <cfRule type="cellIs" dxfId="279" priority="1869" stopIfTrue="1" operator="equal">
      <formula>$H$3</formula>
    </cfRule>
    <cfRule type="cellIs" dxfId="278" priority="1870" stopIfTrue="1" operator="lessThan">
      <formula>$H$3</formula>
    </cfRule>
  </conditionalFormatting>
  <conditionalFormatting sqref="C49">
    <cfRule type="expression" dxfId="277" priority="1857" stopIfTrue="1">
      <formula>$B49=$H$3</formula>
    </cfRule>
    <cfRule type="expression" dxfId="276" priority="1858" stopIfTrue="1">
      <formula>B49&lt;$H$3</formula>
    </cfRule>
  </conditionalFormatting>
  <conditionalFormatting sqref="E49">
    <cfRule type="expression" dxfId="275" priority="1859" stopIfTrue="1">
      <formula>$D49=$H$3</formula>
    </cfRule>
    <cfRule type="expression" dxfId="274" priority="1860" stopIfTrue="1">
      <formula>D49&lt;$H$3</formula>
    </cfRule>
  </conditionalFormatting>
  <conditionalFormatting sqref="B49 D49">
    <cfRule type="cellIs" dxfId="273" priority="1855" stopIfTrue="1" operator="equal">
      <formula>$H$3</formula>
    </cfRule>
    <cfRule type="cellIs" dxfId="272" priority="1856" stopIfTrue="1" operator="lessThan">
      <formula>$H$3</formula>
    </cfRule>
  </conditionalFormatting>
  <conditionalFormatting sqref="C15">
    <cfRule type="expression" dxfId="271" priority="1759" stopIfTrue="1">
      <formula>$B15=$H$3</formula>
    </cfRule>
    <cfRule type="expression" dxfId="270" priority="1760" stopIfTrue="1">
      <formula>B15&lt;$H$3</formula>
    </cfRule>
  </conditionalFormatting>
  <conditionalFormatting sqref="E15">
    <cfRule type="expression" dxfId="269" priority="1761" stopIfTrue="1">
      <formula>$D15=$H$3</formula>
    </cfRule>
    <cfRule type="expression" dxfId="268" priority="1762" stopIfTrue="1">
      <formula>D15&lt;$H$3</formula>
    </cfRule>
  </conditionalFormatting>
  <conditionalFormatting sqref="G15">
    <cfRule type="expression" dxfId="267" priority="1763" stopIfTrue="1">
      <formula>$F15=$H$3</formula>
    </cfRule>
    <cfRule type="expression" dxfId="266" priority="1764" stopIfTrue="1">
      <formula>F15&lt;$H$3</formula>
    </cfRule>
  </conditionalFormatting>
  <conditionalFormatting sqref="B15 F15 D15">
    <cfRule type="cellIs" dxfId="265" priority="1765" stopIfTrue="1" operator="equal">
      <formula>$H$3</formula>
    </cfRule>
    <cfRule type="cellIs" dxfId="264" priority="1766" stopIfTrue="1" operator="lessThan">
      <formula>$H$3</formula>
    </cfRule>
  </conditionalFormatting>
  <conditionalFormatting sqref="C16">
    <cfRule type="expression" dxfId="263" priority="1399" stopIfTrue="1">
      <formula>$B16=$H$3</formula>
    </cfRule>
    <cfRule type="expression" dxfId="262" priority="1400" stopIfTrue="1">
      <formula>B16&lt;$H$3</formula>
    </cfRule>
  </conditionalFormatting>
  <conditionalFormatting sqref="E16">
    <cfRule type="expression" dxfId="261" priority="1401" stopIfTrue="1">
      <formula>$D16=$H$3</formula>
    </cfRule>
    <cfRule type="expression" dxfId="260" priority="1402" stopIfTrue="1">
      <formula>D16&lt;$H$3</formula>
    </cfRule>
  </conditionalFormatting>
  <conditionalFormatting sqref="G16">
    <cfRule type="expression" dxfId="259" priority="1403" stopIfTrue="1">
      <formula>$F16=$H$3</formula>
    </cfRule>
    <cfRule type="expression" dxfId="258" priority="1404" stopIfTrue="1">
      <formula>F16&lt;$H$3</formula>
    </cfRule>
  </conditionalFormatting>
  <conditionalFormatting sqref="B16 F16 D16">
    <cfRule type="cellIs" dxfId="257" priority="1405" stopIfTrue="1" operator="equal">
      <formula>$H$3</formula>
    </cfRule>
    <cfRule type="cellIs" dxfId="256" priority="1406" stopIfTrue="1" operator="lessThan">
      <formula>$H$3</formula>
    </cfRule>
  </conditionalFormatting>
  <conditionalFormatting sqref="G50:G51">
    <cfRule type="expression" dxfId="255" priority="1391" stopIfTrue="1">
      <formula>$F50=$H$3</formula>
    </cfRule>
    <cfRule type="expression" dxfId="254" priority="1392" stopIfTrue="1">
      <formula>F50&lt;$H$3</formula>
    </cfRule>
  </conditionalFormatting>
  <conditionalFormatting sqref="F50:F51">
    <cfRule type="cellIs" dxfId="253" priority="1389" stopIfTrue="1" operator="equal">
      <formula>$H$3</formula>
    </cfRule>
    <cfRule type="cellIs" dxfId="252" priority="1390" stopIfTrue="1" operator="lessThan">
      <formula>$H$3</formula>
    </cfRule>
  </conditionalFormatting>
  <conditionalFormatting sqref="C50:C51">
    <cfRule type="expression" dxfId="251" priority="1379" stopIfTrue="1">
      <formula>$B50=$H$3</formula>
    </cfRule>
    <cfRule type="expression" dxfId="250" priority="1380" stopIfTrue="1">
      <formula>B50&lt;$H$3</formula>
    </cfRule>
  </conditionalFormatting>
  <conditionalFormatting sqref="E50:E51">
    <cfRule type="expression" dxfId="249" priority="1381" stopIfTrue="1">
      <formula>$D50=$H$3</formula>
    </cfRule>
    <cfRule type="expression" dxfId="248" priority="1382" stopIfTrue="1">
      <formula>D50&lt;$H$3</formula>
    </cfRule>
  </conditionalFormatting>
  <conditionalFormatting sqref="B50:B51 D50:D51">
    <cfRule type="cellIs" dxfId="247" priority="1377" stopIfTrue="1" operator="equal">
      <formula>$H$3</formula>
    </cfRule>
    <cfRule type="cellIs" dxfId="246" priority="1378" stopIfTrue="1" operator="lessThan">
      <formula>$H$3</formula>
    </cfRule>
  </conditionalFormatting>
  <conditionalFormatting sqref="G52">
    <cfRule type="expression" dxfId="245" priority="1273" stopIfTrue="1">
      <formula>$F52=$H$3</formula>
    </cfRule>
    <cfRule type="expression" dxfId="244" priority="1274" stopIfTrue="1">
      <formula>F52&lt;$H$3</formula>
    </cfRule>
  </conditionalFormatting>
  <conditionalFormatting sqref="B52 D52 F52">
    <cfRule type="cellIs" dxfId="243" priority="1271" stopIfTrue="1" operator="equal">
      <formula>$H$3</formula>
    </cfRule>
    <cfRule type="cellIs" dxfId="242" priority="1272" stopIfTrue="1" operator="lessThan">
      <formula>$H$3</formula>
    </cfRule>
  </conditionalFormatting>
  <conditionalFormatting sqref="C52">
    <cfRule type="expression" dxfId="241" priority="1267" stopIfTrue="1">
      <formula>$B52=$H$3</formula>
    </cfRule>
    <cfRule type="expression" dxfId="240" priority="1268" stopIfTrue="1">
      <formula>B52&lt;$H$3</formula>
    </cfRule>
  </conditionalFormatting>
  <conditionalFormatting sqref="E52">
    <cfRule type="expression" dxfId="239" priority="1269" stopIfTrue="1">
      <formula>$D52=$H$3</formula>
    </cfRule>
    <cfRule type="expression" dxfId="238" priority="1270" stopIfTrue="1">
      <formula>D52&lt;$H$3</formula>
    </cfRule>
  </conditionalFormatting>
  <conditionalFormatting sqref="F52 D52 B52">
    <cfRule type="cellIs" dxfId="237" priority="1265" stopIfTrue="1" operator="equal">
      <formula>$H$4</formula>
    </cfRule>
    <cfRule type="cellIs" dxfId="236" priority="1266" stopIfTrue="1" operator="lessThan">
      <formula>$H$4</formula>
    </cfRule>
  </conditionalFormatting>
  <conditionalFormatting sqref="G53">
    <cfRule type="expression" dxfId="235" priority="1207" stopIfTrue="1">
      <formula>$F53=$H$3</formula>
    </cfRule>
    <cfRule type="expression" dxfId="234" priority="1208" stopIfTrue="1">
      <formula>F53&lt;$H$3</formula>
    </cfRule>
  </conditionalFormatting>
  <conditionalFormatting sqref="B53 D53 F53">
    <cfRule type="cellIs" dxfId="233" priority="1205" stopIfTrue="1" operator="equal">
      <formula>$H$3</formula>
    </cfRule>
    <cfRule type="cellIs" dxfId="232" priority="1206" stopIfTrue="1" operator="lessThan">
      <formula>$H$3</formula>
    </cfRule>
  </conditionalFormatting>
  <conditionalFormatting sqref="C53">
    <cfRule type="expression" dxfId="231" priority="1201" stopIfTrue="1">
      <formula>$B53=$H$3</formula>
    </cfRule>
    <cfRule type="expression" dxfId="230" priority="1202" stopIfTrue="1">
      <formula>B53&lt;$H$3</formula>
    </cfRule>
  </conditionalFormatting>
  <conditionalFormatting sqref="E53">
    <cfRule type="expression" dxfId="229" priority="1203" stopIfTrue="1">
      <formula>$D53=$H$3</formula>
    </cfRule>
    <cfRule type="expression" dxfId="228" priority="1204" stopIfTrue="1">
      <formula>D53&lt;$H$3</formula>
    </cfRule>
  </conditionalFormatting>
  <conditionalFormatting sqref="B53 D53 F53">
    <cfRule type="cellIs" dxfId="227" priority="1199" stopIfTrue="1" operator="equal">
      <formula>$H$4</formula>
    </cfRule>
    <cfRule type="cellIs" dxfId="226" priority="1200" stopIfTrue="1" operator="lessThan">
      <formula>$H$4</formula>
    </cfRule>
  </conditionalFormatting>
  <conditionalFormatting sqref="G54">
    <cfRule type="expression" dxfId="225" priority="1185" stopIfTrue="1">
      <formula>$F54=$H$3</formula>
    </cfRule>
    <cfRule type="expression" dxfId="224" priority="1186" stopIfTrue="1">
      <formula>F54&lt;$H$3</formula>
    </cfRule>
  </conditionalFormatting>
  <conditionalFormatting sqref="B54 F54 D54">
    <cfRule type="cellIs" dxfId="223" priority="1183" stopIfTrue="1" operator="equal">
      <formula>$H$3</formula>
    </cfRule>
    <cfRule type="cellIs" dxfId="222" priority="1184" stopIfTrue="1" operator="lessThan">
      <formula>$H$3</formula>
    </cfRule>
  </conditionalFormatting>
  <conditionalFormatting sqref="C54">
    <cfRule type="expression" dxfId="221" priority="1179" stopIfTrue="1">
      <formula>$B54=$H$3</formula>
    </cfRule>
    <cfRule type="expression" dxfId="220" priority="1180" stopIfTrue="1">
      <formula>B54&lt;$H$3</formula>
    </cfRule>
  </conditionalFormatting>
  <conditionalFormatting sqref="E54">
    <cfRule type="expression" dxfId="219" priority="1181" stopIfTrue="1">
      <formula>$D54=$H$3</formula>
    </cfRule>
    <cfRule type="expression" dxfId="218" priority="1182" stopIfTrue="1">
      <formula>D54&lt;$H$3</formula>
    </cfRule>
  </conditionalFormatting>
  <conditionalFormatting sqref="C17">
    <cfRule type="expression" dxfId="217" priority="1151" stopIfTrue="1">
      <formula>$B17=$H$3</formula>
    </cfRule>
    <cfRule type="expression" dxfId="216" priority="1152" stopIfTrue="1">
      <formula>B17&lt;$H$3</formula>
    </cfRule>
  </conditionalFormatting>
  <conditionalFormatting sqref="E17">
    <cfRule type="expression" dxfId="215" priority="1153" stopIfTrue="1">
      <formula>$D17=$H$3</formula>
    </cfRule>
    <cfRule type="expression" dxfId="214" priority="1154" stopIfTrue="1">
      <formula>D17&lt;$H$3</formula>
    </cfRule>
  </conditionalFormatting>
  <conditionalFormatting sqref="G17">
    <cfRule type="expression" dxfId="213" priority="1155" stopIfTrue="1">
      <formula>$F17=$H$3</formula>
    </cfRule>
    <cfRule type="expression" dxfId="212" priority="1156" stopIfTrue="1">
      <formula>F17&lt;$H$3</formula>
    </cfRule>
  </conditionalFormatting>
  <conditionalFormatting sqref="B17 F17 D17">
    <cfRule type="cellIs" dxfId="211" priority="1157" stopIfTrue="1" operator="equal">
      <formula>$H$3</formula>
    </cfRule>
    <cfRule type="cellIs" dxfId="210" priority="1158" stopIfTrue="1" operator="lessThan">
      <formula>$H$3</formula>
    </cfRule>
  </conditionalFormatting>
  <conditionalFormatting sqref="G55">
    <cfRule type="expression" dxfId="209" priority="775" stopIfTrue="1">
      <formula>$F55=$H$3</formula>
    </cfRule>
    <cfRule type="expression" dxfId="208" priority="776" stopIfTrue="1">
      <formula>F55&lt;$H$3</formula>
    </cfRule>
  </conditionalFormatting>
  <conditionalFormatting sqref="C55">
    <cfRule type="expression" dxfId="207" priority="771" stopIfTrue="1">
      <formula>$B55=$H$3</formula>
    </cfRule>
    <cfRule type="expression" dxfId="206" priority="772" stopIfTrue="1">
      <formula>B55&lt;$H$3</formula>
    </cfRule>
  </conditionalFormatting>
  <conditionalFormatting sqref="E55">
    <cfRule type="expression" dxfId="205" priority="773" stopIfTrue="1">
      <formula>$D55=$H$3</formula>
    </cfRule>
    <cfRule type="expression" dxfId="204" priority="774" stopIfTrue="1">
      <formula>D55&lt;$H$3</formula>
    </cfRule>
  </conditionalFormatting>
  <conditionalFormatting sqref="F55">
    <cfRule type="cellIs" dxfId="203" priority="769" stopIfTrue="1" operator="equal">
      <formula>$H$3</formula>
    </cfRule>
    <cfRule type="cellIs" dxfId="202" priority="770" stopIfTrue="1" operator="lessThan">
      <formula>$H$3</formula>
    </cfRule>
  </conditionalFormatting>
  <conditionalFormatting sqref="B55 D55">
    <cfRule type="cellIs" dxfId="201" priority="767" stopIfTrue="1" operator="equal">
      <formula>$H$3</formula>
    </cfRule>
    <cfRule type="cellIs" dxfId="200" priority="768" stopIfTrue="1" operator="lessThan">
      <formula>$H$3</formula>
    </cfRule>
  </conditionalFormatting>
  <conditionalFormatting sqref="C18:C19">
    <cfRule type="expression" dxfId="199" priority="659" stopIfTrue="1">
      <formula>$B18=$H$3</formula>
    </cfRule>
    <cfRule type="expression" dxfId="198" priority="660" stopIfTrue="1">
      <formula>B18&lt;$H$3</formula>
    </cfRule>
  </conditionalFormatting>
  <conditionalFormatting sqref="E18:E19">
    <cfRule type="expression" dxfId="197" priority="661" stopIfTrue="1">
      <formula>$D18=$H$3</formula>
    </cfRule>
    <cfRule type="expression" dxfId="196" priority="662" stopIfTrue="1">
      <formula>D18&lt;$H$3</formula>
    </cfRule>
  </conditionalFormatting>
  <conditionalFormatting sqref="G18:G19">
    <cfRule type="expression" dxfId="195" priority="663" stopIfTrue="1">
      <formula>$F18=$H$3</formula>
    </cfRule>
    <cfRule type="expression" dxfId="194" priority="664" stopIfTrue="1">
      <formula>F18&lt;$H$3</formula>
    </cfRule>
  </conditionalFormatting>
  <conditionalFormatting sqref="B18:B19 F18:F19 D18:D19">
    <cfRule type="cellIs" dxfId="193" priority="665" stopIfTrue="1" operator="equal">
      <formula>$H$3</formula>
    </cfRule>
    <cfRule type="cellIs" dxfId="192" priority="666" stopIfTrue="1" operator="lessThan">
      <formula>$H$3</formula>
    </cfRule>
  </conditionalFormatting>
  <conditionalFormatting sqref="G56">
    <cfRule type="expression" dxfId="191" priority="657" stopIfTrue="1">
      <formula>$F56=$H$3</formula>
    </cfRule>
    <cfRule type="expression" dxfId="190" priority="658" stopIfTrue="1">
      <formula>F56&lt;$H$3</formula>
    </cfRule>
  </conditionalFormatting>
  <conditionalFormatting sqref="C56">
    <cfRule type="expression" dxfId="189" priority="653" stopIfTrue="1">
      <formula>$B56=$H$3</formula>
    </cfRule>
    <cfRule type="expression" dxfId="188" priority="654" stopIfTrue="1">
      <formula>B56&lt;$H$3</formula>
    </cfRule>
  </conditionalFormatting>
  <conditionalFormatting sqref="E56">
    <cfRule type="expression" dxfId="187" priority="655" stopIfTrue="1">
      <formula>$D56=$H$3</formula>
    </cfRule>
    <cfRule type="expression" dxfId="186" priority="656" stopIfTrue="1">
      <formula>D56&lt;$H$3</formula>
    </cfRule>
  </conditionalFormatting>
  <conditionalFormatting sqref="F56">
    <cfRule type="cellIs" dxfId="185" priority="651" stopIfTrue="1" operator="equal">
      <formula>$H$3</formula>
    </cfRule>
    <cfRule type="cellIs" dxfId="184" priority="652" stopIfTrue="1" operator="lessThan">
      <formula>$H$3</formula>
    </cfRule>
  </conditionalFormatting>
  <conditionalFormatting sqref="B56 D56">
    <cfRule type="cellIs" dxfId="183" priority="649" stopIfTrue="1" operator="equal">
      <formula>$H$3</formula>
    </cfRule>
    <cfRule type="cellIs" dxfId="182" priority="650" stopIfTrue="1" operator="lessThan">
      <formula>$H$3</formula>
    </cfRule>
  </conditionalFormatting>
  <conditionalFormatting sqref="C20">
    <cfRule type="expression" dxfId="181" priority="575" stopIfTrue="1">
      <formula>$B20=$H$3</formula>
    </cfRule>
    <cfRule type="expression" dxfId="180" priority="576" stopIfTrue="1">
      <formula>B20&lt;$H$3</formula>
    </cfRule>
  </conditionalFormatting>
  <conditionalFormatting sqref="E20">
    <cfRule type="expression" dxfId="179" priority="577" stopIfTrue="1">
      <formula>$D20=$H$3</formula>
    </cfRule>
    <cfRule type="expression" dxfId="178" priority="578" stopIfTrue="1">
      <formula>D20&lt;$H$3</formula>
    </cfRule>
  </conditionalFormatting>
  <conditionalFormatting sqref="G20">
    <cfRule type="expression" dxfId="177" priority="579" stopIfTrue="1">
      <formula>$F20=$H$3</formula>
    </cfRule>
    <cfRule type="expression" dxfId="176" priority="580" stopIfTrue="1">
      <formula>F20&lt;$H$3</formula>
    </cfRule>
  </conditionalFormatting>
  <conditionalFormatting sqref="B20 F20 D20">
    <cfRule type="cellIs" dxfId="175" priority="581" stopIfTrue="1" operator="equal">
      <formula>$H$3</formula>
    </cfRule>
    <cfRule type="cellIs" dxfId="174" priority="582" stopIfTrue="1" operator="lessThan">
      <formula>$H$3</formula>
    </cfRule>
  </conditionalFormatting>
  <conditionalFormatting sqref="G57">
    <cfRule type="expression" dxfId="173" priority="549" stopIfTrue="1">
      <formula>$F57=$H$3</formula>
    </cfRule>
    <cfRule type="expression" dxfId="172" priority="550" stopIfTrue="1">
      <formula>F57&lt;$H$3</formula>
    </cfRule>
  </conditionalFormatting>
  <conditionalFormatting sqref="C57">
    <cfRule type="expression" dxfId="171" priority="545" stopIfTrue="1">
      <formula>$B57=$H$3</formula>
    </cfRule>
    <cfRule type="expression" dxfId="170" priority="546" stopIfTrue="1">
      <formula>B57&lt;$H$3</formula>
    </cfRule>
  </conditionalFormatting>
  <conditionalFormatting sqref="E57">
    <cfRule type="expression" dxfId="169" priority="547" stopIfTrue="1">
      <formula>$D57=$H$3</formula>
    </cfRule>
    <cfRule type="expression" dxfId="168" priority="548" stopIfTrue="1">
      <formula>D57&lt;$H$3</formula>
    </cfRule>
  </conditionalFormatting>
  <conditionalFormatting sqref="F57">
    <cfRule type="cellIs" dxfId="167" priority="543" stopIfTrue="1" operator="equal">
      <formula>$H$3</formula>
    </cfRule>
    <cfRule type="cellIs" dxfId="166" priority="544" stopIfTrue="1" operator="lessThan">
      <formula>$H$3</formula>
    </cfRule>
  </conditionalFormatting>
  <conditionalFormatting sqref="B57 D57">
    <cfRule type="cellIs" dxfId="165" priority="541" stopIfTrue="1" operator="equal">
      <formula>$H$3</formula>
    </cfRule>
    <cfRule type="cellIs" dxfId="164" priority="542" stopIfTrue="1" operator="lessThan">
      <formula>$H$3</formula>
    </cfRule>
  </conditionalFormatting>
  <conditionalFormatting sqref="C21">
    <cfRule type="expression" dxfId="163" priority="531" stopIfTrue="1">
      <formula>$B21=$H$3</formula>
    </cfRule>
    <cfRule type="expression" dxfId="162" priority="532" stopIfTrue="1">
      <formula>B21&lt;$H$3</formula>
    </cfRule>
  </conditionalFormatting>
  <conditionalFormatting sqref="E21">
    <cfRule type="expression" dxfId="161" priority="533" stopIfTrue="1">
      <formula>$D21=$H$3</formula>
    </cfRule>
    <cfRule type="expression" dxfId="160" priority="534" stopIfTrue="1">
      <formula>D21&lt;$H$3</formula>
    </cfRule>
  </conditionalFormatting>
  <conditionalFormatting sqref="G21">
    <cfRule type="expression" dxfId="159" priority="535" stopIfTrue="1">
      <formula>$F21=$H$3</formula>
    </cfRule>
    <cfRule type="expression" dxfId="158" priority="536" stopIfTrue="1">
      <formula>F21&lt;$H$3</formula>
    </cfRule>
  </conditionalFormatting>
  <conditionalFormatting sqref="B21 F21 D21">
    <cfRule type="cellIs" dxfId="157" priority="537" stopIfTrue="1" operator="equal">
      <formula>$H$3</formula>
    </cfRule>
    <cfRule type="cellIs" dxfId="156" priority="538" stopIfTrue="1" operator="lessThan">
      <formula>$H$3</formula>
    </cfRule>
  </conditionalFormatting>
  <conditionalFormatting sqref="E32:E33">
    <cfRule type="expression" dxfId="155" priority="411" stopIfTrue="1">
      <formula>$D32=$H$4</formula>
    </cfRule>
    <cfRule type="expression" dxfId="154" priority="412" stopIfTrue="1">
      <formula>D32&lt;$H$4</formula>
    </cfRule>
  </conditionalFormatting>
  <conditionalFormatting sqref="G32:G33">
    <cfRule type="expression" dxfId="153" priority="413" stopIfTrue="1">
      <formula>$F32=$H$4</formula>
    </cfRule>
    <cfRule type="expression" dxfId="152" priority="414" stopIfTrue="1">
      <formula>F32&lt;$H$4</formula>
    </cfRule>
  </conditionalFormatting>
  <conditionalFormatting sqref="C32:C33">
    <cfRule type="expression" dxfId="151" priority="415" stopIfTrue="1">
      <formula>$B32=$H$4</formula>
    </cfRule>
    <cfRule type="expression" dxfId="150" priority="416" stopIfTrue="1">
      <formula>B32&lt;$H$4</formula>
    </cfRule>
  </conditionalFormatting>
  <conditionalFormatting sqref="D32:D33 B32:B33">
    <cfRule type="cellIs" dxfId="149" priority="409" stopIfTrue="1" operator="equal">
      <formula>$H$4</formula>
    </cfRule>
    <cfRule type="cellIs" dxfId="148" priority="410" stopIfTrue="1" operator="lessThan">
      <formula>$H$4</formula>
    </cfRule>
  </conditionalFormatting>
  <conditionalFormatting sqref="F32:F33">
    <cfRule type="cellIs" dxfId="147" priority="407" stopIfTrue="1" operator="equal">
      <formula>$H$4</formula>
    </cfRule>
    <cfRule type="cellIs" dxfId="146" priority="408" stopIfTrue="1" operator="lessThan">
      <formula>$H$4</formula>
    </cfRule>
  </conditionalFormatting>
  <conditionalFormatting sqref="G34:G37">
    <cfRule type="expression" dxfId="145" priority="405" stopIfTrue="1">
      <formula>$F34=$H$3</formula>
    </cfRule>
    <cfRule type="expression" dxfId="144" priority="406" stopIfTrue="1">
      <formula>F34&lt;$H$3</formula>
    </cfRule>
  </conditionalFormatting>
  <conditionalFormatting sqref="C34:C37">
    <cfRule type="expression" dxfId="143" priority="401" stopIfTrue="1">
      <formula>$B34=$H$3</formula>
    </cfRule>
    <cfRule type="expression" dxfId="142" priority="402" stopIfTrue="1">
      <formula>B34&lt;$H$3</formula>
    </cfRule>
  </conditionalFormatting>
  <conditionalFormatting sqref="E34:E37">
    <cfRule type="expression" dxfId="141" priority="403" stopIfTrue="1">
      <formula>$D34=$H$3</formula>
    </cfRule>
    <cfRule type="expression" dxfId="140" priority="404" stopIfTrue="1">
      <formula>D34&lt;$H$3</formula>
    </cfRule>
  </conditionalFormatting>
  <conditionalFormatting sqref="B34:B36 F34:F36 D34:D36">
    <cfRule type="cellIs" dxfId="139" priority="399" stopIfTrue="1" operator="equal">
      <formula>$H$3</formula>
    </cfRule>
    <cfRule type="cellIs" dxfId="138" priority="400" stopIfTrue="1" operator="lessThan">
      <formula>$H$3</formula>
    </cfRule>
  </conditionalFormatting>
  <conditionalFormatting sqref="B37 F37 D37">
    <cfRule type="cellIs" dxfId="137" priority="397" stopIfTrue="1" operator="equal">
      <formula>$H$3</formula>
    </cfRule>
    <cfRule type="cellIs" dxfId="136" priority="398" stopIfTrue="1" operator="lessThan">
      <formula>$H$3</formula>
    </cfRule>
  </conditionalFormatting>
  <conditionalFormatting sqref="G38">
    <cfRule type="expression" dxfId="135" priority="395" stopIfTrue="1">
      <formula>$F38=$H$3</formula>
    </cfRule>
    <cfRule type="expression" dxfId="134" priority="396" stopIfTrue="1">
      <formula>F38&lt;$H$3</formula>
    </cfRule>
  </conditionalFormatting>
  <conditionalFormatting sqref="C38">
    <cfRule type="expression" dxfId="133" priority="391" stopIfTrue="1">
      <formula>$B38=$H$3</formula>
    </cfRule>
    <cfRule type="expression" dxfId="132" priority="392" stopIfTrue="1">
      <formula>B38&lt;$H$3</formula>
    </cfRule>
  </conditionalFormatting>
  <conditionalFormatting sqref="E38">
    <cfRule type="expression" dxfId="131" priority="393" stopIfTrue="1">
      <formula>$D38=$H$3</formula>
    </cfRule>
    <cfRule type="expression" dxfId="130" priority="394" stopIfTrue="1">
      <formula>D38&lt;$H$3</formula>
    </cfRule>
  </conditionalFormatting>
  <conditionalFormatting sqref="F38">
    <cfRule type="cellIs" dxfId="129" priority="389" stopIfTrue="1" operator="equal">
      <formula>$H$3</formula>
    </cfRule>
    <cfRule type="cellIs" dxfId="128" priority="390" stopIfTrue="1" operator="lessThan">
      <formula>$H$3</formula>
    </cfRule>
  </conditionalFormatting>
  <conditionalFormatting sqref="B38 D38">
    <cfRule type="cellIs" dxfId="127" priority="387" stopIfTrue="1" operator="equal">
      <formula>$H$3</formula>
    </cfRule>
    <cfRule type="cellIs" dxfId="126" priority="388" stopIfTrue="1" operator="lessThan">
      <formula>$H$3</formula>
    </cfRule>
  </conditionalFormatting>
  <conditionalFormatting sqref="G39:G40">
    <cfRule type="expression" dxfId="125" priority="385" stopIfTrue="1">
      <formula>$F39=$H$3</formula>
    </cfRule>
    <cfRule type="expression" dxfId="124" priority="386" stopIfTrue="1">
      <formula>F39&lt;$H$3</formula>
    </cfRule>
  </conditionalFormatting>
  <conditionalFormatting sqref="C39:C40">
    <cfRule type="expression" dxfId="123" priority="381" stopIfTrue="1">
      <formula>$B39=$H$3</formula>
    </cfRule>
    <cfRule type="expression" dxfId="122" priority="382" stopIfTrue="1">
      <formula>B39&lt;$H$3</formula>
    </cfRule>
  </conditionalFormatting>
  <conditionalFormatting sqref="E39:E40">
    <cfRule type="expression" dxfId="121" priority="383" stopIfTrue="1">
      <formula>$D39=$H$3</formula>
    </cfRule>
    <cfRule type="expression" dxfId="120" priority="384" stopIfTrue="1">
      <formula>D39&lt;$H$3</formula>
    </cfRule>
  </conditionalFormatting>
  <conditionalFormatting sqref="F39:F40">
    <cfRule type="cellIs" dxfId="119" priority="379" stopIfTrue="1" operator="equal">
      <formula>$H$3</formula>
    </cfRule>
    <cfRule type="cellIs" dxfId="118" priority="380" stopIfTrue="1" operator="lessThan">
      <formula>$H$3</formula>
    </cfRule>
  </conditionalFormatting>
  <conditionalFormatting sqref="B39 D39">
    <cfRule type="cellIs" dxfId="117" priority="377" stopIfTrue="1" operator="equal">
      <formula>$H$3</formula>
    </cfRule>
    <cfRule type="cellIs" dxfId="116" priority="378" stopIfTrue="1" operator="lessThan">
      <formula>$H$3</formula>
    </cfRule>
  </conditionalFormatting>
  <conditionalFormatting sqref="B40 D40">
    <cfRule type="cellIs" dxfId="115" priority="375" stopIfTrue="1" operator="equal">
      <formula>$H$3</formula>
    </cfRule>
    <cfRule type="cellIs" dxfId="114" priority="376" stopIfTrue="1" operator="lessThan">
      <formula>$H$3</formula>
    </cfRule>
  </conditionalFormatting>
  <conditionalFormatting sqref="C22">
    <cfRule type="expression" dxfId="113" priority="167" stopIfTrue="1">
      <formula>$B22=$H$3</formula>
    </cfRule>
    <cfRule type="expression" dxfId="112" priority="168" stopIfTrue="1">
      <formula>B22&lt;$H$3</formula>
    </cfRule>
  </conditionalFormatting>
  <conditionalFormatting sqref="E22">
    <cfRule type="expression" dxfId="111" priority="169" stopIfTrue="1">
      <formula>$D22=$H$3</formula>
    </cfRule>
    <cfRule type="expression" dxfId="110" priority="170" stopIfTrue="1">
      <formula>D22&lt;$H$3</formula>
    </cfRule>
  </conditionalFormatting>
  <conditionalFormatting sqref="G22">
    <cfRule type="expression" dxfId="109" priority="171" stopIfTrue="1">
      <formula>$F22=$H$3</formula>
    </cfRule>
    <cfRule type="expression" dxfId="108" priority="172" stopIfTrue="1">
      <formula>F22&lt;$H$3</formula>
    </cfRule>
  </conditionalFormatting>
  <conditionalFormatting sqref="B22 F22 D22">
    <cfRule type="cellIs" dxfId="107" priority="173" stopIfTrue="1" operator="equal">
      <formula>$H$3</formula>
    </cfRule>
    <cfRule type="cellIs" dxfId="106" priority="174" stopIfTrue="1" operator="lessThan">
      <formula>$H$3</formula>
    </cfRule>
  </conditionalFormatting>
  <conditionalFormatting sqref="G58:G59">
    <cfRule type="expression" dxfId="105" priority="99" stopIfTrue="1">
      <formula>$F58=$H$3</formula>
    </cfRule>
    <cfRule type="expression" dxfId="104" priority="100" stopIfTrue="1">
      <formula>F58&lt;$H$3</formula>
    </cfRule>
  </conditionalFormatting>
  <conditionalFormatting sqref="C58:C59">
    <cfRule type="expression" dxfId="103" priority="95" stopIfTrue="1">
      <formula>$B58=$H$3</formula>
    </cfRule>
    <cfRule type="expression" dxfId="102" priority="96" stopIfTrue="1">
      <formula>B58&lt;$H$3</formula>
    </cfRule>
  </conditionalFormatting>
  <conditionalFormatting sqref="E58:E59">
    <cfRule type="expression" dxfId="101" priority="97" stopIfTrue="1">
      <formula>$D58=$H$3</formula>
    </cfRule>
    <cfRule type="expression" dxfId="100" priority="98" stopIfTrue="1">
      <formula>D58&lt;$H$3</formula>
    </cfRule>
  </conditionalFormatting>
  <conditionalFormatting sqref="B58:B59 F58:F59 D58:D59">
    <cfRule type="cellIs" dxfId="99" priority="93" stopIfTrue="1" operator="equal">
      <formula>$H$3</formula>
    </cfRule>
    <cfRule type="cellIs" dxfId="98" priority="94" stopIfTrue="1" operator="lessThan">
      <formula>$H$3</formula>
    </cfRule>
  </conditionalFormatting>
  <conditionalFormatting sqref="C23:C24">
    <cfRule type="expression" dxfId="97" priority="83" stopIfTrue="1">
      <formula>$B23=$H$3</formula>
    </cfRule>
    <cfRule type="expression" dxfId="96" priority="84" stopIfTrue="1">
      <formula>B23&lt;$H$3</formula>
    </cfRule>
  </conditionalFormatting>
  <conditionalFormatting sqref="E23:E24">
    <cfRule type="expression" dxfId="95" priority="85" stopIfTrue="1">
      <formula>$D23=$H$3</formula>
    </cfRule>
    <cfRule type="expression" dxfId="94" priority="86" stopIfTrue="1">
      <formula>D23&lt;$H$3</formula>
    </cfRule>
  </conditionalFormatting>
  <conditionalFormatting sqref="G23:G24">
    <cfRule type="expression" dxfId="93" priority="87" stopIfTrue="1">
      <formula>$F23=$H$3</formula>
    </cfRule>
    <cfRule type="expression" dxfId="92" priority="88" stopIfTrue="1">
      <formula>F23&lt;$H$3</formula>
    </cfRule>
  </conditionalFormatting>
  <conditionalFormatting sqref="B23:B24 F23:F24 D23:D24">
    <cfRule type="cellIs" dxfId="91" priority="89" stopIfTrue="1" operator="equal">
      <formula>$H$3</formula>
    </cfRule>
    <cfRule type="cellIs" dxfId="90" priority="90" stopIfTrue="1" operator="lessThan">
      <formula>$H$3</formula>
    </cfRule>
  </conditionalFormatting>
  <conditionalFormatting sqref="C27">
    <cfRule type="expression" dxfId="89" priority="75" stopIfTrue="1">
      <formula>$B27=$H$3</formula>
    </cfRule>
    <cfRule type="expression" dxfId="88" priority="76" stopIfTrue="1">
      <formula>B27&lt;$H$3</formula>
    </cfRule>
  </conditionalFormatting>
  <conditionalFormatting sqref="E27">
    <cfRule type="expression" dxfId="87" priority="77" stopIfTrue="1">
      <formula>$D27=$H$3</formula>
    </cfRule>
    <cfRule type="expression" dxfId="86" priority="78" stopIfTrue="1">
      <formula>D27&lt;$H$3</formula>
    </cfRule>
  </conditionalFormatting>
  <conditionalFormatting sqref="G27">
    <cfRule type="expression" dxfId="85" priority="79" stopIfTrue="1">
      <formula>$F27=$H$3</formula>
    </cfRule>
    <cfRule type="expression" dxfId="84" priority="80" stopIfTrue="1">
      <formula>F27&lt;$H$3</formula>
    </cfRule>
  </conditionalFormatting>
  <conditionalFormatting sqref="B27 F27 D27">
    <cfRule type="cellIs" dxfId="83" priority="81" stopIfTrue="1" operator="equal">
      <formula>$H$3</formula>
    </cfRule>
    <cfRule type="cellIs" dxfId="82" priority="82" stopIfTrue="1" operator="lessThan">
      <formula>$H$3</formula>
    </cfRule>
  </conditionalFormatting>
  <conditionalFormatting sqref="C25:C26">
    <cfRule type="expression" dxfId="81" priority="67" stopIfTrue="1">
      <formula>$B25=$H$3</formula>
    </cfRule>
    <cfRule type="expression" dxfId="80" priority="68" stopIfTrue="1">
      <formula>B25&lt;$H$3</formula>
    </cfRule>
  </conditionalFormatting>
  <conditionalFormatting sqref="E25:E26">
    <cfRule type="expression" dxfId="79" priority="69" stopIfTrue="1">
      <formula>$D25=$H$3</formula>
    </cfRule>
    <cfRule type="expression" dxfId="78" priority="70" stopIfTrue="1">
      <formula>D25&lt;$H$3</formula>
    </cfRule>
  </conditionalFormatting>
  <conditionalFormatting sqref="G25:G26">
    <cfRule type="expression" dxfId="77" priority="71" stopIfTrue="1">
      <formula>$F25=$H$3</formula>
    </cfRule>
    <cfRule type="expression" dxfId="76" priority="72" stopIfTrue="1">
      <formula>F25&lt;$H$3</formula>
    </cfRule>
  </conditionalFormatting>
  <conditionalFormatting sqref="B25:B26 F25:F26 D25:D26">
    <cfRule type="cellIs" dxfId="75" priority="73" stopIfTrue="1" operator="equal">
      <formula>$H$3</formula>
    </cfRule>
    <cfRule type="cellIs" dxfId="74" priority="74" stopIfTrue="1" operator="lessThan">
      <formula>$H$3</formula>
    </cfRule>
  </conditionalFormatting>
  <conditionalFormatting sqref="C28">
    <cfRule type="expression" dxfId="73" priority="59" stopIfTrue="1">
      <formula>$B28=$H$3</formula>
    </cfRule>
    <cfRule type="expression" dxfId="72" priority="60" stopIfTrue="1">
      <formula>B28&lt;$H$3</formula>
    </cfRule>
  </conditionalFormatting>
  <conditionalFormatting sqref="E28">
    <cfRule type="expression" dxfId="71" priority="61" stopIfTrue="1">
      <formula>$D28=$H$3</formula>
    </cfRule>
    <cfRule type="expression" dxfId="70" priority="62" stopIfTrue="1">
      <formula>D28&lt;$H$3</formula>
    </cfRule>
  </conditionalFormatting>
  <conditionalFormatting sqref="G28">
    <cfRule type="expression" dxfId="69" priority="63" stopIfTrue="1">
      <formula>$F28=$H$3</formula>
    </cfRule>
    <cfRule type="expression" dxfId="68" priority="64" stopIfTrue="1">
      <formula>F28&lt;$H$3</formula>
    </cfRule>
  </conditionalFormatting>
  <conditionalFormatting sqref="B28 F28 D28">
    <cfRule type="cellIs" dxfId="67" priority="65" stopIfTrue="1" operator="equal">
      <formula>$H$3</formula>
    </cfRule>
    <cfRule type="cellIs" dxfId="66" priority="66" stopIfTrue="1" operator="lessThan">
      <formula>$H$3</formula>
    </cfRule>
  </conditionalFormatting>
  <conditionalFormatting sqref="G62">
    <cfRule type="expression" dxfId="65" priority="57" stopIfTrue="1">
      <formula>$F62=$H$3</formula>
    </cfRule>
    <cfRule type="expression" dxfId="64" priority="58" stopIfTrue="1">
      <formula>F62&lt;$H$3</formula>
    </cfRule>
  </conditionalFormatting>
  <conditionalFormatting sqref="C62">
    <cfRule type="expression" dxfId="63" priority="53" stopIfTrue="1">
      <formula>$B62=$H$3</formula>
    </cfRule>
    <cfRule type="expression" dxfId="62" priority="54" stopIfTrue="1">
      <formula>B62&lt;$H$3</formula>
    </cfRule>
  </conditionalFormatting>
  <conditionalFormatting sqref="E62">
    <cfRule type="expression" dxfId="61" priority="55" stopIfTrue="1">
      <formula>$D62=$H$3</formula>
    </cfRule>
    <cfRule type="expression" dxfId="60" priority="56" stopIfTrue="1">
      <formula>D62&lt;$H$3</formula>
    </cfRule>
  </conditionalFormatting>
  <conditionalFormatting sqref="F62">
    <cfRule type="cellIs" dxfId="59" priority="51" stopIfTrue="1" operator="equal">
      <formula>$H$3</formula>
    </cfRule>
    <cfRule type="cellIs" dxfId="58" priority="52" stopIfTrue="1" operator="lessThan">
      <formula>$H$3</formula>
    </cfRule>
  </conditionalFormatting>
  <conditionalFormatting sqref="B62 D62">
    <cfRule type="cellIs" dxfId="57" priority="49" stopIfTrue="1" operator="equal">
      <formula>$H$3</formula>
    </cfRule>
    <cfRule type="cellIs" dxfId="56" priority="50" stopIfTrue="1" operator="lessThan">
      <formula>$H$3</formula>
    </cfRule>
  </conditionalFormatting>
  <conditionalFormatting sqref="G63:G64">
    <cfRule type="expression" dxfId="55" priority="47" stopIfTrue="1">
      <formula>$F63=$H$3</formula>
    </cfRule>
    <cfRule type="expression" dxfId="54" priority="48" stopIfTrue="1">
      <formula>F63&lt;$H$3</formula>
    </cfRule>
  </conditionalFormatting>
  <conditionalFormatting sqref="C63:C64">
    <cfRule type="expression" dxfId="53" priority="43" stopIfTrue="1">
      <formula>$B63=$H$3</formula>
    </cfRule>
    <cfRule type="expression" dxfId="52" priority="44" stopIfTrue="1">
      <formula>B63&lt;$H$3</formula>
    </cfRule>
  </conditionalFormatting>
  <conditionalFormatting sqref="E63:E64">
    <cfRule type="expression" dxfId="51" priority="45" stopIfTrue="1">
      <formula>$D63=$H$3</formula>
    </cfRule>
    <cfRule type="expression" dxfId="50" priority="46" stopIfTrue="1">
      <formula>D63&lt;$H$3</formula>
    </cfRule>
  </conditionalFormatting>
  <conditionalFormatting sqref="F63:F64">
    <cfRule type="cellIs" dxfId="49" priority="41" stopIfTrue="1" operator="equal">
      <formula>$H$3</formula>
    </cfRule>
    <cfRule type="cellIs" dxfId="48" priority="42" stopIfTrue="1" operator="lessThan">
      <formula>$H$3</formula>
    </cfRule>
  </conditionalFormatting>
  <conditionalFormatting sqref="B63 D63">
    <cfRule type="cellIs" dxfId="47" priority="39" stopIfTrue="1" operator="equal">
      <formula>$H$3</formula>
    </cfRule>
    <cfRule type="cellIs" dxfId="46" priority="40" stopIfTrue="1" operator="lessThan">
      <formula>$H$3</formula>
    </cfRule>
  </conditionalFormatting>
  <conditionalFormatting sqref="B64 D64">
    <cfRule type="cellIs" dxfId="45" priority="37" stopIfTrue="1" operator="equal">
      <formula>$H$3</formula>
    </cfRule>
    <cfRule type="cellIs" dxfId="44" priority="38" stopIfTrue="1" operator="lessThan">
      <formula>$H$3</formula>
    </cfRule>
  </conditionalFormatting>
  <conditionalFormatting sqref="G65:G68">
    <cfRule type="expression" dxfId="43" priority="35" stopIfTrue="1">
      <formula>$F65=$H$3</formula>
    </cfRule>
    <cfRule type="expression" dxfId="42" priority="36" stopIfTrue="1">
      <formula>F65&lt;$H$3</formula>
    </cfRule>
  </conditionalFormatting>
  <conditionalFormatting sqref="C65:C68">
    <cfRule type="expression" dxfId="41" priority="31" stopIfTrue="1">
      <formula>$B65=$H$3</formula>
    </cfRule>
    <cfRule type="expression" dxfId="40" priority="32" stopIfTrue="1">
      <formula>B65&lt;$H$3</formula>
    </cfRule>
  </conditionalFormatting>
  <conditionalFormatting sqref="E65:E68">
    <cfRule type="expression" dxfId="39" priority="33" stopIfTrue="1">
      <formula>$D65=$H$3</formula>
    </cfRule>
    <cfRule type="expression" dxfId="38" priority="34" stopIfTrue="1">
      <formula>D65&lt;$H$3</formula>
    </cfRule>
  </conditionalFormatting>
  <conditionalFormatting sqref="B65:B67 F65:F67 D65:D67">
    <cfRule type="cellIs" dxfId="37" priority="29" stopIfTrue="1" operator="equal">
      <formula>$H$3</formula>
    </cfRule>
    <cfRule type="cellIs" dxfId="36" priority="30" stopIfTrue="1" operator="lessThan">
      <formula>$H$3</formula>
    </cfRule>
  </conditionalFormatting>
  <conditionalFormatting sqref="B68 F68 D68">
    <cfRule type="cellIs" dxfId="35" priority="27" stopIfTrue="1" operator="equal">
      <formula>$H$3</formula>
    </cfRule>
    <cfRule type="cellIs" dxfId="34" priority="28" stopIfTrue="1" operator="lessThan">
      <formula>$H$3</formula>
    </cfRule>
  </conditionalFormatting>
  <conditionalFormatting sqref="G60:G61">
    <cfRule type="expression" dxfId="33" priority="25" stopIfTrue="1">
      <formula>$F60=$H$3</formula>
    </cfRule>
    <cfRule type="expression" dxfId="32" priority="26" stopIfTrue="1">
      <formula>F60&lt;$H$3</formula>
    </cfRule>
  </conditionalFormatting>
  <conditionalFormatting sqref="C60:C61">
    <cfRule type="expression" dxfId="31" priority="21" stopIfTrue="1">
      <formula>$B60=$H$3</formula>
    </cfRule>
    <cfRule type="expression" dxfId="30" priority="22" stopIfTrue="1">
      <formula>B60&lt;$H$3</formula>
    </cfRule>
  </conditionalFormatting>
  <conditionalFormatting sqref="E60:E61">
    <cfRule type="expression" dxfId="29" priority="23" stopIfTrue="1">
      <formula>$D60=$H$3</formula>
    </cfRule>
    <cfRule type="expression" dxfId="28" priority="24" stopIfTrue="1">
      <formula>D60&lt;$H$3</formula>
    </cfRule>
  </conditionalFormatting>
  <conditionalFormatting sqref="B60 F60 D60">
    <cfRule type="cellIs" dxfId="27" priority="19" stopIfTrue="1" operator="equal">
      <formula>$H$3</formula>
    </cfRule>
    <cfRule type="cellIs" dxfId="26" priority="20" stopIfTrue="1" operator="lessThan">
      <formula>$H$3</formula>
    </cfRule>
  </conditionalFormatting>
  <conditionalFormatting sqref="B61 F61 D61">
    <cfRule type="cellIs" dxfId="25" priority="17" stopIfTrue="1" operator="equal">
      <formula>$H$3</formula>
    </cfRule>
    <cfRule type="cellIs" dxfId="24" priority="18" stopIfTrue="1" operator="lessThan">
      <formula>$H$3</formula>
    </cfRule>
  </conditionalFormatting>
  <conditionalFormatting sqref="C29">
    <cfRule type="expression" dxfId="15" priority="9" stopIfTrue="1">
      <formula>$B29=$H$3</formula>
    </cfRule>
    <cfRule type="expression" dxfId="14" priority="10" stopIfTrue="1">
      <formula>B29&lt;$H$3</formula>
    </cfRule>
  </conditionalFormatting>
  <conditionalFormatting sqref="E29">
    <cfRule type="expression" dxfId="13" priority="11" stopIfTrue="1">
      <formula>$D29=$H$3</formula>
    </cfRule>
    <cfRule type="expression" dxfId="12" priority="12" stopIfTrue="1">
      <formula>D29&lt;$H$3</formula>
    </cfRule>
  </conditionalFormatting>
  <conditionalFormatting sqref="G29">
    <cfRule type="expression" dxfId="11" priority="13" stopIfTrue="1">
      <formula>$F29=$H$3</formula>
    </cfRule>
    <cfRule type="expression" dxfId="10" priority="14" stopIfTrue="1">
      <formula>F29&lt;$H$3</formula>
    </cfRule>
  </conditionalFormatting>
  <conditionalFormatting sqref="B29 F29 D29">
    <cfRule type="cellIs" dxfId="9" priority="15" stopIfTrue="1" operator="equal">
      <formula>$H$3</formula>
    </cfRule>
    <cfRule type="cellIs" dxfId="8" priority="16" stopIfTrue="1" operator="lessThan">
      <formula>$H$3</formula>
    </cfRule>
  </conditionalFormatting>
  <conditionalFormatting sqref="C30:C31">
    <cfRule type="expression" dxfId="7" priority="1" stopIfTrue="1">
      <formula>$B30=$H$3</formula>
    </cfRule>
    <cfRule type="expression" dxfId="6" priority="2" stopIfTrue="1">
      <formula>B30&lt;$H$3</formula>
    </cfRule>
  </conditionalFormatting>
  <conditionalFormatting sqref="E30:E31">
    <cfRule type="expression" dxfId="5" priority="3" stopIfTrue="1">
      <formula>$D30=$H$3</formula>
    </cfRule>
    <cfRule type="expression" dxfId="4" priority="4" stopIfTrue="1">
      <formula>D30&lt;$H$3</formula>
    </cfRule>
  </conditionalFormatting>
  <conditionalFormatting sqref="G30:G31">
    <cfRule type="expression" dxfId="3" priority="5" stopIfTrue="1">
      <formula>$F30=$H$3</formula>
    </cfRule>
    <cfRule type="expression" dxfId="2" priority="6" stopIfTrue="1">
      <formula>F30&lt;$H$3</formula>
    </cfRule>
  </conditionalFormatting>
  <conditionalFormatting sqref="B30:B31 F30:F31 D30:D31">
    <cfRule type="cellIs" dxfId="1" priority="7" stopIfTrue="1" operator="equal">
      <formula>$H$3</formula>
    </cfRule>
    <cfRule type="cellIs" dxfId="0" priority="8" stopIfTrue="1" operator="lessThan">
      <formula>$H$3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03" stopIfTrue="1" id="{89DBD973-DDC3-43B8-8FE9-C3D34CD04BC4}">
            <xm:f>'[ASL vessel daily movement report-sxd.xlsx]HHX1,2'!#REF!='[ASL vessel daily movement report-sxd.xlsx]HHX1,2'!#REF!</xm:f>
            <x14:dxf>
              <fill>
                <patternFill>
                  <bgColor indexed="13"/>
                </patternFill>
              </fill>
            </x14:dxf>
          </x14:cfRule>
          <x14:cfRule type="expression" priority="2404" stopIfTrue="1" id="{65D723B7-3BAC-4C87-8AA0-5977B0AA11A9}">
            <xm:f>'[ASL vessel daily movement report-sxd.xlsx]HHX1,2'!#REF!&lt;'[ASL vessel daily movement report-sxd.xlsx]HHX1,2'!#REF!</xm:f>
            <x14:dxf>
              <fill>
                <patternFill>
                  <bgColor indexed="44"/>
                </patternFill>
              </fill>
            </x14:dxf>
          </x14:cfRule>
          <xm:sqref>C6:C11</xm:sqref>
        </x14:conditionalFormatting>
        <x14:conditionalFormatting xmlns:xm="http://schemas.microsoft.com/office/excel/2006/main">
          <x14:cfRule type="expression" priority="2405" stopIfTrue="1" id="{279AB068-8706-46EC-AB7A-CBDDDC1FCA12}">
            <xm:f>'[ASL vessel daily movement report-sxd.xlsx]HHX1,2'!#REF!='[ASL vessel daily movement report-sxd.xlsx]HHX1,2'!#REF!</xm:f>
            <x14:dxf>
              <fill>
                <patternFill>
                  <bgColor indexed="13"/>
                </patternFill>
              </fill>
            </x14:dxf>
          </x14:cfRule>
          <x14:cfRule type="expression" priority="2406" stopIfTrue="1" id="{C7C87B1E-BB74-4DA2-BB14-DD0B080FF5D6}">
            <xm:f>'[ASL vessel daily movement report-sxd.xlsx]HHX1,2'!#REF!&lt;'[ASL vessel daily movement report-sxd.xlsx]HHX1,2'!#REF!</xm:f>
            <x14:dxf>
              <fill>
                <patternFill>
                  <bgColor indexed="44"/>
                </patternFill>
              </fill>
            </x14:dxf>
          </x14:cfRule>
          <xm:sqref>E6:E11</xm:sqref>
        </x14:conditionalFormatting>
        <x14:conditionalFormatting xmlns:xm="http://schemas.microsoft.com/office/excel/2006/main">
          <x14:cfRule type="expression" priority="2407" stopIfTrue="1" id="{5E5BAE59-DD11-4B13-9153-9074B8795452}">
            <xm:f>'[ASL vessel daily movement report-sxd.xlsx]HHX1,2'!#REF!='[ASL vessel daily movement report-sxd.xlsx]HHX1,2'!#REF!</xm:f>
            <x14:dxf>
              <fill>
                <patternFill>
                  <bgColor indexed="13"/>
                </patternFill>
              </fill>
            </x14:dxf>
          </x14:cfRule>
          <x14:cfRule type="expression" priority="2408" stopIfTrue="1" id="{411E744E-0F5F-434E-B6C8-794C7F77927D}">
            <xm:f>'[ASL vessel daily movement report-sxd.xlsx]HHX1,2'!#REF!&lt;'[ASL vessel daily movement report-sxd.xlsx]HHX1,2'!#REF!</xm:f>
            <x14:dxf>
              <fill>
                <patternFill>
                  <bgColor indexed="44"/>
                </patternFill>
              </fill>
            </x14:dxf>
          </x14:cfRule>
          <xm:sqref>G6:G11</xm:sqref>
        </x14:conditionalFormatting>
        <x14:conditionalFormatting xmlns:xm="http://schemas.microsoft.com/office/excel/2006/main">
          <x14:cfRule type="cellIs" priority="2401" stopIfTrue="1" operator="equal" id="{A58F8BBC-C230-4D3F-B925-AE59E0026F49}">
            <xm:f>'[ASL vessel daily movement report-sxd.xlsx]HHX1,2'!#REF!</xm:f>
            <x14:dxf>
              <fill>
                <patternFill>
                  <bgColor indexed="13"/>
                </patternFill>
              </fill>
            </x14:dxf>
          </x14:cfRule>
          <x14:cfRule type="cellIs" priority="2402" stopIfTrue="1" operator="lessThan" id="{F9BF9189-CB8B-46C1-95C6-526FDE87897D}">
            <xm:f>'[ASL vessel daily movement report-sxd.xlsx]HHX1,2'!#REF!</xm:f>
            <x14:dxf>
              <fill>
                <patternFill>
                  <bgColor indexed="44"/>
                </patternFill>
              </fill>
            </x14:dxf>
          </x14:cfRule>
          <xm:sqref>B6:B11 F6:F11 D6:D11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ACX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</cp:lastModifiedBy>
  <cp:revision/>
  <cp:lastPrinted>2022-04-22T05:48:31Z</cp:lastPrinted>
  <dcterms:created xsi:type="dcterms:W3CDTF">1996-12-17T01:32:42Z</dcterms:created>
  <dcterms:modified xsi:type="dcterms:W3CDTF">2023-01-27T05:09:06Z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